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12505\Documents\SteamIndex\projectSteamIndex\"/>
    </mc:Choice>
  </mc:AlternateContent>
  <xr:revisionPtr revIDLastSave="0" documentId="13_ncr:1_{696D399C-2CAE-4B3E-A090-72481FBE2E7D}" xr6:coauthVersionLast="47" xr6:coauthVersionMax="47" xr10:uidLastSave="{00000000-0000-0000-0000-000000000000}"/>
  <bookViews>
    <workbookView xWindow="-120" yWindow="-120" windowWidth="29040" windowHeight="15840" firstSheet="26" activeTab="37" xr2:uid="{71FC0CDD-BDA4-4F20-B2B2-E2DC976AE2EE}"/>
  </bookViews>
  <sheets>
    <sheet name="Receiving3" sheetId="39" r:id="rId1"/>
    <sheet name="Rushing3" sheetId="40" r:id="rId2"/>
    <sheet name="Receiving2" sheetId="36" r:id="rId3"/>
    <sheet name="Rushing2" sheetId="37" r:id="rId4"/>
    <sheet name="Receiving" sheetId="35" r:id="rId5"/>
    <sheet name="Rushing" sheetId="34" r:id="rId6"/>
    <sheet name="Passing" sheetId="33" r:id="rId7"/>
    <sheet name="Bills" sheetId="1" r:id="rId8"/>
    <sheet name="Dolphins" sheetId="2" r:id="rId9"/>
    <sheet name="Patriots" sheetId="3" r:id="rId10"/>
    <sheet name="Jets" sheetId="4" r:id="rId11"/>
    <sheet name="Cowboys" sheetId="5" r:id="rId12"/>
    <sheet name="Giants" sheetId="6" r:id="rId13"/>
    <sheet name="Eagles" sheetId="7" r:id="rId14"/>
    <sheet name="Commanders" sheetId="8" r:id="rId15"/>
    <sheet name="Ravens" sheetId="9" r:id="rId16"/>
    <sheet name="Bengals" sheetId="10" r:id="rId17"/>
    <sheet name="Browns" sheetId="11" r:id="rId18"/>
    <sheet name="Steelers" sheetId="12" r:id="rId19"/>
    <sheet name="Bears" sheetId="13" r:id="rId20"/>
    <sheet name="Lions" sheetId="14" r:id="rId21"/>
    <sheet name="Packers" sheetId="15" r:id="rId22"/>
    <sheet name="Vikings" sheetId="16" r:id="rId23"/>
    <sheet name="Texans" sheetId="17" r:id="rId24"/>
    <sheet name="Colts" sheetId="18" r:id="rId25"/>
    <sheet name="Jaguars" sheetId="19" r:id="rId26"/>
    <sheet name="Titans" sheetId="20" r:id="rId27"/>
    <sheet name="Falcons" sheetId="21" r:id="rId28"/>
    <sheet name="Panthers" sheetId="22" r:id="rId29"/>
    <sheet name="Saints" sheetId="23" r:id="rId30"/>
    <sheet name="Buccaneers" sheetId="24" r:id="rId31"/>
    <sheet name="Broncos" sheetId="25" r:id="rId32"/>
    <sheet name="Chiefs" sheetId="26" r:id="rId33"/>
    <sheet name="Raiders" sheetId="27" r:id="rId34"/>
    <sheet name="Chargers" sheetId="28" r:id="rId35"/>
    <sheet name="Cardinals" sheetId="29" r:id="rId36"/>
    <sheet name="Rams" sheetId="30" r:id="rId37"/>
    <sheet name="49ers" sheetId="31" r:id="rId38"/>
    <sheet name="Seahawks" sheetId="32" r:id="rId3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2" l="1"/>
  <c r="N22" i="32"/>
  <c r="M22" i="32"/>
  <c r="N21" i="32"/>
  <c r="M21" i="32"/>
  <c r="O20" i="32"/>
  <c r="N20" i="32"/>
  <c r="R17" i="32"/>
  <c r="Q17" i="32"/>
  <c r="S16" i="32"/>
  <c r="R16" i="32"/>
  <c r="T14" i="32"/>
  <c r="K14" i="32"/>
  <c r="I14" i="32"/>
  <c r="H14" i="32"/>
  <c r="N11" i="32"/>
  <c r="L11" i="32"/>
  <c r="K11" i="32"/>
  <c r="O10" i="32"/>
  <c r="M10" i="32"/>
  <c r="L10" i="32"/>
  <c r="P9" i="32"/>
  <c r="N9" i="32"/>
  <c r="M9" i="32"/>
  <c r="Q8" i="32"/>
  <c r="O8" i="32"/>
  <c r="N8" i="32"/>
  <c r="T5" i="32"/>
  <c r="R5" i="32"/>
  <c r="Q5" i="32"/>
  <c r="H5" i="32"/>
  <c r="S4" i="32"/>
  <c r="R4" i="32"/>
  <c r="I4" i="32"/>
  <c r="T3" i="32"/>
  <c r="S3" i="32"/>
  <c r="H3" i="32"/>
  <c r="T2" i="32"/>
  <c r="K2" i="32"/>
  <c r="I2" i="32"/>
  <c r="H2" i="32"/>
  <c r="L25" i="31"/>
  <c r="M24" i="31"/>
  <c r="N23" i="31"/>
  <c r="O22" i="31"/>
  <c r="P21" i="31"/>
  <c r="Q20" i="31"/>
  <c r="S18" i="31"/>
  <c r="T17" i="31"/>
  <c r="H17" i="31"/>
  <c r="J15" i="31"/>
  <c r="K14" i="31"/>
  <c r="L13" i="31"/>
  <c r="M12" i="31"/>
  <c r="N11" i="31"/>
  <c r="O10" i="31"/>
  <c r="P9" i="31"/>
  <c r="Q8" i="31"/>
  <c r="T6" i="31"/>
  <c r="H6" i="31"/>
  <c r="I5" i="31"/>
  <c r="L3" i="31"/>
  <c r="K3" i="31"/>
  <c r="L2" i="31"/>
  <c r="R23" i="30"/>
  <c r="Q23" i="30"/>
  <c r="S22" i="30"/>
  <c r="R22" i="30"/>
  <c r="S21" i="30"/>
  <c r="T20" i="30"/>
  <c r="I20" i="30"/>
  <c r="H20" i="30"/>
  <c r="J19" i="30"/>
  <c r="I19" i="30"/>
  <c r="J18" i="30"/>
  <c r="N15" i="30"/>
  <c r="M15" i="30"/>
  <c r="P13" i="30"/>
  <c r="O13" i="30"/>
  <c r="Q12" i="30"/>
  <c r="P12" i="30"/>
  <c r="R11" i="30"/>
  <c r="Q11" i="30"/>
  <c r="S10" i="30"/>
  <c r="R10" i="30"/>
  <c r="T9" i="30"/>
  <c r="S9" i="30"/>
  <c r="H9" i="30"/>
  <c r="T8" i="30"/>
  <c r="I8" i="30"/>
  <c r="H8" i="30"/>
  <c r="J7" i="30"/>
  <c r="I7" i="30"/>
  <c r="J6" i="30"/>
  <c r="L4" i="30"/>
  <c r="N3" i="30"/>
  <c r="M3" i="30"/>
  <c r="O2" i="30"/>
  <c r="N2" i="30"/>
  <c r="T27" i="29"/>
  <c r="S27" i="29"/>
  <c r="H27" i="29"/>
  <c r="T26" i="29"/>
  <c r="I26" i="29"/>
  <c r="H26" i="29"/>
  <c r="J25" i="29"/>
  <c r="I25" i="29"/>
  <c r="K24" i="29"/>
  <c r="J24" i="29"/>
  <c r="L23" i="29"/>
  <c r="K23" i="29"/>
  <c r="L22" i="29"/>
  <c r="O20" i="29"/>
  <c r="N20" i="29"/>
  <c r="P19" i="29"/>
  <c r="O19" i="29"/>
  <c r="Q18" i="29"/>
  <c r="P18" i="29"/>
  <c r="R17" i="29"/>
  <c r="Q17" i="29"/>
  <c r="S16" i="29"/>
  <c r="R16" i="29"/>
  <c r="T15" i="29"/>
  <c r="S15" i="29"/>
  <c r="H15" i="29"/>
  <c r="T14" i="29"/>
  <c r="I14" i="29"/>
  <c r="H14" i="29"/>
  <c r="J13" i="29"/>
  <c r="I13" i="29"/>
  <c r="K12" i="29"/>
  <c r="J12" i="29"/>
  <c r="L11" i="29"/>
  <c r="K11" i="29"/>
  <c r="L10" i="29"/>
  <c r="O8" i="29"/>
  <c r="N8" i="29"/>
  <c r="P7" i="29"/>
  <c r="O7" i="29"/>
  <c r="Q6" i="29"/>
  <c r="P6" i="29"/>
  <c r="R5" i="29"/>
  <c r="Q5" i="29"/>
  <c r="S4" i="29"/>
  <c r="R4" i="29"/>
  <c r="T3" i="29"/>
  <c r="S3" i="29"/>
  <c r="H3" i="29"/>
  <c r="T2" i="29"/>
  <c r="I2" i="29"/>
  <c r="H2" i="29"/>
  <c r="L27" i="28"/>
  <c r="N26" i="28"/>
  <c r="M26" i="28"/>
  <c r="O23" i="28"/>
  <c r="N23" i="28"/>
  <c r="P22" i="28"/>
  <c r="O22" i="28"/>
  <c r="Q21" i="28"/>
  <c r="P21" i="28"/>
  <c r="R20" i="28"/>
  <c r="Q20" i="28"/>
  <c r="S19" i="28"/>
  <c r="R19" i="28"/>
  <c r="T18" i="28"/>
  <c r="S18" i="28"/>
  <c r="H18" i="28"/>
  <c r="T17" i="28"/>
  <c r="I17" i="28"/>
  <c r="H17" i="28"/>
  <c r="J16" i="28"/>
  <c r="I16" i="28"/>
  <c r="L14" i="28"/>
  <c r="K14" i="28"/>
  <c r="L13" i="28"/>
  <c r="N11" i="28"/>
  <c r="M11" i="28"/>
  <c r="O10" i="28"/>
  <c r="N10" i="28"/>
  <c r="P9" i="28"/>
  <c r="O9" i="28"/>
  <c r="Q8" i="28"/>
  <c r="P8" i="28"/>
  <c r="R7" i="28"/>
  <c r="Q7" i="28"/>
  <c r="S6" i="28"/>
  <c r="R6" i="28"/>
  <c r="T5" i="28"/>
  <c r="S5" i="28"/>
  <c r="H5" i="28"/>
  <c r="T4" i="28"/>
  <c r="I4" i="28"/>
  <c r="H4" i="28"/>
  <c r="J3" i="28"/>
  <c r="I3" i="28"/>
  <c r="K2" i="28"/>
  <c r="J2" i="28"/>
  <c r="O27" i="27"/>
  <c r="P26" i="27"/>
  <c r="R25" i="27"/>
  <c r="Q25" i="27"/>
  <c r="T23" i="27"/>
  <c r="H23" i="27"/>
  <c r="K21" i="27"/>
  <c r="J21" i="27"/>
  <c r="L20" i="27"/>
  <c r="K20" i="27"/>
  <c r="M19" i="27"/>
  <c r="L19" i="27"/>
  <c r="N18" i="27"/>
  <c r="M18" i="27"/>
  <c r="O17" i="27"/>
  <c r="N17" i="27"/>
  <c r="P16" i="27"/>
  <c r="O16" i="27"/>
  <c r="Q15" i="27"/>
  <c r="P15" i="27"/>
  <c r="R14" i="27"/>
  <c r="Q14" i="27"/>
  <c r="S13" i="27"/>
  <c r="R13" i="27"/>
  <c r="T12" i="27"/>
  <c r="S12" i="27"/>
  <c r="H12" i="27"/>
  <c r="T11" i="27"/>
  <c r="H11" i="27"/>
  <c r="K9" i="27"/>
  <c r="J9" i="27"/>
  <c r="L8" i="27"/>
  <c r="K8" i="27"/>
  <c r="M7" i="27"/>
  <c r="L7" i="27"/>
  <c r="N6" i="27"/>
  <c r="M6" i="27"/>
  <c r="O5" i="27"/>
  <c r="N5" i="27"/>
  <c r="P4" i="27"/>
  <c r="O4" i="27"/>
  <c r="Q3" i="27"/>
  <c r="P3" i="27"/>
  <c r="R2" i="27"/>
  <c r="Q2" i="27"/>
  <c r="P27" i="25"/>
  <c r="Q26" i="25"/>
  <c r="R25" i="25"/>
  <c r="T23" i="25"/>
  <c r="H23" i="25"/>
  <c r="I22" i="25"/>
  <c r="J21" i="25"/>
  <c r="K20" i="25"/>
  <c r="L19" i="25"/>
  <c r="N17" i="25"/>
  <c r="O16" i="25"/>
  <c r="P15" i="25"/>
  <c r="Q14" i="25"/>
  <c r="R13" i="25"/>
  <c r="T11" i="25"/>
  <c r="H11" i="25"/>
  <c r="I10" i="25"/>
  <c r="J9" i="25"/>
  <c r="K8" i="25"/>
  <c r="L7" i="25"/>
  <c r="M6" i="25"/>
  <c r="N5" i="25"/>
  <c r="O4" i="25"/>
  <c r="P3" i="25"/>
  <c r="Q2" i="25"/>
  <c r="P26" i="22"/>
  <c r="O26" i="22"/>
  <c r="Q25" i="22"/>
  <c r="P25" i="22"/>
  <c r="R24" i="22"/>
  <c r="Q24" i="22"/>
  <c r="S23" i="22"/>
  <c r="R23" i="22"/>
  <c r="T22" i="22"/>
  <c r="S22" i="22"/>
  <c r="H22" i="22"/>
  <c r="T21" i="22"/>
  <c r="I21" i="22"/>
  <c r="H21" i="22"/>
  <c r="J20" i="22"/>
  <c r="I20" i="22"/>
  <c r="K19" i="22"/>
  <c r="J19" i="22"/>
  <c r="L17" i="22"/>
  <c r="K17" i="22"/>
  <c r="L16" i="22"/>
  <c r="O14" i="22"/>
  <c r="N14" i="22"/>
  <c r="P13" i="22"/>
  <c r="O13" i="22"/>
  <c r="Q12" i="22"/>
  <c r="P12" i="22"/>
  <c r="R11" i="22"/>
  <c r="Q11" i="22"/>
  <c r="S10" i="22"/>
  <c r="R10" i="22"/>
  <c r="T9" i="22"/>
  <c r="S9" i="22"/>
  <c r="H9" i="22"/>
  <c r="T8" i="22"/>
  <c r="I8" i="22"/>
  <c r="H8" i="22"/>
  <c r="J7" i="22"/>
  <c r="I7" i="22"/>
  <c r="K6" i="22"/>
  <c r="J6" i="22"/>
  <c r="L5" i="22"/>
  <c r="K5" i="22"/>
  <c r="L4" i="22"/>
  <c r="O2" i="22"/>
  <c r="N2" i="22"/>
  <c r="S27" i="21"/>
  <c r="R27" i="21"/>
  <c r="T26" i="21"/>
  <c r="S26" i="21"/>
  <c r="H26" i="21"/>
  <c r="T25" i="21"/>
  <c r="I25" i="21"/>
  <c r="H25" i="21"/>
  <c r="J24" i="21"/>
  <c r="I24" i="21"/>
  <c r="K23" i="21"/>
  <c r="J23" i="21"/>
  <c r="L22" i="21"/>
  <c r="K22" i="21"/>
  <c r="M21" i="21"/>
  <c r="L21" i="21"/>
  <c r="O18" i="21"/>
  <c r="N18" i="21"/>
  <c r="P17" i="21"/>
  <c r="O17" i="21"/>
  <c r="Q16" i="21"/>
  <c r="P16" i="21"/>
  <c r="R15" i="21"/>
  <c r="Q15" i="21"/>
  <c r="S14" i="21"/>
  <c r="R14" i="21"/>
  <c r="T13" i="21"/>
  <c r="S13" i="21"/>
  <c r="H13" i="21"/>
  <c r="T12" i="21"/>
  <c r="I12" i="21"/>
  <c r="H12" i="21"/>
  <c r="J11" i="21"/>
  <c r="I11" i="21"/>
  <c r="K10" i="21"/>
  <c r="J10" i="21"/>
  <c r="L9" i="21"/>
  <c r="K9" i="21"/>
  <c r="L8" i="21"/>
  <c r="O6" i="21"/>
  <c r="N6" i="21"/>
  <c r="P4" i="21"/>
  <c r="O4" i="21"/>
  <c r="Q3" i="21"/>
  <c r="P3" i="21"/>
  <c r="R2" i="21"/>
  <c r="Q2" i="21"/>
  <c r="J27" i="20"/>
  <c r="L25" i="20"/>
  <c r="K25" i="20"/>
  <c r="M24" i="20"/>
  <c r="L24" i="20"/>
  <c r="N23" i="20"/>
  <c r="M23" i="20"/>
  <c r="O22" i="20"/>
  <c r="N22" i="20"/>
  <c r="P21" i="20"/>
  <c r="O21" i="20"/>
  <c r="Q20" i="20"/>
  <c r="P20" i="20"/>
  <c r="R19" i="20"/>
  <c r="Q19" i="20"/>
  <c r="S18" i="20"/>
  <c r="R18" i="20"/>
  <c r="T17" i="20"/>
  <c r="S17" i="20"/>
  <c r="H17" i="20"/>
  <c r="T16" i="20"/>
  <c r="I16" i="20"/>
  <c r="H16" i="20"/>
  <c r="I15" i="20"/>
  <c r="L13" i="20"/>
  <c r="K13" i="20"/>
  <c r="M12" i="20"/>
  <c r="L12" i="20"/>
  <c r="N11" i="20"/>
  <c r="M11" i="20"/>
  <c r="O10" i="20"/>
  <c r="N10" i="20"/>
  <c r="P9" i="20"/>
  <c r="O9" i="20"/>
  <c r="Q8" i="20"/>
  <c r="P8" i="20"/>
  <c r="R7" i="20"/>
  <c r="Q7" i="20"/>
  <c r="S6" i="20"/>
  <c r="R6" i="20"/>
  <c r="T5" i="20"/>
  <c r="S5" i="20"/>
  <c r="H5" i="20"/>
  <c r="T4" i="20"/>
  <c r="I4" i="20"/>
  <c r="H4" i="20"/>
  <c r="I3" i="20"/>
  <c r="N27" i="19"/>
  <c r="O26" i="19"/>
  <c r="P25" i="19"/>
  <c r="Q24" i="19"/>
  <c r="S22" i="19"/>
  <c r="T21" i="19"/>
  <c r="H21" i="19"/>
  <c r="I20" i="19"/>
  <c r="J19" i="19"/>
  <c r="K18" i="19"/>
  <c r="L17" i="19"/>
  <c r="M16" i="19"/>
  <c r="N15" i="19"/>
  <c r="O14" i="19"/>
  <c r="P13" i="19"/>
  <c r="Q12" i="19"/>
  <c r="S10" i="19"/>
  <c r="T9" i="19"/>
  <c r="H9" i="19"/>
  <c r="I8" i="19"/>
  <c r="J7" i="19"/>
  <c r="K6" i="19"/>
  <c r="L5" i="19"/>
  <c r="M4" i="19"/>
  <c r="S27" i="18"/>
  <c r="T26" i="18"/>
  <c r="H26" i="18"/>
  <c r="I25" i="18"/>
  <c r="J24" i="18"/>
  <c r="K23" i="18"/>
  <c r="L22" i="18"/>
  <c r="M21" i="18"/>
  <c r="N20" i="18"/>
  <c r="O19" i="18"/>
  <c r="R16" i="18"/>
  <c r="S15" i="18"/>
  <c r="T14" i="18"/>
  <c r="H14" i="18"/>
  <c r="I13" i="18"/>
  <c r="K11" i="18"/>
  <c r="L10" i="18"/>
  <c r="M9" i="18"/>
  <c r="N8" i="18"/>
  <c r="O7" i="18"/>
  <c r="P6" i="18"/>
  <c r="R4" i="18"/>
  <c r="S3" i="18"/>
  <c r="T2" i="18"/>
  <c r="H2" i="18"/>
  <c r="T27" i="16"/>
  <c r="H27" i="16"/>
  <c r="Q24" i="16"/>
  <c r="O24" i="16"/>
  <c r="N24" i="16"/>
  <c r="R23" i="16"/>
  <c r="P23" i="16"/>
  <c r="O23" i="16"/>
  <c r="S22" i="16"/>
  <c r="Q22" i="16"/>
  <c r="P22" i="16"/>
  <c r="T21" i="16"/>
  <c r="R21" i="16"/>
  <c r="Q21" i="16"/>
  <c r="H21" i="16"/>
  <c r="S20" i="16"/>
  <c r="R20" i="16"/>
  <c r="I20" i="16"/>
  <c r="T19" i="16"/>
  <c r="S19" i="16"/>
  <c r="J19" i="16"/>
  <c r="H19" i="16"/>
  <c r="T18" i="16"/>
  <c r="K18" i="16"/>
  <c r="I18" i="16"/>
  <c r="H18" i="16"/>
  <c r="I17" i="16"/>
  <c r="M16" i="16"/>
  <c r="K16" i="16"/>
  <c r="J16" i="16"/>
  <c r="K15" i="16"/>
  <c r="P13" i="16"/>
  <c r="N13" i="16"/>
  <c r="M13" i="16"/>
  <c r="Q12" i="16"/>
  <c r="O12" i="16"/>
  <c r="N12" i="16"/>
  <c r="J11" i="16"/>
  <c r="S10" i="16"/>
  <c r="R10" i="16"/>
  <c r="I10" i="16"/>
  <c r="T9" i="16"/>
  <c r="S9" i="16"/>
  <c r="J9" i="16"/>
  <c r="H9" i="16"/>
  <c r="T8" i="16"/>
  <c r="K8" i="16"/>
  <c r="I8" i="16"/>
  <c r="H8" i="16"/>
  <c r="L7" i="16"/>
  <c r="J7" i="16"/>
  <c r="I7" i="16"/>
  <c r="M6" i="16"/>
  <c r="K6" i="16"/>
  <c r="J6" i="16"/>
  <c r="L5" i="16"/>
  <c r="K5" i="16"/>
  <c r="O4" i="16"/>
  <c r="M4" i="16"/>
  <c r="L4" i="16"/>
  <c r="M3" i="16"/>
  <c r="S27" i="15"/>
  <c r="T26" i="15"/>
  <c r="H26" i="15"/>
  <c r="I25" i="15"/>
  <c r="J24" i="15"/>
  <c r="K23" i="15"/>
  <c r="L22" i="15"/>
  <c r="M21" i="15"/>
  <c r="N20" i="15"/>
  <c r="P18" i="15"/>
  <c r="Q17" i="15"/>
  <c r="R16" i="15"/>
  <c r="S15" i="15"/>
  <c r="T14" i="15"/>
  <c r="H14" i="15"/>
  <c r="I13" i="15"/>
  <c r="J12" i="15"/>
  <c r="K11" i="15"/>
  <c r="L10" i="15"/>
  <c r="M9" i="15"/>
  <c r="N8" i="15"/>
  <c r="P6" i="15"/>
  <c r="Q5" i="15"/>
  <c r="R4" i="15"/>
  <c r="S3" i="15"/>
  <c r="T2" i="15"/>
  <c r="H2" i="15"/>
  <c r="M27" i="14"/>
  <c r="L27" i="14"/>
  <c r="M26" i="14"/>
  <c r="O25" i="14"/>
  <c r="N25" i="14"/>
  <c r="P24" i="14"/>
  <c r="O24" i="14"/>
  <c r="H24" i="14"/>
  <c r="Q23" i="14"/>
  <c r="P23" i="14"/>
  <c r="I23" i="14"/>
  <c r="Q22" i="14"/>
  <c r="T20" i="14"/>
  <c r="S20" i="14"/>
  <c r="L20" i="14"/>
  <c r="H20" i="14"/>
  <c r="T19" i="14"/>
  <c r="M19" i="14"/>
  <c r="I19" i="14"/>
  <c r="H19" i="14"/>
  <c r="N18" i="14"/>
  <c r="J18" i="14"/>
  <c r="I18" i="14"/>
  <c r="O17" i="14"/>
  <c r="K17" i="14"/>
  <c r="J17" i="14"/>
  <c r="P16" i="14"/>
  <c r="L16" i="14"/>
  <c r="K16" i="14"/>
  <c r="Q15" i="14"/>
  <c r="M15" i="14"/>
  <c r="L15" i="14"/>
  <c r="N14" i="14"/>
  <c r="M14" i="14"/>
  <c r="S13" i="14"/>
  <c r="O13" i="14"/>
  <c r="N13" i="14"/>
  <c r="P12" i="14"/>
  <c r="O12" i="14"/>
  <c r="Q11" i="14"/>
  <c r="P11" i="14"/>
  <c r="I11" i="14"/>
  <c r="Q10" i="14"/>
  <c r="T8" i="14"/>
  <c r="S8" i="14"/>
  <c r="L8" i="14"/>
  <c r="H8" i="14"/>
  <c r="T7" i="14"/>
  <c r="M7" i="14"/>
  <c r="I7" i="14"/>
  <c r="H7" i="14"/>
  <c r="N6" i="14"/>
  <c r="J6" i="14"/>
  <c r="I6" i="14"/>
  <c r="O5" i="14"/>
  <c r="K5" i="14"/>
  <c r="J5" i="14"/>
  <c r="P4" i="14"/>
  <c r="L4" i="14"/>
  <c r="K4" i="14"/>
  <c r="Q3" i="14"/>
  <c r="M3" i="14"/>
  <c r="L3" i="14"/>
  <c r="N2" i="14"/>
  <c r="M2" i="14"/>
  <c r="M27" i="12"/>
  <c r="L27" i="12"/>
  <c r="M26" i="12"/>
  <c r="P24" i="12"/>
  <c r="O24" i="12"/>
  <c r="Q23" i="12"/>
  <c r="P23" i="12"/>
  <c r="R22" i="12"/>
  <c r="Q22" i="12"/>
  <c r="S21" i="12"/>
  <c r="R21" i="12"/>
  <c r="J20" i="12"/>
  <c r="I20" i="12"/>
  <c r="J19" i="12"/>
  <c r="I19" i="12"/>
  <c r="K18" i="12"/>
  <c r="J18" i="12"/>
  <c r="M16" i="12"/>
  <c r="L16" i="12"/>
  <c r="M15" i="12"/>
  <c r="Q12" i="12"/>
  <c r="S11" i="12"/>
  <c r="R11" i="12"/>
  <c r="T10" i="12"/>
  <c r="S10" i="12"/>
  <c r="H10" i="12"/>
  <c r="T9" i="12"/>
  <c r="I9" i="12"/>
  <c r="H9" i="12"/>
  <c r="J8" i="12"/>
  <c r="I8" i="12"/>
  <c r="K7" i="12"/>
  <c r="J7" i="12"/>
  <c r="L6" i="12"/>
  <c r="K6" i="12"/>
  <c r="P4" i="12"/>
  <c r="O4" i="12"/>
  <c r="Q3" i="12"/>
  <c r="P3" i="12"/>
  <c r="Q2" i="12"/>
  <c r="J27" i="11"/>
  <c r="O26" i="11"/>
  <c r="L26" i="11"/>
  <c r="K26" i="11"/>
  <c r="P24" i="11"/>
  <c r="M24" i="11"/>
  <c r="L24" i="11"/>
  <c r="Q23" i="11"/>
  <c r="N23" i="11"/>
  <c r="M23" i="11"/>
  <c r="P21" i="11"/>
  <c r="R20" i="11"/>
  <c r="Q20" i="11"/>
  <c r="I20" i="11"/>
  <c r="S19" i="11"/>
  <c r="R19" i="11"/>
  <c r="J19" i="11"/>
  <c r="S18" i="11"/>
  <c r="M16" i="11"/>
  <c r="J16" i="11"/>
  <c r="I16" i="11"/>
  <c r="N15" i="11"/>
  <c r="K15" i="11"/>
  <c r="J15" i="11"/>
  <c r="O14" i="11"/>
  <c r="L14" i="11"/>
  <c r="K14" i="11"/>
  <c r="P13" i="11"/>
  <c r="M13" i="11"/>
  <c r="L13" i="11"/>
  <c r="Q12" i="11"/>
  <c r="N12" i="11"/>
  <c r="M12" i="11"/>
  <c r="R11" i="11"/>
  <c r="O11" i="11"/>
  <c r="N11" i="11"/>
  <c r="S10" i="11"/>
  <c r="P10" i="11"/>
  <c r="O10" i="11"/>
  <c r="P9" i="11"/>
  <c r="R7" i="11"/>
  <c r="Q7" i="11"/>
  <c r="I7" i="11"/>
  <c r="M6" i="11"/>
  <c r="N4" i="11"/>
  <c r="K4" i="11"/>
  <c r="J4" i="11"/>
  <c r="O3" i="11"/>
  <c r="L3" i="11"/>
  <c r="K3" i="11"/>
  <c r="P2" i="11"/>
  <c r="M2" i="11"/>
  <c r="L2" i="11"/>
  <c r="Q27" i="10"/>
  <c r="R26" i="10"/>
  <c r="S25" i="10"/>
  <c r="T24" i="10"/>
  <c r="H24" i="10"/>
  <c r="N21" i="10"/>
  <c r="J21" i="10"/>
  <c r="K20" i="10"/>
  <c r="Q18" i="10"/>
  <c r="M18" i="10"/>
  <c r="N17" i="10"/>
  <c r="O16" i="10"/>
  <c r="P15" i="10"/>
  <c r="Q14" i="10"/>
  <c r="R13" i="10"/>
  <c r="S12" i="10"/>
  <c r="T11" i="10"/>
  <c r="H11" i="10"/>
  <c r="I10" i="10"/>
  <c r="J9" i="10"/>
  <c r="K8" i="10"/>
  <c r="Q6" i="10"/>
  <c r="M6" i="10"/>
  <c r="R5" i="10"/>
  <c r="N5" i="10"/>
  <c r="S4" i="10"/>
  <c r="O4" i="10"/>
  <c r="P3" i="10"/>
  <c r="Q2" i="10"/>
  <c r="K27" i="9"/>
  <c r="J27" i="9"/>
  <c r="N26" i="9"/>
  <c r="L26" i="9"/>
  <c r="K26" i="9"/>
  <c r="O25" i="9"/>
  <c r="M25" i="9"/>
  <c r="L25" i="9"/>
  <c r="P24" i="9"/>
  <c r="N24" i="9"/>
  <c r="M24" i="9"/>
  <c r="Q23" i="9"/>
  <c r="O23" i="9"/>
  <c r="N23" i="9"/>
  <c r="R22" i="9"/>
  <c r="P22" i="9"/>
  <c r="O22" i="9"/>
  <c r="S21" i="9"/>
  <c r="Q21" i="9"/>
  <c r="P21" i="9"/>
  <c r="T20" i="9"/>
  <c r="R20" i="9"/>
  <c r="Q20" i="9"/>
  <c r="H20" i="9"/>
  <c r="S19" i="9"/>
  <c r="R19" i="9"/>
  <c r="T18" i="9"/>
  <c r="S18" i="9"/>
  <c r="J18" i="9"/>
  <c r="H18" i="9"/>
  <c r="T17" i="9"/>
  <c r="H17" i="9"/>
  <c r="M15" i="9"/>
  <c r="K15" i="9"/>
  <c r="J15" i="9"/>
  <c r="N14" i="9"/>
  <c r="L14" i="9"/>
  <c r="K14" i="9"/>
  <c r="O13" i="9"/>
  <c r="M13" i="9"/>
  <c r="L13" i="9"/>
  <c r="P12" i="9"/>
  <c r="N12" i="9"/>
  <c r="M12" i="9"/>
  <c r="Q11" i="9"/>
  <c r="O11" i="9"/>
  <c r="N11" i="9"/>
  <c r="R10" i="9"/>
  <c r="P10" i="9"/>
  <c r="O10" i="9"/>
  <c r="S9" i="9"/>
  <c r="Q9" i="9"/>
  <c r="P9" i="9"/>
  <c r="T8" i="9"/>
  <c r="R8" i="9"/>
  <c r="Q8" i="9"/>
  <c r="H8" i="9"/>
  <c r="S7" i="9"/>
  <c r="R7" i="9"/>
  <c r="T6" i="9"/>
  <c r="S6" i="9"/>
  <c r="J6" i="9"/>
  <c r="H6" i="9"/>
  <c r="T5" i="9"/>
  <c r="H5" i="9"/>
  <c r="M3" i="9"/>
  <c r="K3" i="9"/>
  <c r="J3" i="9"/>
  <c r="N2" i="9"/>
  <c r="L2" i="9"/>
  <c r="K2" i="9"/>
  <c r="P27" i="8"/>
  <c r="R25" i="8"/>
  <c r="J25" i="8"/>
  <c r="S24" i="8"/>
  <c r="K24" i="8"/>
  <c r="T23" i="8"/>
  <c r="L23" i="8"/>
  <c r="H23" i="8"/>
  <c r="M22" i="8"/>
  <c r="I22" i="8"/>
  <c r="N21" i="8"/>
  <c r="J21" i="8"/>
  <c r="O20" i="8"/>
  <c r="K20" i="8"/>
  <c r="P19" i="8"/>
  <c r="L19" i="8"/>
  <c r="M18" i="8"/>
  <c r="R17" i="8"/>
  <c r="N17" i="8"/>
  <c r="S16" i="8"/>
  <c r="O16" i="8"/>
  <c r="T15" i="8"/>
  <c r="P15" i="8"/>
  <c r="H15" i="8"/>
  <c r="R13" i="8"/>
  <c r="J13" i="8"/>
  <c r="S12" i="8"/>
  <c r="K12" i="8"/>
  <c r="T11" i="8"/>
  <c r="L11" i="8"/>
  <c r="H11" i="8"/>
  <c r="M10" i="8"/>
  <c r="I10" i="8"/>
  <c r="N9" i="8"/>
  <c r="J9" i="8"/>
  <c r="O8" i="8"/>
  <c r="K8" i="8"/>
  <c r="P7" i="8"/>
  <c r="L7" i="8"/>
  <c r="Q5" i="8"/>
  <c r="M5" i="8"/>
  <c r="R4" i="8"/>
  <c r="N4" i="8"/>
  <c r="S3" i="8"/>
  <c r="O3" i="8"/>
  <c r="J27" i="7"/>
  <c r="I27" i="7"/>
  <c r="K26" i="7"/>
  <c r="J26" i="7"/>
  <c r="L25" i="7"/>
  <c r="K25" i="7"/>
  <c r="M24" i="7"/>
  <c r="L24" i="7"/>
  <c r="O22" i="7"/>
  <c r="N22" i="7"/>
  <c r="P21" i="7"/>
  <c r="O21" i="7"/>
  <c r="Q20" i="7"/>
  <c r="P20" i="7"/>
  <c r="R18" i="7"/>
  <c r="T17" i="7"/>
  <c r="S17" i="7"/>
  <c r="H17" i="7"/>
  <c r="T16" i="7"/>
  <c r="I16" i="7"/>
  <c r="H16" i="7"/>
  <c r="J15" i="7"/>
  <c r="I15" i="7"/>
  <c r="K14" i="7"/>
  <c r="J14" i="7"/>
  <c r="L13" i="7"/>
  <c r="K13" i="7"/>
  <c r="M11" i="7"/>
  <c r="L11" i="7"/>
  <c r="N10" i="7"/>
  <c r="M10" i="7"/>
  <c r="O9" i="7"/>
  <c r="N9" i="7"/>
  <c r="P8" i="7"/>
  <c r="O8" i="7"/>
  <c r="Q6" i="7"/>
  <c r="S5" i="7"/>
  <c r="R5" i="7"/>
  <c r="R4" i="7"/>
  <c r="Q4" i="7"/>
  <c r="R3" i="7"/>
  <c r="N3" i="7"/>
  <c r="M3" i="7"/>
  <c r="R27" i="6"/>
  <c r="H27" i="6"/>
  <c r="H26" i="6"/>
  <c r="I25" i="6"/>
  <c r="K23" i="6"/>
  <c r="L22" i="6"/>
  <c r="M21" i="6"/>
  <c r="N20" i="6"/>
  <c r="O19" i="6"/>
  <c r="P18" i="6"/>
  <c r="Q17" i="6"/>
  <c r="R16" i="6"/>
  <c r="S15" i="6"/>
  <c r="T14" i="6"/>
  <c r="H14" i="6"/>
  <c r="I13" i="6"/>
  <c r="P11" i="6"/>
  <c r="K11" i="6"/>
  <c r="Q10" i="6"/>
  <c r="L10" i="6"/>
  <c r="R9" i="6"/>
  <c r="M9" i="6"/>
  <c r="S8" i="6"/>
  <c r="N8" i="6"/>
  <c r="O7" i="6"/>
  <c r="P6" i="6"/>
  <c r="I6" i="6"/>
  <c r="Q5" i="6"/>
  <c r="J5" i="6"/>
  <c r="R4" i="6"/>
  <c r="K4" i="6"/>
  <c r="S3" i="6"/>
  <c r="L3" i="6"/>
  <c r="T2" i="6"/>
  <c r="M2" i="6"/>
  <c r="H2" i="6"/>
  <c r="O26" i="5"/>
  <c r="N27" i="5"/>
  <c r="O25" i="5"/>
  <c r="Q23" i="5"/>
  <c r="S21" i="5"/>
  <c r="T20" i="5"/>
  <c r="H20" i="5"/>
  <c r="I19" i="5"/>
  <c r="J18" i="5"/>
  <c r="K17" i="5"/>
  <c r="O15" i="5"/>
  <c r="P14" i="5"/>
  <c r="Q13" i="5"/>
  <c r="O13" i="5"/>
  <c r="R12" i="5"/>
  <c r="S11" i="5"/>
  <c r="Q11" i="5"/>
  <c r="I9" i="5"/>
  <c r="T8" i="5"/>
  <c r="J8" i="5"/>
  <c r="H8" i="5"/>
  <c r="K7" i="5"/>
  <c r="I7" i="5"/>
  <c r="L6" i="5"/>
  <c r="J6" i="5"/>
  <c r="M5" i="5"/>
  <c r="K5" i="5"/>
  <c r="N4" i="5"/>
  <c r="L4" i="5"/>
  <c r="O3" i="5"/>
  <c r="M3" i="5"/>
  <c r="T25" i="4"/>
  <c r="H25" i="4"/>
  <c r="I24" i="4"/>
  <c r="K22" i="4"/>
  <c r="L21" i="4"/>
  <c r="M20" i="4"/>
  <c r="N19" i="4"/>
  <c r="O18" i="4"/>
  <c r="P17" i="4"/>
  <c r="Q16" i="4"/>
  <c r="R15" i="4"/>
  <c r="T13" i="4"/>
  <c r="H13" i="4"/>
  <c r="I12" i="4"/>
  <c r="K10" i="4"/>
  <c r="L9" i="4"/>
  <c r="M8" i="4"/>
  <c r="N7" i="4"/>
  <c r="K7" i="4"/>
  <c r="O6" i="4"/>
  <c r="L6" i="4"/>
  <c r="P5" i="4"/>
  <c r="M5" i="4"/>
  <c r="Q4" i="4"/>
  <c r="N4" i="4"/>
  <c r="R3" i="4"/>
  <c r="O3" i="4"/>
  <c r="S2" i="4"/>
  <c r="P2" i="4"/>
  <c r="Q25" i="3"/>
  <c r="M24" i="3"/>
  <c r="L24" i="3"/>
  <c r="N23" i="3"/>
  <c r="M23" i="3"/>
  <c r="O22" i="3"/>
  <c r="N22" i="3"/>
  <c r="P21" i="3"/>
  <c r="O21" i="3"/>
  <c r="Q19" i="3"/>
  <c r="S18" i="3"/>
  <c r="R18" i="3"/>
  <c r="T17" i="3"/>
  <c r="S17" i="3"/>
  <c r="N17" i="3"/>
  <c r="H17" i="3"/>
  <c r="T16" i="3"/>
  <c r="O16" i="3"/>
  <c r="I16" i="3"/>
  <c r="H16" i="3"/>
  <c r="P15" i="3"/>
  <c r="J15" i="3"/>
  <c r="I15" i="3"/>
  <c r="Q14" i="3"/>
  <c r="K14" i="3"/>
  <c r="J14" i="3"/>
  <c r="K13" i="3"/>
  <c r="S12" i="3"/>
  <c r="M12" i="3"/>
  <c r="L12" i="3"/>
  <c r="T11" i="3"/>
  <c r="N11" i="3"/>
  <c r="M11" i="3"/>
  <c r="H11" i="3"/>
  <c r="O10" i="3"/>
  <c r="N10" i="3"/>
  <c r="I10" i="3"/>
  <c r="P9" i="3"/>
  <c r="O9" i="3"/>
  <c r="J9" i="3"/>
  <c r="Q7" i="3"/>
  <c r="S6" i="3"/>
  <c r="R6" i="3"/>
  <c r="M6" i="3"/>
  <c r="T5" i="3"/>
  <c r="S5" i="3"/>
  <c r="O5" i="3"/>
  <c r="N5" i="3"/>
  <c r="H5" i="3"/>
  <c r="T4" i="3"/>
  <c r="P4" i="3"/>
  <c r="O4" i="3"/>
  <c r="I4" i="3"/>
  <c r="H4" i="3"/>
  <c r="Q3" i="3"/>
  <c r="P3" i="3"/>
  <c r="J3" i="3"/>
  <c r="I3" i="3"/>
  <c r="J2" i="3"/>
  <c r="N24" i="2"/>
  <c r="M24" i="2"/>
  <c r="O23" i="2"/>
  <c r="N23" i="2"/>
  <c r="P22" i="2"/>
  <c r="O22" i="2"/>
  <c r="Q21" i="2"/>
  <c r="P21" i="2"/>
  <c r="R20" i="2"/>
  <c r="Q20" i="2"/>
  <c r="S19" i="2"/>
  <c r="R19" i="2"/>
  <c r="T18" i="2"/>
  <c r="S18" i="2"/>
  <c r="H18" i="2"/>
  <c r="T17" i="2"/>
  <c r="I17" i="2"/>
  <c r="H17" i="2"/>
  <c r="J16" i="2"/>
  <c r="I16" i="2"/>
  <c r="K14" i="2"/>
  <c r="M13" i="2"/>
  <c r="L13" i="2"/>
  <c r="N12" i="2"/>
  <c r="M12" i="2"/>
  <c r="O11" i="2"/>
  <c r="N11" i="2"/>
  <c r="Q8" i="2"/>
  <c r="P8" i="2"/>
  <c r="R7" i="2"/>
  <c r="Q7" i="2"/>
  <c r="S6" i="2"/>
  <c r="R6" i="2"/>
  <c r="T5" i="2"/>
  <c r="S5" i="2"/>
  <c r="H5" i="2"/>
  <c r="T4" i="2"/>
  <c r="S4" i="2"/>
  <c r="R4" i="2"/>
  <c r="Q4" i="2"/>
  <c r="P4" i="2"/>
  <c r="O4" i="2"/>
  <c r="N4" i="2"/>
  <c r="M4" i="2"/>
  <c r="L4" i="2"/>
  <c r="K4" i="2"/>
  <c r="J4" i="2"/>
  <c r="I4" i="2"/>
  <c r="H4" i="2"/>
  <c r="J3" i="2"/>
  <c r="I3" i="2"/>
  <c r="K2" i="2"/>
  <c r="J2" i="2"/>
  <c r="T8" i="1"/>
  <c r="T20" i="1"/>
  <c r="S8" i="1"/>
  <c r="R10" i="1"/>
  <c r="R22" i="1"/>
  <c r="P12" i="1"/>
  <c r="O13" i="1"/>
  <c r="O2" i="1"/>
  <c r="N13" i="1"/>
  <c r="M3" i="1"/>
  <c r="M15" i="1"/>
  <c r="L4" i="1"/>
  <c r="L16" i="1"/>
  <c r="K5" i="1"/>
  <c r="K17" i="1"/>
  <c r="J5" i="1"/>
  <c r="J17" i="1"/>
  <c r="I6" i="1"/>
  <c r="I18" i="1"/>
  <c r="H7" i="1"/>
  <c r="H19" i="1"/>
  <c r="G3" i="7"/>
  <c r="L3" i="7" s="1"/>
  <c r="G4" i="7"/>
  <c r="J4" i="7" s="1"/>
  <c r="G5" i="7"/>
  <c r="Q5" i="7" s="1"/>
  <c r="G6" i="7"/>
  <c r="P6" i="7" s="1"/>
  <c r="G7" i="7"/>
  <c r="O7" i="7" s="1"/>
  <c r="G8" i="7"/>
  <c r="N8" i="7" s="1"/>
  <c r="G9" i="7"/>
  <c r="M9" i="7" s="1"/>
  <c r="G10" i="7"/>
  <c r="L10" i="7" s="1"/>
  <c r="G11" i="7"/>
  <c r="K11" i="7" s="1"/>
  <c r="G12" i="7"/>
  <c r="N12" i="7" s="1"/>
  <c r="G13" i="7"/>
  <c r="J13" i="7" s="1"/>
  <c r="G14" i="7"/>
  <c r="I14" i="7" s="1"/>
  <c r="G15" i="7"/>
  <c r="T15" i="7" s="1"/>
  <c r="G16" i="7"/>
  <c r="S16" i="7" s="1"/>
  <c r="G17" i="7"/>
  <c r="R17" i="7" s="1"/>
  <c r="G18" i="7"/>
  <c r="Q18" i="7" s="1"/>
  <c r="G19" i="7"/>
  <c r="P19" i="7" s="1"/>
  <c r="G20" i="7"/>
  <c r="O20" i="7" s="1"/>
  <c r="G21" i="7"/>
  <c r="N21" i="7" s="1"/>
  <c r="G22" i="7"/>
  <c r="M22" i="7" s="1"/>
  <c r="G23" i="7"/>
  <c r="O23" i="7" s="1"/>
  <c r="G24" i="7"/>
  <c r="K24" i="7" s="1"/>
  <c r="G25" i="7"/>
  <c r="J25" i="7" s="1"/>
  <c r="G26" i="7"/>
  <c r="I26" i="7" s="1"/>
  <c r="G27" i="7"/>
  <c r="T27" i="7" s="1"/>
  <c r="G3" i="6"/>
  <c r="R3" i="6" s="1"/>
  <c r="G4" i="6"/>
  <c r="Q4" i="6" s="1"/>
  <c r="G5" i="6"/>
  <c r="P5" i="6" s="1"/>
  <c r="G6" i="6"/>
  <c r="O6" i="6" s="1"/>
  <c r="G7" i="6"/>
  <c r="N7" i="6" s="1"/>
  <c r="G8" i="6"/>
  <c r="M8" i="6" s="1"/>
  <c r="G9" i="6"/>
  <c r="L9" i="6" s="1"/>
  <c r="G10" i="6"/>
  <c r="K10" i="6" s="1"/>
  <c r="G11" i="6"/>
  <c r="J11" i="6" s="1"/>
  <c r="G12" i="6"/>
  <c r="I12" i="6" s="1"/>
  <c r="G13" i="6"/>
  <c r="T13" i="6" s="1"/>
  <c r="G14" i="6"/>
  <c r="S14" i="6" s="1"/>
  <c r="G15" i="6"/>
  <c r="R15" i="6" s="1"/>
  <c r="G16" i="6"/>
  <c r="Q16" i="6" s="1"/>
  <c r="G17" i="6"/>
  <c r="P17" i="6" s="1"/>
  <c r="G18" i="6"/>
  <c r="O18" i="6" s="1"/>
  <c r="G19" i="6"/>
  <c r="N19" i="6" s="1"/>
  <c r="G20" i="6"/>
  <c r="M20" i="6" s="1"/>
  <c r="G21" i="6"/>
  <c r="L21" i="6" s="1"/>
  <c r="G22" i="6"/>
  <c r="K22" i="6" s="1"/>
  <c r="G23" i="6"/>
  <c r="J23" i="6" s="1"/>
  <c r="G24" i="6"/>
  <c r="I24" i="6" s="1"/>
  <c r="G25" i="6"/>
  <c r="T25" i="6" s="1"/>
  <c r="G26" i="6"/>
  <c r="T26" i="6" s="1"/>
  <c r="G27" i="6"/>
  <c r="T27" i="6" s="1"/>
  <c r="G3" i="5"/>
  <c r="N3" i="5" s="1"/>
  <c r="G4" i="5"/>
  <c r="M4" i="5" s="1"/>
  <c r="G5" i="5"/>
  <c r="L5" i="5" s="1"/>
  <c r="G6" i="5"/>
  <c r="K6" i="5" s="1"/>
  <c r="G7" i="5"/>
  <c r="J7" i="5" s="1"/>
  <c r="G8" i="5"/>
  <c r="I8" i="5" s="1"/>
  <c r="G9" i="5"/>
  <c r="T9" i="5" s="1"/>
  <c r="G10" i="5"/>
  <c r="S10" i="5" s="1"/>
  <c r="G11" i="5"/>
  <c r="R11" i="5" s="1"/>
  <c r="G12" i="5"/>
  <c r="Q12" i="5" s="1"/>
  <c r="G13" i="5"/>
  <c r="P13" i="5" s="1"/>
  <c r="G14" i="5"/>
  <c r="O14" i="5" s="1"/>
  <c r="G15" i="5"/>
  <c r="N15" i="5" s="1"/>
  <c r="G16" i="5"/>
  <c r="N16" i="5" s="1"/>
  <c r="G17" i="5"/>
  <c r="J17" i="5" s="1"/>
  <c r="G18" i="5"/>
  <c r="I18" i="5" s="1"/>
  <c r="G19" i="5"/>
  <c r="T19" i="5" s="1"/>
  <c r="G20" i="5"/>
  <c r="S20" i="5" s="1"/>
  <c r="G21" i="5"/>
  <c r="R21" i="5" s="1"/>
  <c r="G22" i="5"/>
  <c r="Q22" i="5" s="1"/>
  <c r="G23" i="5"/>
  <c r="P23" i="5" s="1"/>
  <c r="G24" i="5"/>
  <c r="O24" i="5" s="1"/>
  <c r="G25" i="5"/>
  <c r="N25" i="5" s="1"/>
  <c r="G26" i="5"/>
  <c r="P26" i="5" s="1"/>
  <c r="G27" i="5"/>
  <c r="O27" i="5" s="1"/>
  <c r="G3" i="4"/>
  <c r="Q3" i="4" s="1"/>
  <c r="G4" i="4"/>
  <c r="P4" i="4" s="1"/>
  <c r="G5" i="4"/>
  <c r="O5" i="4" s="1"/>
  <c r="G6" i="4"/>
  <c r="N6" i="4" s="1"/>
  <c r="G7" i="4"/>
  <c r="M7" i="4" s="1"/>
  <c r="G8" i="4"/>
  <c r="L8" i="4" s="1"/>
  <c r="G9" i="4"/>
  <c r="K9" i="4" s="1"/>
  <c r="G10" i="4"/>
  <c r="J10" i="4" s="1"/>
  <c r="G11" i="4"/>
  <c r="I11" i="4" s="1"/>
  <c r="G12" i="4"/>
  <c r="T12" i="4" s="1"/>
  <c r="G13" i="4"/>
  <c r="S13" i="4" s="1"/>
  <c r="G14" i="4"/>
  <c r="R14" i="4" s="1"/>
  <c r="G15" i="4"/>
  <c r="Q15" i="4" s="1"/>
  <c r="G16" i="4"/>
  <c r="P16" i="4" s="1"/>
  <c r="G17" i="4"/>
  <c r="O17" i="4" s="1"/>
  <c r="G18" i="4"/>
  <c r="N18" i="4" s="1"/>
  <c r="G19" i="4"/>
  <c r="M19" i="4" s="1"/>
  <c r="G20" i="4"/>
  <c r="L20" i="4" s="1"/>
  <c r="G21" i="4"/>
  <c r="K21" i="4" s="1"/>
  <c r="G22" i="4"/>
  <c r="J22" i="4" s="1"/>
  <c r="G23" i="4"/>
  <c r="I23" i="4" s="1"/>
  <c r="G24" i="4"/>
  <c r="T24" i="4" s="1"/>
  <c r="G25" i="4"/>
  <c r="S25" i="4" s="1"/>
  <c r="G3" i="3"/>
  <c r="T3" i="3" s="1"/>
  <c r="G4" i="3"/>
  <c r="S4" i="3" s="1"/>
  <c r="G5" i="3"/>
  <c r="R5" i="3" s="1"/>
  <c r="G6" i="3"/>
  <c r="Q6" i="3" s="1"/>
  <c r="G7" i="3"/>
  <c r="P7" i="3" s="1"/>
  <c r="G8" i="3"/>
  <c r="O8" i="3" s="1"/>
  <c r="G9" i="3"/>
  <c r="N9" i="3" s="1"/>
  <c r="G10" i="3"/>
  <c r="M10" i="3" s="1"/>
  <c r="G11" i="3"/>
  <c r="L11" i="3" s="1"/>
  <c r="G12" i="3"/>
  <c r="K12" i="3" s="1"/>
  <c r="G13" i="3"/>
  <c r="J13" i="3" s="1"/>
  <c r="G14" i="3"/>
  <c r="I14" i="3" s="1"/>
  <c r="G15" i="3"/>
  <c r="T15" i="3" s="1"/>
  <c r="G16" i="3"/>
  <c r="S16" i="3" s="1"/>
  <c r="G17" i="3"/>
  <c r="R17" i="3" s="1"/>
  <c r="G18" i="3"/>
  <c r="Q18" i="3" s="1"/>
  <c r="G19" i="3"/>
  <c r="P19" i="3" s="1"/>
  <c r="G20" i="3"/>
  <c r="O20" i="3" s="1"/>
  <c r="G21" i="3"/>
  <c r="N21" i="3" s="1"/>
  <c r="G22" i="3"/>
  <c r="M22" i="3" s="1"/>
  <c r="G23" i="3"/>
  <c r="L23" i="3" s="1"/>
  <c r="G24" i="3"/>
  <c r="K24" i="3" s="1"/>
  <c r="G25" i="3"/>
  <c r="R25" i="3" s="1"/>
  <c r="G3" i="2"/>
  <c r="T3" i="2" s="1"/>
  <c r="G5" i="2"/>
  <c r="R5" i="2" s="1"/>
  <c r="G6" i="2"/>
  <c r="Q6" i="2" s="1"/>
  <c r="G7" i="2"/>
  <c r="P7" i="2" s="1"/>
  <c r="G8" i="2"/>
  <c r="O8" i="2" s="1"/>
  <c r="G9" i="2"/>
  <c r="T9" i="2" s="1"/>
  <c r="G10" i="2"/>
  <c r="S10" i="2" s="1"/>
  <c r="G11" i="2"/>
  <c r="M11" i="2" s="1"/>
  <c r="G12" i="2"/>
  <c r="L12" i="2" s="1"/>
  <c r="G13" i="2"/>
  <c r="K13" i="2" s="1"/>
  <c r="G14" i="2"/>
  <c r="J14" i="2" s="1"/>
  <c r="G15" i="2"/>
  <c r="I15" i="2" s="1"/>
  <c r="G16" i="2"/>
  <c r="T16" i="2" s="1"/>
  <c r="G17" i="2"/>
  <c r="S17" i="2" s="1"/>
  <c r="G18" i="2"/>
  <c r="R18" i="2" s="1"/>
  <c r="G19" i="2"/>
  <c r="Q19" i="2" s="1"/>
  <c r="G20" i="2"/>
  <c r="P20" i="2" s="1"/>
  <c r="G21" i="2"/>
  <c r="O21" i="2" s="1"/>
  <c r="G22" i="2"/>
  <c r="N22" i="2" s="1"/>
  <c r="G23" i="2"/>
  <c r="M23" i="2" s="1"/>
  <c r="G24" i="2"/>
  <c r="L24" i="2" s="1"/>
  <c r="G3" i="1"/>
  <c r="R3" i="1" s="1"/>
  <c r="G4" i="1"/>
  <c r="Q4" i="1" s="1"/>
  <c r="G5" i="1"/>
  <c r="P5" i="1" s="1"/>
  <c r="G6" i="1"/>
  <c r="O6" i="1" s="1"/>
  <c r="G7" i="1"/>
  <c r="O7" i="1" s="1"/>
  <c r="G8" i="1"/>
  <c r="M8" i="1" s="1"/>
  <c r="G9" i="1"/>
  <c r="L9" i="1" s="1"/>
  <c r="G10" i="1"/>
  <c r="K10" i="1" s="1"/>
  <c r="G11" i="1"/>
  <c r="I11" i="1" s="1"/>
  <c r="G12" i="1"/>
  <c r="H12" i="1" s="1"/>
  <c r="G13" i="1"/>
  <c r="T13" i="1" s="1"/>
  <c r="G14" i="1"/>
  <c r="S14" i="1" s="1"/>
  <c r="G15" i="1"/>
  <c r="R15" i="1" s="1"/>
  <c r="G16" i="1"/>
  <c r="Q16" i="1" s="1"/>
  <c r="G17" i="1"/>
  <c r="P17" i="1" s="1"/>
  <c r="G18" i="1"/>
  <c r="O18" i="1" s="1"/>
  <c r="G19" i="1"/>
  <c r="O19" i="1" s="1"/>
  <c r="G20" i="1"/>
  <c r="M20" i="1" s="1"/>
  <c r="G21" i="1"/>
  <c r="L21" i="1" s="1"/>
  <c r="G22" i="1"/>
  <c r="K22" i="1" s="1"/>
  <c r="G23" i="1"/>
  <c r="I23" i="1" s="1"/>
  <c r="G24" i="1"/>
  <c r="H24" i="1" s="1"/>
  <c r="N29" i="29"/>
  <c r="M29" i="29"/>
  <c r="O28" i="29"/>
  <c r="N28" i="29"/>
  <c r="T29" i="28"/>
  <c r="S29" i="28"/>
  <c r="H29" i="28"/>
  <c r="T28" i="28"/>
  <c r="K28" i="28"/>
  <c r="I28" i="28"/>
  <c r="H28" i="28"/>
  <c r="T29" i="27"/>
  <c r="S29" i="27"/>
  <c r="H29" i="27"/>
  <c r="T28" i="27"/>
  <c r="I28" i="27"/>
  <c r="H28" i="27"/>
  <c r="T28" i="26"/>
  <c r="S28" i="26"/>
  <c r="R28" i="26"/>
  <c r="P28" i="26"/>
  <c r="M28" i="26"/>
  <c r="L28" i="26"/>
  <c r="H28" i="26"/>
  <c r="J29" i="25"/>
  <c r="K28" i="25"/>
  <c r="T28" i="24"/>
  <c r="S28" i="24"/>
  <c r="Q28" i="24"/>
  <c r="N28" i="24"/>
  <c r="M28" i="24"/>
  <c r="I28" i="24"/>
  <c r="H28" i="24"/>
  <c r="T29" i="22"/>
  <c r="N29" i="22"/>
  <c r="M29" i="22"/>
  <c r="H29" i="22"/>
  <c r="N28" i="22"/>
  <c r="T29" i="21"/>
  <c r="S29" i="21"/>
  <c r="H29" i="21"/>
  <c r="T28" i="21"/>
  <c r="I28" i="21"/>
  <c r="H28" i="21"/>
  <c r="P29" i="20"/>
  <c r="O29" i="20"/>
  <c r="S28" i="20"/>
  <c r="Q28" i="20"/>
  <c r="P28" i="20"/>
  <c r="R28" i="19"/>
  <c r="Q29" i="19"/>
  <c r="G2" i="7"/>
  <c r="M2" i="7" s="1"/>
  <c r="G24" i="32"/>
  <c r="J24" i="32" s="1"/>
  <c r="G23" i="32"/>
  <c r="N23" i="32" s="1"/>
  <c r="G22" i="32"/>
  <c r="L22" i="32" s="1"/>
  <c r="G21" i="32"/>
  <c r="L21" i="32" s="1"/>
  <c r="G20" i="32"/>
  <c r="M20" i="32" s="1"/>
  <c r="G19" i="32"/>
  <c r="Q19" i="32" s="1"/>
  <c r="G18" i="32"/>
  <c r="R18" i="32" s="1"/>
  <c r="G17" i="32"/>
  <c r="P17" i="32" s="1"/>
  <c r="G16" i="32"/>
  <c r="Q16" i="32" s="1"/>
  <c r="G15" i="32"/>
  <c r="I15" i="32" s="1"/>
  <c r="G14" i="32"/>
  <c r="S14" i="32" s="1"/>
  <c r="G13" i="32"/>
  <c r="T13" i="32" s="1"/>
  <c r="G12" i="32"/>
  <c r="I12" i="32" s="1"/>
  <c r="G11" i="32"/>
  <c r="J11" i="32" s="1"/>
  <c r="G10" i="32"/>
  <c r="K10" i="32" s="1"/>
  <c r="G9" i="32"/>
  <c r="L9" i="32" s="1"/>
  <c r="G8" i="32"/>
  <c r="M8" i="32" s="1"/>
  <c r="G7" i="32"/>
  <c r="Q7" i="32" s="1"/>
  <c r="G6" i="32"/>
  <c r="R6" i="32" s="1"/>
  <c r="G5" i="32"/>
  <c r="P5" i="32" s="1"/>
  <c r="G4" i="32"/>
  <c r="Q4" i="32" s="1"/>
  <c r="G3" i="32"/>
  <c r="R3" i="32" s="1"/>
  <c r="G2" i="32"/>
  <c r="S2" i="32" s="1"/>
  <c r="G25" i="31"/>
  <c r="K25" i="31" s="1"/>
  <c r="G24" i="31"/>
  <c r="L24" i="31" s="1"/>
  <c r="G23" i="31"/>
  <c r="M23" i="31" s="1"/>
  <c r="G22" i="31"/>
  <c r="N22" i="31" s="1"/>
  <c r="G21" i="31"/>
  <c r="O21" i="31" s="1"/>
  <c r="G20" i="31"/>
  <c r="P20" i="31" s="1"/>
  <c r="G19" i="31"/>
  <c r="Q19" i="31" s="1"/>
  <c r="G18" i="31"/>
  <c r="R18" i="31" s="1"/>
  <c r="G17" i="31"/>
  <c r="S17" i="31" s="1"/>
  <c r="G16" i="31"/>
  <c r="T16" i="31" s="1"/>
  <c r="G15" i="31"/>
  <c r="I15" i="31" s="1"/>
  <c r="G14" i="31"/>
  <c r="J14" i="31" s="1"/>
  <c r="G13" i="31"/>
  <c r="K13" i="31" s="1"/>
  <c r="G12" i="31"/>
  <c r="L12" i="31" s="1"/>
  <c r="G11" i="31"/>
  <c r="M11" i="31" s="1"/>
  <c r="G10" i="31"/>
  <c r="N10" i="31" s="1"/>
  <c r="G9" i="31"/>
  <c r="O9" i="31" s="1"/>
  <c r="G8" i="31"/>
  <c r="P8" i="31" s="1"/>
  <c r="G7" i="31"/>
  <c r="S7" i="31" s="1"/>
  <c r="G6" i="31"/>
  <c r="S6" i="31" s="1"/>
  <c r="G5" i="31"/>
  <c r="T5" i="31" s="1"/>
  <c r="G4" i="31"/>
  <c r="I4" i="31" s="1"/>
  <c r="G3" i="31"/>
  <c r="J3" i="31" s="1"/>
  <c r="G2" i="31"/>
  <c r="K2" i="31" s="1"/>
  <c r="G23" i="30"/>
  <c r="P23" i="30" s="1"/>
  <c r="G22" i="30"/>
  <c r="Q22" i="30" s="1"/>
  <c r="G21" i="30"/>
  <c r="R21" i="30" s="1"/>
  <c r="G20" i="30"/>
  <c r="S20" i="30" s="1"/>
  <c r="G19" i="30"/>
  <c r="T19" i="30" s="1"/>
  <c r="G18" i="30"/>
  <c r="I18" i="30" s="1"/>
  <c r="G17" i="30"/>
  <c r="J17" i="30" s="1"/>
  <c r="G16" i="30"/>
  <c r="K16" i="30" s="1"/>
  <c r="G15" i="30"/>
  <c r="L15" i="30" s="1"/>
  <c r="G14" i="30"/>
  <c r="N14" i="30" s="1"/>
  <c r="G13" i="30"/>
  <c r="N13" i="30" s="1"/>
  <c r="G12" i="30"/>
  <c r="O12" i="30" s="1"/>
  <c r="G11" i="30"/>
  <c r="P11" i="30" s="1"/>
  <c r="G10" i="30"/>
  <c r="Q10" i="30" s="1"/>
  <c r="G9" i="30"/>
  <c r="R9" i="30" s="1"/>
  <c r="G8" i="30"/>
  <c r="S8" i="30" s="1"/>
  <c r="G7" i="30"/>
  <c r="T7" i="30" s="1"/>
  <c r="G6" i="30"/>
  <c r="I6" i="30" s="1"/>
  <c r="G5" i="30"/>
  <c r="J5" i="30" s="1"/>
  <c r="G4" i="30"/>
  <c r="K4" i="30" s="1"/>
  <c r="G3" i="30"/>
  <c r="L3" i="30" s="1"/>
  <c r="G2" i="30"/>
  <c r="M2" i="30" s="1"/>
  <c r="G29" i="29"/>
  <c r="L29" i="29" s="1"/>
  <c r="G28" i="29"/>
  <c r="M28" i="29" s="1"/>
  <c r="G27" i="29"/>
  <c r="R27" i="29" s="1"/>
  <c r="G26" i="29"/>
  <c r="S26" i="29" s="1"/>
  <c r="G25" i="29"/>
  <c r="T25" i="29" s="1"/>
  <c r="G24" i="29"/>
  <c r="I24" i="29" s="1"/>
  <c r="G23" i="29"/>
  <c r="J23" i="29" s="1"/>
  <c r="G22" i="29"/>
  <c r="K22" i="29" s="1"/>
  <c r="G21" i="29"/>
  <c r="L21" i="29" s="1"/>
  <c r="G20" i="29"/>
  <c r="M20" i="29" s="1"/>
  <c r="G19" i="29"/>
  <c r="N19" i="29" s="1"/>
  <c r="G18" i="29"/>
  <c r="O18" i="29" s="1"/>
  <c r="G17" i="29"/>
  <c r="P17" i="29" s="1"/>
  <c r="G16" i="29"/>
  <c r="Q16" i="29" s="1"/>
  <c r="G15" i="29"/>
  <c r="R15" i="29" s="1"/>
  <c r="G14" i="29"/>
  <c r="S14" i="29" s="1"/>
  <c r="G13" i="29"/>
  <c r="T13" i="29" s="1"/>
  <c r="G12" i="29"/>
  <c r="I12" i="29" s="1"/>
  <c r="G11" i="29"/>
  <c r="J11" i="29" s="1"/>
  <c r="G10" i="29"/>
  <c r="K10" i="29" s="1"/>
  <c r="G9" i="29"/>
  <c r="L9" i="29" s="1"/>
  <c r="G8" i="29"/>
  <c r="M8" i="29" s="1"/>
  <c r="G7" i="29"/>
  <c r="N7" i="29" s="1"/>
  <c r="G6" i="29"/>
  <c r="O6" i="29" s="1"/>
  <c r="G5" i="29"/>
  <c r="P5" i="29" s="1"/>
  <c r="G4" i="29"/>
  <c r="Q4" i="29" s="1"/>
  <c r="G3" i="29"/>
  <c r="R3" i="29" s="1"/>
  <c r="G2" i="29"/>
  <c r="S2" i="29" s="1"/>
  <c r="G29" i="28"/>
  <c r="R29" i="28" s="1"/>
  <c r="G28" i="28"/>
  <c r="S28" i="28" s="1"/>
  <c r="G27" i="28"/>
  <c r="K27" i="28" s="1"/>
  <c r="G26" i="28"/>
  <c r="L26" i="28" s="1"/>
  <c r="G25" i="28"/>
  <c r="S25" i="28" s="1"/>
  <c r="G24" i="28"/>
  <c r="T24" i="28" s="1"/>
  <c r="G23" i="28"/>
  <c r="M23" i="28" s="1"/>
  <c r="G22" i="28"/>
  <c r="N22" i="28" s="1"/>
  <c r="G21" i="28"/>
  <c r="O21" i="28" s="1"/>
  <c r="G20" i="28"/>
  <c r="P20" i="28" s="1"/>
  <c r="G19" i="28"/>
  <c r="Q19" i="28" s="1"/>
  <c r="G18" i="28"/>
  <c r="R18" i="28" s="1"/>
  <c r="G17" i="28"/>
  <c r="S17" i="28" s="1"/>
  <c r="G16" i="28"/>
  <c r="T16" i="28" s="1"/>
  <c r="G15" i="28"/>
  <c r="Q15" i="28" s="1"/>
  <c r="G14" i="28"/>
  <c r="J14" i="28" s="1"/>
  <c r="G13" i="28"/>
  <c r="K13" i="28" s="1"/>
  <c r="G12" i="28"/>
  <c r="T12" i="28" s="1"/>
  <c r="G11" i="28"/>
  <c r="L11" i="28" s="1"/>
  <c r="G10" i="28"/>
  <c r="M10" i="28" s="1"/>
  <c r="G9" i="28"/>
  <c r="N9" i="28" s="1"/>
  <c r="G8" i="28"/>
  <c r="O8" i="28" s="1"/>
  <c r="G7" i="28"/>
  <c r="P7" i="28" s="1"/>
  <c r="G6" i="28"/>
  <c r="Q6" i="28" s="1"/>
  <c r="G5" i="28"/>
  <c r="R5" i="28" s="1"/>
  <c r="G4" i="28"/>
  <c r="S4" i="28" s="1"/>
  <c r="G3" i="28"/>
  <c r="T3" i="28" s="1"/>
  <c r="G2" i="28"/>
  <c r="I2" i="28" s="1"/>
  <c r="G29" i="27"/>
  <c r="R29" i="27" s="1"/>
  <c r="G28" i="27"/>
  <c r="S28" i="27" s="1"/>
  <c r="G27" i="27"/>
  <c r="N27" i="27" s="1"/>
  <c r="G26" i="27"/>
  <c r="O26" i="27" s="1"/>
  <c r="G25" i="27"/>
  <c r="P25" i="27" s="1"/>
  <c r="G24" i="27"/>
  <c r="J24" i="27" s="1"/>
  <c r="G23" i="27"/>
  <c r="S23" i="27" s="1"/>
  <c r="G22" i="27"/>
  <c r="T22" i="27" s="1"/>
  <c r="G21" i="27"/>
  <c r="I21" i="27" s="1"/>
  <c r="G20" i="27"/>
  <c r="J20" i="27" s="1"/>
  <c r="G19" i="27"/>
  <c r="K19" i="27" s="1"/>
  <c r="G18" i="27"/>
  <c r="L18" i="27" s="1"/>
  <c r="G17" i="27"/>
  <c r="M17" i="27" s="1"/>
  <c r="G16" i="27"/>
  <c r="N16" i="27" s="1"/>
  <c r="G15" i="27"/>
  <c r="O15" i="27" s="1"/>
  <c r="G14" i="27"/>
  <c r="P14" i="27" s="1"/>
  <c r="G13" i="27"/>
  <c r="Q13" i="27" s="1"/>
  <c r="G12" i="27"/>
  <c r="R12" i="27" s="1"/>
  <c r="G11" i="27"/>
  <c r="S11" i="27" s="1"/>
  <c r="G10" i="27"/>
  <c r="T10" i="27" s="1"/>
  <c r="G9" i="27"/>
  <c r="I9" i="27" s="1"/>
  <c r="G8" i="27"/>
  <c r="J8" i="27" s="1"/>
  <c r="G7" i="27"/>
  <c r="K7" i="27" s="1"/>
  <c r="G6" i="27"/>
  <c r="L6" i="27" s="1"/>
  <c r="G5" i="27"/>
  <c r="M5" i="27" s="1"/>
  <c r="G4" i="27"/>
  <c r="N4" i="27" s="1"/>
  <c r="G3" i="27"/>
  <c r="O3" i="27" s="1"/>
  <c r="G2" i="27"/>
  <c r="P2" i="27" s="1"/>
  <c r="G29" i="26"/>
  <c r="N29" i="26" s="1"/>
  <c r="G28" i="26"/>
  <c r="O28" i="26" s="1"/>
  <c r="G27" i="26"/>
  <c r="I27" i="26" s="1"/>
  <c r="G26" i="26"/>
  <c r="J26" i="26" s="1"/>
  <c r="G25" i="26"/>
  <c r="K25" i="26" s="1"/>
  <c r="G24" i="26"/>
  <c r="L24" i="26" s="1"/>
  <c r="G23" i="26"/>
  <c r="M23" i="26" s="1"/>
  <c r="G22" i="26"/>
  <c r="N22" i="26" s="1"/>
  <c r="G21" i="26"/>
  <c r="O21" i="26" s="1"/>
  <c r="G20" i="26"/>
  <c r="P20" i="26" s="1"/>
  <c r="G19" i="26"/>
  <c r="Q19" i="26" s="1"/>
  <c r="G18" i="26"/>
  <c r="R18" i="26" s="1"/>
  <c r="G17" i="26"/>
  <c r="S17" i="26" s="1"/>
  <c r="G16" i="26"/>
  <c r="T16" i="26" s="1"/>
  <c r="G15" i="26"/>
  <c r="I15" i="26" s="1"/>
  <c r="G14" i="26"/>
  <c r="J14" i="26" s="1"/>
  <c r="G13" i="26"/>
  <c r="K13" i="26" s="1"/>
  <c r="G12" i="26"/>
  <c r="L12" i="26" s="1"/>
  <c r="G11" i="26"/>
  <c r="M11" i="26" s="1"/>
  <c r="G10" i="26"/>
  <c r="N10" i="26" s="1"/>
  <c r="G9" i="26"/>
  <c r="O9" i="26" s="1"/>
  <c r="G8" i="26"/>
  <c r="P8" i="26" s="1"/>
  <c r="G7" i="26"/>
  <c r="Q7" i="26" s="1"/>
  <c r="G6" i="26"/>
  <c r="R6" i="26" s="1"/>
  <c r="G5" i="26"/>
  <c r="S5" i="26" s="1"/>
  <c r="G4" i="26"/>
  <c r="T4" i="26" s="1"/>
  <c r="G3" i="26"/>
  <c r="I3" i="26" s="1"/>
  <c r="G2" i="26"/>
  <c r="J2" i="26" s="1"/>
  <c r="G29" i="25"/>
  <c r="I29" i="25" s="1"/>
  <c r="G28" i="25"/>
  <c r="J28" i="25" s="1"/>
  <c r="G27" i="25"/>
  <c r="O27" i="25" s="1"/>
  <c r="G26" i="25"/>
  <c r="P26" i="25" s="1"/>
  <c r="G25" i="25"/>
  <c r="Q25" i="25" s="1"/>
  <c r="G24" i="25"/>
  <c r="R24" i="25" s="1"/>
  <c r="G23" i="25"/>
  <c r="S23" i="25" s="1"/>
  <c r="G22" i="25"/>
  <c r="T22" i="25" s="1"/>
  <c r="G21" i="25"/>
  <c r="I21" i="25" s="1"/>
  <c r="G20" i="25"/>
  <c r="J20" i="25" s="1"/>
  <c r="G19" i="25"/>
  <c r="K19" i="25" s="1"/>
  <c r="G18" i="25"/>
  <c r="T18" i="25" s="1"/>
  <c r="G17" i="25"/>
  <c r="M17" i="25" s="1"/>
  <c r="G16" i="25"/>
  <c r="N16" i="25" s="1"/>
  <c r="G15" i="25"/>
  <c r="O15" i="25" s="1"/>
  <c r="G14" i="25"/>
  <c r="P14" i="25" s="1"/>
  <c r="G13" i="25"/>
  <c r="Q13" i="25" s="1"/>
  <c r="G12" i="25"/>
  <c r="R12" i="25" s="1"/>
  <c r="G11" i="25"/>
  <c r="S11" i="25" s="1"/>
  <c r="G10" i="25"/>
  <c r="T10" i="25" s="1"/>
  <c r="G9" i="25"/>
  <c r="I9" i="25" s="1"/>
  <c r="G8" i="25"/>
  <c r="J8" i="25" s="1"/>
  <c r="G7" i="25"/>
  <c r="K7" i="25" s="1"/>
  <c r="G6" i="25"/>
  <c r="L6" i="25" s="1"/>
  <c r="G5" i="25"/>
  <c r="M5" i="25" s="1"/>
  <c r="G4" i="25"/>
  <c r="N4" i="25" s="1"/>
  <c r="G3" i="25"/>
  <c r="O3" i="25" s="1"/>
  <c r="G2" i="25"/>
  <c r="P2" i="25" s="1"/>
  <c r="G29" i="24"/>
  <c r="O29" i="24" s="1"/>
  <c r="G28" i="24"/>
  <c r="P28" i="24" s="1"/>
  <c r="G27" i="24"/>
  <c r="T27" i="24" s="1"/>
  <c r="G26" i="24"/>
  <c r="I26" i="24" s="1"/>
  <c r="G25" i="24"/>
  <c r="J25" i="24" s="1"/>
  <c r="G24" i="24"/>
  <c r="K24" i="24" s="1"/>
  <c r="G23" i="24"/>
  <c r="L23" i="24" s="1"/>
  <c r="G22" i="24"/>
  <c r="M22" i="24" s="1"/>
  <c r="G21" i="24"/>
  <c r="N21" i="24" s="1"/>
  <c r="G20" i="24"/>
  <c r="O20" i="24" s="1"/>
  <c r="G19" i="24"/>
  <c r="P19" i="24" s="1"/>
  <c r="G18" i="24"/>
  <c r="Q18" i="24" s="1"/>
  <c r="G17" i="24"/>
  <c r="K17" i="24" s="1"/>
  <c r="G16" i="24"/>
  <c r="R16" i="24" s="1"/>
  <c r="G15" i="24"/>
  <c r="S15" i="24" s="1"/>
  <c r="G14" i="24"/>
  <c r="T14" i="24" s="1"/>
  <c r="G13" i="24"/>
  <c r="I13" i="24" s="1"/>
  <c r="G12" i="24"/>
  <c r="J12" i="24" s="1"/>
  <c r="G11" i="24"/>
  <c r="K11" i="24" s="1"/>
  <c r="G10" i="24"/>
  <c r="L10" i="24" s="1"/>
  <c r="G9" i="24"/>
  <c r="M9" i="24" s="1"/>
  <c r="G8" i="24"/>
  <c r="N8" i="24" s="1"/>
  <c r="G7" i="24"/>
  <c r="O7" i="24" s="1"/>
  <c r="G6" i="24"/>
  <c r="P6" i="24" s="1"/>
  <c r="G5" i="24"/>
  <c r="Q5" i="24" s="1"/>
  <c r="G4" i="24"/>
  <c r="R4" i="24" s="1"/>
  <c r="G3" i="24"/>
  <c r="S3" i="24" s="1"/>
  <c r="G2" i="24"/>
  <c r="T2" i="24" s="1"/>
  <c r="G29" i="23"/>
  <c r="P29" i="23" s="1"/>
  <c r="G28" i="23"/>
  <c r="O28" i="23" s="1"/>
  <c r="G27" i="23"/>
  <c r="Q27" i="23" s="1"/>
  <c r="G26" i="23"/>
  <c r="Q26" i="23" s="1"/>
  <c r="G25" i="23"/>
  <c r="Q25" i="23" s="1"/>
  <c r="G24" i="23"/>
  <c r="Q24" i="23" s="1"/>
  <c r="G23" i="23"/>
  <c r="Q23" i="23" s="1"/>
  <c r="G22" i="23"/>
  <c r="Q22" i="23" s="1"/>
  <c r="G21" i="23"/>
  <c r="Q21" i="23" s="1"/>
  <c r="G20" i="23"/>
  <c r="Q20" i="23" s="1"/>
  <c r="G19" i="23"/>
  <c r="Q19" i="23" s="1"/>
  <c r="G18" i="23"/>
  <c r="Q18" i="23" s="1"/>
  <c r="G17" i="23"/>
  <c r="P17" i="23" s="1"/>
  <c r="G16" i="23"/>
  <c r="N16" i="23" s="1"/>
  <c r="G15" i="23"/>
  <c r="T15" i="23" s="1"/>
  <c r="G14" i="23"/>
  <c r="T14" i="23" s="1"/>
  <c r="G13" i="23"/>
  <c r="T13" i="23" s="1"/>
  <c r="G12" i="23"/>
  <c r="T12" i="23" s="1"/>
  <c r="G11" i="23"/>
  <c r="T11" i="23" s="1"/>
  <c r="G10" i="23"/>
  <c r="T10" i="23" s="1"/>
  <c r="G9" i="23"/>
  <c r="T9" i="23" s="1"/>
  <c r="G8" i="23"/>
  <c r="T8" i="23" s="1"/>
  <c r="G7" i="23"/>
  <c r="T7" i="23" s="1"/>
  <c r="G6" i="23"/>
  <c r="T6" i="23" s="1"/>
  <c r="G5" i="23"/>
  <c r="P5" i="23" s="1"/>
  <c r="G4" i="23"/>
  <c r="T4" i="23" s="1"/>
  <c r="G3" i="23"/>
  <c r="T3" i="23" s="1"/>
  <c r="G2" i="23"/>
  <c r="T2" i="23" s="1"/>
  <c r="G29" i="22"/>
  <c r="L29" i="22" s="1"/>
  <c r="G28" i="22"/>
  <c r="M28" i="22" s="1"/>
  <c r="G27" i="22"/>
  <c r="M27" i="22" s="1"/>
  <c r="G26" i="22"/>
  <c r="N26" i="22" s="1"/>
  <c r="G25" i="22"/>
  <c r="O25" i="22" s="1"/>
  <c r="G24" i="22"/>
  <c r="P24" i="22" s="1"/>
  <c r="G23" i="22"/>
  <c r="Q23" i="22" s="1"/>
  <c r="G22" i="22"/>
  <c r="R22" i="22" s="1"/>
  <c r="G21" i="22"/>
  <c r="S21" i="22" s="1"/>
  <c r="G20" i="22"/>
  <c r="T20" i="22" s="1"/>
  <c r="G19" i="22"/>
  <c r="I19" i="22" s="1"/>
  <c r="G18" i="22"/>
  <c r="N18" i="22" s="1"/>
  <c r="G17" i="22"/>
  <c r="J17" i="22" s="1"/>
  <c r="G16" i="22"/>
  <c r="K16" i="22" s="1"/>
  <c r="G15" i="22"/>
  <c r="L15" i="22" s="1"/>
  <c r="G14" i="22"/>
  <c r="M14" i="22" s="1"/>
  <c r="G13" i="22"/>
  <c r="N13" i="22" s="1"/>
  <c r="G12" i="22"/>
  <c r="O12" i="22" s="1"/>
  <c r="G11" i="22"/>
  <c r="P11" i="22" s="1"/>
  <c r="G10" i="22"/>
  <c r="Q10" i="22" s="1"/>
  <c r="G9" i="22"/>
  <c r="R9" i="22" s="1"/>
  <c r="G8" i="22"/>
  <c r="S8" i="22" s="1"/>
  <c r="G7" i="22"/>
  <c r="T7" i="22" s="1"/>
  <c r="G6" i="22"/>
  <c r="I6" i="22" s="1"/>
  <c r="G5" i="22"/>
  <c r="J5" i="22" s="1"/>
  <c r="G4" i="22"/>
  <c r="K4" i="22" s="1"/>
  <c r="G3" i="22"/>
  <c r="L3" i="22" s="1"/>
  <c r="G2" i="22"/>
  <c r="M2" i="22" s="1"/>
  <c r="G29" i="21"/>
  <c r="R29" i="21" s="1"/>
  <c r="G28" i="21"/>
  <c r="S28" i="21" s="1"/>
  <c r="G27" i="21"/>
  <c r="Q27" i="21" s="1"/>
  <c r="G26" i="21"/>
  <c r="R26" i="21" s="1"/>
  <c r="G25" i="21"/>
  <c r="S25" i="21" s="1"/>
  <c r="G24" i="21"/>
  <c r="T24" i="21" s="1"/>
  <c r="G23" i="21"/>
  <c r="I23" i="21" s="1"/>
  <c r="G22" i="21"/>
  <c r="J22" i="21" s="1"/>
  <c r="G21" i="21"/>
  <c r="K21" i="21" s="1"/>
  <c r="G20" i="21"/>
  <c r="G19" i="21"/>
  <c r="L19" i="21" s="1"/>
  <c r="G18" i="21"/>
  <c r="M18" i="21" s="1"/>
  <c r="G17" i="21"/>
  <c r="N17" i="21" s="1"/>
  <c r="G16" i="21"/>
  <c r="O16" i="21" s="1"/>
  <c r="G15" i="21"/>
  <c r="P15" i="21" s="1"/>
  <c r="G14" i="21"/>
  <c r="Q14" i="21" s="1"/>
  <c r="G13" i="21"/>
  <c r="R13" i="21" s="1"/>
  <c r="G12" i="21"/>
  <c r="S12" i="21" s="1"/>
  <c r="G11" i="21"/>
  <c r="T11" i="21" s="1"/>
  <c r="G10" i="21"/>
  <c r="I10" i="21" s="1"/>
  <c r="G9" i="21"/>
  <c r="J9" i="21" s="1"/>
  <c r="G8" i="21"/>
  <c r="K8" i="21" s="1"/>
  <c r="G7" i="21"/>
  <c r="L7" i="21" s="1"/>
  <c r="G6" i="21"/>
  <c r="M6" i="21" s="1"/>
  <c r="G5" i="21"/>
  <c r="Q5" i="21" s="1"/>
  <c r="G4" i="21"/>
  <c r="N4" i="21" s="1"/>
  <c r="G3" i="21"/>
  <c r="O3" i="21" s="1"/>
  <c r="G2" i="21"/>
  <c r="P2" i="21" s="1"/>
  <c r="G29" i="20"/>
  <c r="N29" i="20" s="1"/>
  <c r="G28" i="20"/>
  <c r="O28" i="20" s="1"/>
  <c r="G27" i="20"/>
  <c r="I27" i="20" s="1"/>
  <c r="G26" i="20"/>
  <c r="J26" i="20" s="1"/>
  <c r="G25" i="20"/>
  <c r="J25" i="20" s="1"/>
  <c r="G24" i="20"/>
  <c r="K24" i="20" s="1"/>
  <c r="G23" i="20"/>
  <c r="L23" i="20" s="1"/>
  <c r="G22" i="20"/>
  <c r="M22" i="20" s="1"/>
  <c r="G21" i="20"/>
  <c r="N21" i="20" s="1"/>
  <c r="G20" i="20"/>
  <c r="O20" i="20" s="1"/>
  <c r="G19" i="20"/>
  <c r="P19" i="20" s="1"/>
  <c r="G18" i="20"/>
  <c r="Q18" i="20" s="1"/>
  <c r="G17" i="20"/>
  <c r="R17" i="20" s="1"/>
  <c r="G16" i="20"/>
  <c r="S16" i="20" s="1"/>
  <c r="G15" i="20"/>
  <c r="T15" i="20" s="1"/>
  <c r="G14" i="20"/>
  <c r="I14" i="20" s="1"/>
  <c r="G13" i="20"/>
  <c r="J13" i="20" s="1"/>
  <c r="G12" i="20"/>
  <c r="K12" i="20" s="1"/>
  <c r="G11" i="20"/>
  <c r="L11" i="20" s="1"/>
  <c r="G10" i="20"/>
  <c r="M10" i="20" s="1"/>
  <c r="G9" i="20"/>
  <c r="N9" i="20" s="1"/>
  <c r="G8" i="20"/>
  <c r="O8" i="20" s="1"/>
  <c r="G7" i="20"/>
  <c r="P7" i="20" s="1"/>
  <c r="G6" i="20"/>
  <c r="Q6" i="20" s="1"/>
  <c r="G5" i="20"/>
  <c r="G4" i="20"/>
  <c r="S4" i="20" s="1"/>
  <c r="G3" i="20"/>
  <c r="T3" i="20" s="1"/>
  <c r="G2" i="20"/>
  <c r="I2" i="20" s="1"/>
  <c r="G28" i="19"/>
  <c r="S28" i="19" s="1"/>
  <c r="G29" i="19"/>
  <c r="R29" i="19" s="1"/>
  <c r="G27" i="19"/>
  <c r="M27" i="19" s="1"/>
  <c r="G26" i="19"/>
  <c r="N26" i="19" s="1"/>
  <c r="G25" i="19"/>
  <c r="O25" i="19" s="1"/>
  <c r="G24" i="19"/>
  <c r="P24" i="19" s="1"/>
  <c r="G23" i="19"/>
  <c r="Q23" i="19" s="1"/>
  <c r="G22" i="19"/>
  <c r="G21" i="19"/>
  <c r="S21" i="19" s="1"/>
  <c r="G20" i="19"/>
  <c r="T20" i="19" s="1"/>
  <c r="G19" i="19"/>
  <c r="I19" i="19" s="1"/>
  <c r="G18" i="19"/>
  <c r="J18" i="19" s="1"/>
  <c r="G17" i="19"/>
  <c r="K17" i="19" s="1"/>
  <c r="G16" i="19"/>
  <c r="L16" i="19" s="1"/>
  <c r="G15" i="19"/>
  <c r="M15" i="19" s="1"/>
  <c r="G14" i="19"/>
  <c r="N14" i="19" s="1"/>
  <c r="G13" i="19"/>
  <c r="O13" i="19" s="1"/>
  <c r="G12" i="19"/>
  <c r="P12" i="19" s="1"/>
  <c r="G11" i="19"/>
  <c r="Q11" i="19" s="1"/>
  <c r="G10" i="19"/>
  <c r="R10" i="19" s="1"/>
  <c r="G9" i="19"/>
  <c r="S9" i="19" s="1"/>
  <c r="G8" i="19"/>
  <c r="T8" i="19" s="1"/>
  <c r="G7" i="19"/>
  <c r="I7" i="19" s="1"/>
  <c r="G6" i="19"/>
  <c r="J6" i="19" s="1"/>
  <c r="G5" i="19"/>
  <c r="K5" i="19" s="1"/>
  <c r="G4" i="19"/>
  <c r="L4" i="19" s="1"/>
  <c r="G3" i="19"/>
  <c r="K3" i="19" s="1"/>
  <c r="G2" i="19"/>
  <c r="L2" i="19" s="1"/>
  <c r="G27" i="18"/>
  <c r="R27" i="18" s="1"/>
  <c r="G26" i="18"/>
  <c r="S26" i="18" s="1"/>
  <c r="G25" i="18"/>
  <c r="T25" i="18" s="1"/>
  <c r="G24" i="18"/>
  <c r="I24" i="18" s="1"/>
  <c r="G23" i="18"/>
  <c r="J23" i="18" s="1"/>
  <c r="G22" i="18"/>
  <c r="K22" i="18" s="1"/>
  <c r="G21" i="18"/>
  <c r="L21" i="18" s="1"/>
  <c r="G20" i="18"/>
  <c r="M20" i="18" s="1"/>
  <c r="G19" i="18"/>
  <c r="N19" i="18" s="1"/>
  <c r="G18" i="18"/>
  <c r="O18" i="18" s="1"/>
  <c r="G17" i="18"/>
  <c r="P17" i="18" s="1"/>
  <c r="G16" i="18"/>
  <c r="Q16" i="18" s="1"/>
  <c r="G15" i="18"/>
  <c r="R15" i="18" s="1"/>
  <c r="G14" i="18"/>
  <c r="S14" i="18" s="1"/>
  <c r="G13" i="18"/>
  <c r="T13" i="18" s="1"/>
  <c r="G12" i="18"/>
  <c r="P12" i="18" s="1"/>
  <c r="G11" i="18"/>
  <c r="J11" i="18" s="1"/>
  <c r="G10" i="18"/>
  <c r="K10" i="18" s="1"/>
  <c r="G9" i="18"/>
  <c r="L9" i="18" s="1"/>
  <c r="G8" i="18"/>
  <c r="M8" i="18" s="1"/>
  <c r="G7" i="18"/>
  <c r="N7" i="18" s="1"/>
  <c r="G6" i="18"/>
  <c r="O6" i="18" s="1"/>
  <c r="G5" i="18"/>
  <c r="P5" i="18" s="1"/>
  <c r="G4" i="18"/>
  <c r="Q4" i="18" s="1"/>
  <c r="G3" i="18"/>
  <c r="R3" i="18" s="1"/>
  <c r="G2" i="18"/>
  <c r="S2" i="18" s="1"/>
  <c r="G27" i="17"/>
  <c r="M27" i="17" s="1"/>
  <c r="G26" i="17"/>
  <c r="N26" i="17" s="1"/>
  <c r="G25" i="17"/>
  <c r="O25" i="17" s="1"/>
  <c r="G24" i="17"/>
  <c r="P24" i="17" s="1"/>
  <c r="G23" i="17"/>
  <c r="Q23" i="17" s="1"/>
  <c r="G22" i="17"/>
  <c r="R22" i="17" s="1"/>
  <c r="G21" i="17"/>
  <c r="I21" i="17" s="1"/>
  <c r="G20" i="17"/>
  <c r="J20" i="17" s="1"/>
  <c r="G19" i="17"/>
  <c r="S19" i="17" s="1"/>
  <c r="G18" i="17"/>
  <c r="T18" i="17" s="1"/>
  <c r="G17" i="17"/>
  <c r="I17" i="17" s="1"/>
  <c r="G16" i="17"/>
  <c r="J16" i="17" s="1"/>
  <c r="G15" i="17"/>
  <c r="O15" i="17" s="1"/>
  <c r="G14" i="17"/>
  <c r="N14" i="17" s="1"/>
  <c r="G13" i="17"/>
  <c r="O13" i="17" s="1"/>
  <c r="G12" i="17"/>
  <c r="P12" i="17" s="1"/>
  <c r="G11" i="17"/>
  <c r="Q11" i="17" s="1"/>
  <c r="G10" i="17"/>
  <c r="R10" i="17" s="1"/>
  <c r="G9" i="17"/>
  <c r="S9" i="17" s="1"/>
  <c r="G8" i="17"/>
  <c r="T8" i="17" s="1"/>
  <c r="G7" i="17"/>
  <c r="I7" i="17" s="1"/>
  <c r="G6" i="17"/>
  <c r="J6" i="17" s="1"/>
  <c r="G5" i="17"/>
  <c r="K5" i="17" s="1"/>
  <c r="G4" i="17"/>
  <c r="L4" i="17" s="1"/>
  <c r="G3" i="17"/>
  <c r="M3" i="17" s="1"/>
  <c r="G2" i="17"/>
  <c r="N2" i="17" s="1"/>
  <c r="G27" i="16"/>
  <c r="S27" i="16" s="1"/>
  <c r="G26" i="16"/>
  <c r="T26" i="16" s="1"/>
  <c r="G25" i="16"/>
  <c r="S25" i="16" s="1"/>
  <c r="G24" i="16"/>
  <c r="M24" i="16" s="1"/>
  <c r="G23" i="16"/>
  <c r="N23" i="16" s="1"/>
  <c r="G22" i="16"/>
  <c r="O22" i="16" s="1"/>
  <c r="G21" i="16"/>
  <c r="P21" i="16" s="1"/>
  <c r="G20" i="16"/>
  <c r="Q20" i="16" s="1"/>
  <c r="G19" i="16"/>
  <c r="R19" i="16" s="1"/>
  <c r="G18" i="16"/>
  <c r="S18" i="16" s="1"/>
  <c r="G17" i="16"/>
  <c r="T17" i="16" s="1"/>
  <c r="G16" i="16"/>
  <c r="I16" i="16" s="1"/>
  <c r="G15" i="16"/>
  <c r="J15" i="16" s="1"/>
  <c r="G14" i="16"/>
  <c r="K14" i="16" s="1"/>
  <c r="G13" i="16"/>
  <c r="L13" i="16" s="1"/>
  <c r="G12" i="16"/>
  <c r="M12" i="16" s="1"/>
  <c r="G11" i="16"/>
  <c r="I11" i="16" s="1"/>
  <c r="G10" i="16"/>
  <c r="Q10" i="16" s="1"/>
  <c r="G9" i="16"/>
  <c r="R9" i="16" s="1"/>
  <c r="G8" i="16"/>
  <c r="S8" i="16" s="1"/>
  <c r="G7" i="16"/>
  <c r="T7" i="16" s="1"/>
  <c r="G6" i="16"/>
  <c r="I6" i="16" s="1"/>
  <c r="G5" i="16"/>
  <c r="J5" i="16" s="1"/>
  <c r="G4" i="16"/>
  <c r="K4" i="16" s="1"/>
  <c r="G3" i="16"/>
  <c r="L3" i="16" s="1"/>
  <c r="G2" i="16"/>
  <c r="M2" i="16" s="1"/>
  <c r="G27" i="15"/>
  <c r="R27" i="15" s="1"/>
  <c r="G26" i="15"/>
  <c r="S26" i="15" s="1"/>
  <c r="G25" i="15"/>
  <c r="T25" i="15" s="1"/>
  <c r="G24" i="15"/>
  <c r="I24" i="15" s="1"/>
  <c r="G23" i="15"/>
  <c r="J23" i="15" s="1"/>
  <c r="G22" i="15"/>
  <c r="K22" i="15" s="1"/>
  <c r="G21" i="15"/>
  <c r="L21" i="15" s="1"/>
  <c r="G20" i="15"/>
  <c r="M20" i="15" s="1"/>
  <c r="G19" i="15"/>
  <c r="N19" i="15" s="1"/>
  <c r="G18" i="15"/>
  <c r="O18" i="15" s="1"/>
  <c r="G17" i="15"/>
  <c r="P17" i="15" s="1"/>
  <c r="G16" i="15"/>
  <c r="Q16" i="15" s="1"/>
  <c r="G15" i="15"/>
  <c r="R15" i="15" s="1"/>
  <c r="G14" i="15"/>
  <c r="S14" i="15" s="1"/>
  <c r="G13" i="15"/>
  <c r="T13" i="15" s="1"/>
  <c r="G12" i="15"/>
  <c r="I12" i="15" s="1"/>
  <c r="G11" i="15"/>
  <c r="J11" i="15" s="1"/>
  <c r="G10" i="15"/>
  <c r="K10" i="15" s="1"/>
  <c r="G9" i="15"/>
  <c r="L9" i="15" s="1"/>
  <c r="G8" i="15"/>
  <c r="M8" i="15" s="1"/>
  <c r="G7" i="15"/>
  <c r="N7" i="15" s="1"/>
  <c r="G6" i="15"/>
  <c r="O6" i="15" s="1"/>
  <c r="G5" i="15"/>
  <c r="P5" i="15" s="1"/>
  <c r="G4" i="15"/>
  <c r="Q4" i="15" s="1"/>
  <c r="G3" i="15"/>
  <c r="R3" i="15" s="1"/>
  <c r="G2" i="15"/>
  <c r="S2" i="15" s="1"/>
  <c r="G27" i="14"/>
  <c r="K27" i="14" s="1"/>
  <c r="G26" i="14"/>
  <c r="L26" i="14" s="1"/>
  <c r="G25" i="14"/>
  <c r="M25" i="14" s="1"/>
  <c r="G24" i="14"/>
  <c r="N24" i="14" s="1"/>
  <c r="G23" i="14"/>
  <c r="O23" i="14" s="1"/>
  <c r="G22" i="14"/>
  <c r="P22" i="14" s="1"/>
  <c r="G21" i="14"/>
  <c r="Q21" i="14" s="1"/>
  <c r="G20" i="14"/>
  <c r="R20" i="14" s="1"/>
  <c r="G19" i="14"/>
  <c r="S19" i="14" s="1"/>
  <c r="G18" i="14"/>
  <c r="T18" i="14" s="1"/>
  <c r="G17" i="14"/>
  <c r="I17" i="14" s="1"/>
  <c r="G16" i="14"/>
  <c r="J16" i="14" s="1"/>
  <c r="G15" i="14"/>
  <c r="K15" i="14" s="1"/>
  <c r="G14" i="14"/>
  <c r="L14" i="14" s="1"/>
  <c r="G13" i="14"/>
  <c r="M13" i="14" s="1"/>
  <c r="G12" i="14"/>
  <c r="N12" i="14" s="1"/>
  <c r="G11" i="14"/>
  <c r="O11" i="14" s="1"/>
  <c r="G10" i="14"/>
  <c r="P10" i="14" s="1"/>
  <c r="G9" i="14"/>
  <c r="Q9" i="14" s="1"/>
  <c r="G8" i="14"/>
  <c r="R8" i="14" s="1"/>
  <c r="G7" i="14"/>
  <c r="S7" i="14" s="1"/>
  <c r="G6" i="14"/>
  <c r="T6" i="14" s="1"/>
  <c r="G5" i="14"/>
  <c r="I5" i="14" s="1"/>
  <c r="G4" i="14"/>
  <c r="J4" i="14" s="1"/>
  <c r="G3" i="14"/>
  <c r="K3" i="14" s="1"/>
  <c r="G2" i="14"/>
  <c r="L2" i="14" s="1"/>
  <c r="G27" i="13"/>
  <c r="P27" i="13" s="1"/>
  <c r="G26" i="13"/>
  <c r="Q26" i="13" s="1"/>
  <c r="G25" i="13"/>
  <c r="R25" i="13" s="1"/>
  <c r="G24" i="13"/>
  <c r="S24" i="13" s="1"/>
  <c r="G23" i="13"/>
  <c r="T23" i="13" s="1"/>
  <c r="G22" i="13"/>
  <c r="I22" i="13" s="1"/>
  <c r="G21" i="13"/>
  <c r="J21" i="13" s="1"/>
  <c r="G20" i="13"/>
  <c r="K20" i="13" s="1"/>
  <c r="G19" i="13"/>
  <c r="L19" i="13" s="1"/>
  <c r="G18" i="13"/>
  <c r="M18" i="13" s="1"/>
  <c r="G17" i="13"/>
  <c r="I17" i="13" s="1"/>
  <c r="G16" i="13"/>
  <c r="P16" i="13" s="1"/>
  <c r="G15" i="13"/>
  <c r="Q15" i="13" s="1"/>
  <c r="G14" i="13"/>
  <c r="R14" i="13" s="1"/>
  <c r="G13" i="13"/>
  <c r="S13" i="13" s="1"/>
  <c r="G12" i="13"/>
  <c r="T12" i="13" s="1"/>
  <c r="G11" i="13"/>
  <c r="I11" i="13" s="1"/>
  <c r="G10" i="13"/>
  <c r="J10" i="13" s="1"/>
  <c r="G9" i="13"/>
  <c r="K9" i="13" s="1"/>
  <c r="G8" i="13"/>
  <c r="L8" i="13" s="1"/>
  <c r="G7" i="13"/>
  <c r="M7" i="13" s="1"/>
  <c r="G6" i="13"/>
  <c r="N6" i="13" s="1"/>
  <c r="G5" i="13"/>
  <c r="O5" i="13" s="1"/>
  <c r="G4" i="13"/>
  <c r="P4" i="13" s="1"/>
  <c r="G3" i="13"/>
  <c r="Q3" i="13" s="1"/>
  <c r="G2" i="13"/>
  <c r="R2" i="13" s="1"/>
  <c r="G27" i="12"/>
  <c r="K27" i="12" s="1"/>
  <c r="G26" i="12"/>
  <c r="L26" i="12" s="1"/>
  <c r="G25" i="12"/>
  <c r="M25" i="12" s="1"/>
  <c r="G24" i="12"/>
  <c r="N24" i="12" s="1"/>
  <c r="G23" i="12"/>
  <c r="O23" i="12" s="1"/>
  <c r="G22" i="12"/>
  <c r="P22" i="12" s="1"/>
  <c r="G21" i="12"/>
  <c r="Q21" i="12" s="1"/>
  <c r="G20" i="12"/>
  <c r="T20" i="12" s="1"/>
  <c r="G19" i="12"/>
  <c r="T19" i="12" s="1"/>
  <c r="G18" i="12"/>
  <c r="I18" i="12" s="1"/>
  <c r="G17" i="12"/>
  <c r="J17" i="12" s="1"/>
  <c r="G16" i="12"/>
  <c r="K16" i="12" s="1"/>
  <c r="G15" i="12"/>
  <c r="L15" i="12" s="1"/>
  <c r="G14" i="12"/>
  <c r="N14" i="12" s="1"/>
  <c r="G13" i="12"/>
  <c r="O13" i="12" s="1"/>
  <c r="G12" i="12"/>
  <c r="P12" i="12" s="1"/>
  <c r="G11" i="12"/>
  <c r="Q11" i="12" s="1"/>
  <c r="G10" i="12"/>
  <c r="R10" i="12" s="1"/>
  <c r="G9" i="12"/>
  <c r="S9" i="12" s="1"/>
  <c r="G8" i="12"/>
  <c r="T8" i="12" s="1"/>
  <c r="G7" i="12"/>
  <c r="I7" i="12" s="1"/>
  <c r="G6" i="12"/>
  <c r="J6" i="12" s="1"/>
  <c r="G5" i="12"/>
  <c r="K5" i="12" s="1"/>
  <c r="G4" i="12"/>
  <c r="N4" i="12" s="1"/>
  <c r="G3" i="12"/>
  <c r="O3" i="12" s="1"/>
  <c r="G2" i="12"/>
  <c r="P2" i="12" s="1"/>
  <c r="G27" i="11"/>
  <c r="I27" i="11" s="1"/>
  <c r="G26" i="11"/>
  <c r="J26" i="11" s="1"/>
  <c r="G25" i="11"/>
  <c r="Q25" i="11" s="1"/>
  <c r="G24" i="11"/>
  <c r="K24" i="11" s="1"/>
  <c r="G23" i="11"/>
  <c r="L23" i="11" s="1"/>
  <c r="G22" i="11"/>
  <c r="T22" i="11" s="1"/>
  <c r="G21" i="11"/>
  <c r="O21" i="11" s="1"/>
  <c r="G20" i="11"/>
  <c r="P20" i="11" s="1"/>
  <c r="G19" i="11"/>
  <c r="Q19" i="11" s="1"/>
  <c r="G18" i="11"/>
  <c r="G17" i="11"/>
  <c r="S17" i="11" s="1"/>
  <c r="G16" i="11"/>
  <c r="T16" i="11" s="1"/>
  <c r="G15" i="11"/>
  <c r="I15" i="11" s="1"/>
  <c r="G14" i="11"/>
  <c r="J14" i="11" s="1"/>
  <c r="G13" i="11"/>
  <c r="K13" i="11" s="1"/>
  <c r="G12" i="11"/>
  <c r="L12" i="11" s="1"/>
  <c r="G11" i="11"/>
  <c r="M11" i="11" s="1"/>
  <c r="G10" i="11"/>
  <c r="N10" i="11" s="1"/>
  <c r="G9" i="11"/>
  <c r="O9" i="11" s="1"/>
  <c r="G8" i="11"/>
  <c r="J8" i="11" s="1"/>
  <c r="G7" i="11"/>
  <c r="P7" i="11" s="1"/>
  <c r="G6" i="11"/>
  <c r="L6" i="11" s="1"/>
  <c r="G5" i="11"/>
  <c r="T5" i="11" s="1"/>
  <c r="G4" i="11"/>
  <c r="I4" i="11" s="1"/>
  <c r="G3" i="11"/>
  <c r="J3" i="11" s="1"/>
  <c r="G2" i="11"/>
  <c r="K2" i="11" s="1"/>
  <c r="G27" i="10"/>
  <c r="P27" i="10" s="1"/>
  <c r="G26" i="10"/>
  <c r="Q26" i="10" s="1"/>
  <c r="G25" i="10"/>
  <c r="R25" i="10" s="1"/>
  <c r="G24" i="10"/>
  <c r="S24" i="10" s="1"/>
  <c r="G23" i="10"/>
  <c r="T23" i="10" s="1"/>
  <c r="G22" i="10"/>
  <c r="J22" i="10" s="1"/>
  <c r="G21" i="10"/>
  <c r="I21" i="10" s="1"/>
  <c r="G20" i="10"/>
  <c r="J20" i="10" s="1"/>
  <c r="G19" i="10"/>
  <c r="K19" i="10" s="1"/>
  <c r="G18" i="10"/>
  <c r="L18" i="10" s="1"/>
  <c r="G17" i="10"/>
  <c r="M17" i="10" s="1"/>
  <c r="G16" i="10"/>
  <c r="N16" i="10" s="1"/>
  <c r="G15" i="10"/>
  <c r="O15" i="10" s="1"/>
  <c r="G14" i="10"/>
  <c r="P14" i="10" s="1"/>
  <c r="G13" i="10"/>
  <c r="Q13" i="10" s="1"/>
  <c r="G12" i="10"/>
  <c r="R12" i="10" s="1"/>
  <c r="G11" i="10"/>
  <c r="S11" i="10" s="1"/>
  <c r="G10" i="10"/>
  <c r="T10" i="10" s="1"/>
  <c r="G9" i="10"/>
  <c r="I9" i="10" s="1"/>
  <c r="G8" i="10"/>
  <c r="J8" i="10" s="1"/>
  <c r="G7" i="10"/>
  <c r="K7" i="10" s="1"/>
  <c r="G6" i="10"/>
  <c r="L6" i="10" s="1"/>
  <c r="G5" i="10"/>
  <c r="M5" i="10" s="1"/>
  <c r="G4" i="10"/>
  <c r="N4" i="10" s="1"/>
  <c r="G3" i="10"/>
  <c r="O3" i="10" s="1"/>
  <c r="G2" i="10"/>
  <c r="P2" i="10" s="1"/>
  <c r="G27" i="9"/>
  <c r="I27" i="9" s="1"/>
  <c r="G26" i="9"/>
  <c r="J26" i="9" s="1"/>
  <c r="G25" i="9"/>
  <c r="K25" i="9" s="1"/>
  <c r="G24" i="9"/>
  <c r="L24" i="9" s="1"/>
  <c r="G23" i="9"/>
  <c r="M23" i="9" s="1"/>
  <c r="G22" i="9"/>
  <c r="N22" i="9" s="1"/>
  <c r="G21" i="9"/>
  <c r="O21" i="9" s="1"/>
  <c r="G20" i="9"/>
  <c r="P20" i="9" s="1"/>
  <c r="G19" i="9"/>
  <c r="Q19" i="9" s="1"/>
  <c r="G18" i="9"/>
  <c r="R18" i="9" s="1"/>
  <c r="G17" i="9"/>
  <c r="S17" i="9" s="1"/>
  <c r="G16" i="9"/>
  <c r="T16" i="9" s="1"/>
  <c r="G15" i="9"/>
  <c r="I15" i="9" s="1"/>
  <c r="G14" i="9"/>
  <c r="J14" i="9" s="1"/>
  <c r="G13" i="9"/>
  <c r="K13" i="9" s="1"/>
  <c r="G12" i="9"/>
  <c r="L12" i="9" s="1"/>
  <c r="G11" i="9"/>
  <c r="M11" i="9" s="1"/>
  <c r="G10" i="9"/>
  <c r="N10" i="9" s="1"/>
  <c r="G9" i="9"/>
  <c r="O9" i="9" s="1"/>
  <c r="G8" i="9"/>
  <c r="P8" i="9" s="1"/>
  <c r="G7" i="9"/>
  <c r="Q7" i="9" s="1"/>
  <c r="G6" i="9"/>
  <c r="R6" i="9" s="1"/>
  <c r="G5" i="9"/>
  <c r="S5" i="9" s="1"/>
  <c r="G4" i="9"/>
  <c r="T4" i="9" s="1"/>
  <c r="G3" i="9"/>
  <c r="I3" i="9" s="1"/>
  <c r="G2" i="9"/>
  <c r="J2" i="9" s="1"/>
  <c r="G27" i="8"/>
  <c r="O27" i="8" s="1"/>
  <c r="G26" i="8"/>
  <c r="P26" i="8" s="1"/>
  <c r="G25" i="8"/>
  <c r="Q25" i="8" s="1"/>
  <c r="G24" i="8"/>
  <c r="R24" i="8" s="1"/>
  <c r="G23" i="8"/>
  <c r="S23" i="8" s="1"/>
  <c r="G22" i="8"/>
  <c r="T22" i="8" s="1"/>
  <c r="G21" i="8"/>
  <c r="I21" i="8" s="1"/>
  <c r="G20" i="8"/>
  <c r="J20" i="8" s="1"/>
  <c r="G19" i="8"/>
  <c r="K19" i="8" s="1"/>
  <c r="G18" i="8"/>
  <c r="L18" i="8" s="1"/>
  <c r="G17" i="8"/>
  <c r="M17" i="8" s="1"/>
  <c r="G16" i="8"/>
  <c r="N16" i="8" s="1"/>
  <c r="G15" i="8"/>
  <c r="O15" i="8" s="1"/>
  <c r="G14" i="8"/>
  <c r="P14" i="8" s="1"/>
  <c r="G13" i="8"/>
  <c r="Q13" i="8" s="1"/>
  <c r="G12" i="8"/>
  <c r="R12" i="8" s="1"/>
  <c r="G11" i="8"/>
  <c r="S11" i="8" s="1"/>
  <c r="G10" i="8"/>
  <c r="T10" i="8" s="1"/>
  <c r="G9" i="8"/>
  <c r="I9" i="8" s="1"/>
  <c r="G8" i="8"/>
  <c r="J8" i="8" s="1"/>
  <c r="G7" i="8"/>
  <c r="K7" i="8" s="1"/>
  <c r="G6" i="8"/>
  <c r="R6" i="8" s="1"/>
  <c r="G5" i="8"/>
  <c r="L5" i="8" s="1"/>
  <c r="G4" i="8"/>
  <c r="M4" i="8" s="1"/>
  <c r="G3" i="8"/>
  <c r="N3" i="8" s="1"/>
  <c r="G2" i="8"/>
  <c r="O2" i="8" s="1"/>
  <c r="G2" i="6"/>
  <c r="S2" i="6" s="1"/>
  <c r="G2" i="5"/>
  <c r="O2" i="5" s="1"/>
  <c r="G2" i="4"/>
  <c r="R2" i="4" s="1"/>
  <c r="G2" i="3"/>
  <c r="I2" i="3" s="1"/>
  <c r="G2" i="2"/>
  <c r="I2" i="2" s="1"/>
  <c r="G2" i="1"/>
  <c r="T2" i="1" s="1"/>
  <c r="J15" i="32" l="1"/>
  <c r="L24" i="32"/>
  <c r="J2" i="32"/>
  <c r="I3" i="32"/>
  <c r="H4" i="32"/>
  <c r="T4" i="32"/>
  <c r="S5" i="32"/>
  <c r="P8" i="32"/>
  <c r="O9" i="32"/>
  <c r="N10" i="32"/>
  <c r="M11" i="32"/>
  <c r="L12" i="32"/>
  <c r="K13" i="32"/>
  <c r="J14" i="32"/>
  <c r="H16" i="32"/>
  <c r="T16" i="32"/>
  <c r="S17" i="32"/>
  <c r="P20" i="32"/>
  <c r="O21" i="32"/>
  <c r="O22" i="32"/>
  <c r="M24" i="32"/>
  <c r="M12" i="32"/>
  <c r="L13" i="32"/>
  <c r="I16" i="32"/>
  <c r="H17" i="32"/>
  <c r="T17" i="32"/>
  <c r="Q20" i="32"/>
  <c r="Q21" i="32"/>
  <c r="P22" i="32"/>
  <c r="N24" i="32"/>
  <c r="J12" i="32"/>
  <c r="I13" i="32"/>
  <c r="K12" i="32"/>
  <c r="J3" i="32"/>
  <c r="L2" i="32"/>
  <c r="K3" i="32"/>
  <c r="J4" i="32"/>
  <c r="I5" i="32"/>
  <c r="R7" i="32"/>
  <c r="R8" i="32"/>
  <c r="Q9" i="32"/>
  <c r="P10" i="32"/>
  <c r="O11" i="32"/>
  <c r="N12" i="32"/>
  <c r="M13" i="32"/>
  <c r="L14" i="32"/>
  <c r="J16" i="32"/>
  <c r="I17" i="32"/>
  <c r="R19" i="32"/>
  <c r="R20" i="32"/>
  <c r="R21" i="32"/>
  <c r="Q22" i="32"/>
  <c r="O24" i="32"/>
  <c r="K24" i="32"/>
  <c r="M2" i="32"/>
  <c r="L3" i="32"/>
  <c r="K4" i="32"/>
  <c r="J5" i="32"/>
  <c r="S7" i="32"/>
  <c r="S8" i="32"/>
  <c r="R9" i="32"/>
  <c r="Q10" i="32"/>
  <c r="P11" i="32"/>
  <c r="O12" i="32"/>
  <c r="N13" i="32"/>
  <c r="M14" i="32"/>
  <c r="K16" i="32"/>
  <c r="J17" i="32"/>
  <c r="S19" i="32"/>
  <c r="S20" i="32"/>
  <c r="S21" i="32"/>
  <c r="R22" i="32"/>
  <c r="P24" i="32"/>
  <c r="J13" i="32"/>
  <c r="N2" i="32"/>
  <c r="M3" i="32"/>
  <c r="L4" i="32"/>
  <c r="K5" i="32"/>
  <c r="H8" i="32"/>
  <c r="T8" i="32"/>
  <c r="S9" i="32"/>
  <c r="R10" i="32"/>
  <c r="Q11" i="32"/>
  <c r="P12" i="32"/>
  <c r="O13" i="32"/>
  <c r="N14" i="32"/>
  <c r="L16" i="32"/>
  <c r="K17" i="32"/>
  <c r="H20" i="32"/>
  <c r="T20" i="32"/>
  <c r="T21" i="32"/>
  <c r="S22" i="32"/>
  <c r="Q24" i="32"/>
  <c r="O2" i="32"/>
  <c r="N3" i="32"/>
  <c r="M4" i="32"/>
  <c r="L5" i="32"/>
  <c r="I8" i="32"/>
  <c r="H9" i="32"/>
  <c r="T9" i="32"/>
  <c r="S10" i="32"/>
  <c r="R11" i="32"/>
  <c r="Q12" i="32"/>
  <c r="P13" i="32"/>
  <c r="O14" i="32"/>
  <c r="M16" i="32"/>
  <c r="L17" i="32"/>
  <c r="I20" i="32"/>
  <c r="H21" i="32"/>
  <c r="H22" i="32"/>
  <c r="T22" i="32"/>
  <c r="R24" i="32"/>
  <c r="P2" i="32"/>
  <c r="O3" i="32"/>
  <c r="N4" i="32"/>
  <c r="M5" i="32"/>
  <c r="J8" i="32"/>
  <c r="I9" i="32"/>
  <c r="H10" i="32"/>
  <c r="T10" i="32"/>
  <c r="S11" i="32"/>
  <c r="R12" i="32"/>
  <c r="Q13" i="32"/>
  <c r="P14" i="32"/>
  <c r="N16" i="32"/>
  <c r="M17" i="32"/>
  <c r="J20" i="32"/>
  <c r="I21" i="32"/>
  <c r="I22" i="32"/>
  <c r="O23" i="32"/>
  <c r="S24" i="32"/>
  <c r="Q2" i="32"/>
  <c r="P3" i="32"/>
  <c r="O4" i="32"/>
  <c r="N5" i="32"/>
  <c r="K8" i="32"/>
  <c r="J9" i="32"/>
  <c r="I10" i="32"/>
  <c r="H11" i="32"/>
  <c r="T11" i="32"/>
  <c r="S12" i="32"/>
  <c r="R13" i="32"/>
  <c r="Q14" i="32"/>
  <c r="O16" i="32"/>
  <c r="N17" i="32"/>
  <c r="K20" i="32"/>
  <c r="J21" i="32"/>
  <c r="J22" i="32"/>
  <c r="H24" i="32"/>
  <c r="T24" i="32"/>
  <c r="R2" i="32"/>
  <c r="Q3" i="32"/>
  <c r="P4" i="32"/>
  <c r="O5" i="32"/>
  <c r="L8" i="32"/>
  <c r="K9" i="32"/>
  <c r="J10" i="32"/>
  <c r="I11" i="32"/>
  <c r="H12" i="32"/>
  <c r="T12" i="32"/>
  <c r="S13" i="32"/>
  <c r="R14" i="32"/>
  <c r="P16" i="32"/>
  <c r="O17" i="32"/>
  <c r="L20" i="32"/>
  <c r="K21" i="32"/>
  <c r="K22" i="32"/>
  <c r="I24" i="32"/>
  <c r="P21" i="32"/>
  <c r="H13" i="32"/>
  <c r="M2" i="31"/>
  <c r="K4" i="31"/>
  <c r="J5" i="31"/>
  <c r="I6" i="31"/>
  <c r="H7" i="31"/>
  <c r="R8" i="31"/>
  <c r="Q9" i="31"/>
  <c r="P10" i="31"/>
  <c r="O11" i="31"/>
  <c r="N12" i="31"/>
  <c r="M13" i="31"/>
  <c r="L14" i="31"/>
  <c r="K15" i="31"/>
  <c r="J16" i="31"/>
  <c r="I17" i="31"/>
  <c r="H18" i="31"/>
  <c r="T18" i="31"/>
  <c r="S19" i="31"/>
  <c r="R20" i="31"/>
  <c r="Q21" i="31"/>
  <c r="P22" i="31"/>
  <c r="O23" i="31"/>
  <c r="N24" i="31"/>
  <c r="M25" i="31"/>
  <c r="N2" i="31"/>
  <c r="M3" i="31"/>
  <c r="L4" i="31"/>
  <c r="K5" i="31"/>
  <c r="J6" i="31"/>
  <c r="T7" i="31"/>
  <c r="S8" i="31"/>
  <c r="R9" i="31"/>
  <c r="Q10" i="31"/>
  <c r="P11" i="31"/>
  <c r="O12" i="31"/>
  <c r="N13" i="31"/>
  <c r="M14" i="31"/>
  <c r="L15" i="31"/>
  <c r="K16" i="31"/>
  <c r="J17" i="31"/>
  <c r="I18" i="31"/>
  <c r="H19" i="31"/>
  <c r="T19" i="31"/>
  <c r="S20" i="31"/>
  <c r="R21" i="31"/>
  <c r="Q22" i="31"/>
  <c r="P23" i="31"/>
  <c r="O24" i="31"/>
  <c r="N25" i="31"/>
  <c r="O2" i="31"/>
  <c r="N3" i="31"/>
  <c r="M4" i="31"/>
  <c r="L5" i="31"/>
  <c r="K6" i="31"/>
  <c r="H8" i="31"/>
  <c r="T8" i="31"/>
  <c r="S9" i="31"/>
  <c r="R10" i="31"/>
  <c r="Q11" i="31"/>
  <c r="P12" i="31"/>
  <c r="O13" i="31"/>
  <c r="N14" i="31"/>
  <c r="M15" i="31"/>
  <c r="L16" i="31"/>
  <c r="K17" i="31"/>
  <c r="J18" i="31"/>
  <c r="I19" i="31"/>
  <c r="H20" i="31"/>
  <c r="T20" i="31"/>
  <c r="S21" i="31"/>
  <c r="R22" i="31"/>
  <c r="Q23" i="31"/>
  <c r="P24" i="31"/>
  <c r="O25" i="31"/>
  <c r="P2" i="31"/>
  <c r="O3" i="31"/>
  <c r="N4" i="31"/>
  <c r="M5" i="31"/>
  <c r="L6" i="31"/>
  <c r="I8" i="31"/>
  <c r="H9" i="31"/>
  <c r="T9" i="31"/>
  <c r="S10" i="31"/>
  <c r="R11" i="31"/>
  <c r="Q12" i="31"/>
  <c r="P13" i="31"/>
  <c r="O14" i="31"/>
  <c r="N15" i="31"/>
  <c r="M16" i="31"/>
  <c r="L17" i="31"/>
  <c r="K18" i="31"/>
  <c r="J19" i="31"/>
  <c r="I20" i="31"/>
  <c r="H21" i="31"/>
  <c r="T21" i="31"/>
  <c r="S22" i="31"/>
  <c r="R23" i="31"/>
  <c r="Q24" i="31"/>
  <c r="P25" i="31"/>
  <c r="Q2" i="31"/>
  <c r="P3" i="31"/>
  <c r="O4" i="31"/>
  <c r="N5" i="31"/>
  <c r="M6" i="31"/>
  <c r="J8" i="31"/>
  <c r="I9" i="31"/>
  <c r="H10" i="31"/>
  <c r="T10" i="31"/>
  <c r="S11" i="31"/>
  <c r="R12" i="31"/>
  <c r="Q13" i="31"/>
  <c r="P14" i="31"/>
  <c r="O15" i="31"/>
  <c r="N16" i="31"/>
  <c r="M17" i="31"/>
  <c r="L18" i="31"/>
  <c r="K19" i="31"/>
  <c r="J20" i="31"/>
  <c r="I21" i="31"/>
  <c r="H22" i="31"/>
  <c r="T22" i="31"/>
  <c r="S23" i="31"/>
  <c r="R24" i="31"/>
  <c r="Q25" i="31"/>
  <c r="R2" i="31"/>
  <c r="Q3" i="31"/>
  <c r="P4" i="31"/>
  <c r="O5" i="31"/>
  <c r="N6" i="31"/>
  <c r="K8" i="31"/>
  <c r="J9" i="31"/>
  <c r="I10" i="31"/>
  <c r="H11" i="31"/>
  <c r="T11" i="31"/>
  <c r="S12" i="31"/>
  <c r="Q14" i="31"/>
  <c r="P15" i="31"/>
  <c r="O16" i="31"/>
  <c r="N17" i="31"/>
  <c r="M18" i="31"/>
  <c r="L19" i="31"/>
  <c r="K20" i="31"/>
  <c r="J21" i="31"/>
  <c r="I22" i="31"/>
  <c r="H23" i="31"/>
  <c r="T23" i="31"/>
  <c r="S24" i="31"/>
  <c r="R25" i="31"/>
  <c r="S2" i="31"/>
  <c r="R3" i="31"/>
  <c r="Q4" i="31"/>
  <c r="P5" i="31"/>
  <c r="O6" i="31"/>
  <c r="L8" i="31"/>
  <c r="K9" i="31"/>
  <c r="J10" i="31"/>
  <c r="I11" i="31"/>
  <c r="H12" i="31"/>
  <c r="T12" i="31"/>
  <c r="S13" i="31"/>
  <c r="R14" i="31"/>
  <c r="Q15" i="31"/>
  <c r="P16" i="31"/>
  <c r="O17" i="31"/>
  <c r="N18" i="31"/>
  <c r="M19" i="31"/>
  <c r="L20" i="31"/>
  <c r="K21" i="31"/>
  <c r="J22" i="31"/>
  <c r="I23" i="31"/>
  <c r="H24" i="31"/>
  <c r="T24" i="31"/>
  <c r="S25" i="31"/>
  <c r="H2" i="31"/>
  <c r="T2" i="31"/>
  <c r="S3" i="31"/>
  <c r="R4" i="31"/>
  <c r="Q5" i="31"/>
  <c r="P6" i="31"/>
  <c r="M8" i="31"/>
  <c r="L9" i="31"/>
  <c r="K10" i="31"/>
  <c r="J11" i="31"/>
  <c r="I12" i="31"/>
  <c r="H13" i="31"/>
  <c r="T13" i="31"/>
  <c r="S14" i="31"/>
  <c r="R15" i="31"/>
  <c r="Q16" i="31"/>
  <c r="P17" i="31"/>
  <c r="O18" i="31"/>
  <c r="N19" i="31"/>
  <c r="M20" i="31"/>
  <c r="L21" i="31"/>
  <c r="K22" i="31"/>
  <c r="J23" i="31"/>
  <c r="I24" i="31"/>
  <c r="H25" i="31"/>
  <c r="T25" i="31"/>
  <c r="J4" i="31"/>
  <c r="I16" i="31"/>
  <c r="I2" i="31"/>
  <c r="H3" i="31"/>
  <c r="T3" i="31"/>
  <c r="S4" i="31"/>
  <c r="R5" i="31"/>
  <c r="Q6" i="31"/>
  <c r="N8" i="31"/>
  <c r="M9" i="31"/>
  <c r="L10" i="31"/>
  <c r="K11" i="31"/>
  <c r="J12" i="31"/>
  <c r="I13" i="31"/>
  <c r="H14" i="31"/>
  <c r="T14" i="31"/>
  <c r="S15" i="31"/>
  <c r="R16" i="31"/>
  <c r="Q17" i="31"/>
  <c r="P18" i="31"/>
  <c r="O19" i="31"/>
  <c r="N20" i="31"/>
  <c r="M21" i="31"/>
  <c r="L22" i="31"/>
  <c r="K23" i="31"/>
  <c r="J24" i="31"/>
  <c r="I25" i="31"/>
  <c r="J2" i="31"/>
  <c r="I3" i="31"/>
  <c r="H4" i="31"/>
  <c r="T4" i="31"/>
  <c r="S5" i="31"/>
  <c r="R6" i="31"/>
  <c r="O8" i="31"/>
  <c r="N9" i="31"/>
  <c r="M10" i="31"/>
  <c r="L11" i="31"/>
  <c r="K12" i="31"/>
  <c r="J13" i="31"/>
  <c r="I14" i="31"/>
  <c r="H15" i="31"/>
  <c r="T15" i="31"/>
  <c r="S16" i="31"/>
  <c r="R17" i="31"/>
  <c r="Q18" i="31"/>
  <c r="P19" i="31"/>
  <c r="O20" i="31"/>
  <c r="N21" i="31"/>
  <c r="M22" i="31"/>
  <c r="L23" i="31"/>
  <c r="K24" i="31"/>
  <c r="J25" i="31"/>
  <c r="H5" i="31"/>
  <c r="H16" i="31"/>
  <c r="M16" i="30"/>
  <c r="T21" i="30"/>
  <c r="P2" i="30"/>
  <c r="O3" i="30"/>
  <c r="N4" i="30"/>
  <c r="M5" i="30"/>
  <c r="L6" i="30"/>
  <c r="K7" i="30"/>
  <c r="J8" i="30"/>
  <c r="I9" i="30"/>
  <c r="H10" i="30"/>
  <c r="T10" i="30"/>
  <c r="S11" i="30"/>
  <c r="R12" i="30"/>
  <c r="Q13" i="30"/>
  <c r="O15" i="30"/>
  <c r="N16" i="30"/>
  <c r="M17" i="30"/>
  <c r="L18" i="30"/>
  <c r="K19" i="30"/>
  <c r="J20" i="30"/>
  <c r="I21" i="30"/>
  <c r="H22" i="30"/>
  <c r="T22" i="30"/>
  <c r="S23" i="30"/>
  <c r="H21" i="30"/>
  <c r="Q2" i="30"/>
  <c r="P3" i="30"/>
  <c r="O4" i="30"/>
  <c r="N5" i="30"/>
  <c r="M6" i="30"/>
  <c r="L7" i="30"/>
  <c r="K8" i="30"/>
  <c r="J9" i="30"/>
  <c r="I10" i="30"/>
  <c r="H11" i="30"/>
  <c r="T11" i="30"/>
  <c r="S12" i="30"/>
  <c r="R13" i="30"/>
  <c r="P15" i="30"/>
  <c r="O16" i="30"/>
  <c r="N17" i="30"/>
  <c r="M18" i="30"/>
  <c r="L19" i="30"/>
  <c r="K20" i="30"/>
  <c r="J21" i="30"/>
  <c r="I22" i="30"/>
  <c r="H23" i="30"/>
  <c r="T23" i="30"/>
  <c r="K18" i="30"/>
  <c r="R2" i="30"/>
  <c r="Q3" i="30"/>
  <c r="P4" i="30"/>
  <c r="O5" i="30"/>
  <c r="N6" i="30"/>
  <c r="M7" i="30"/>
  <c r="L8" i="30"/>
  <c r="K9" i="30"/>
  <c r="J10" i="30"/>
  <c r="I11" i="30"/>
  <c r="H12" i="30"/>
  <c r="T12" i="30"/>
  <c r="S13" i="30"/>
  <c r="Q15" i="30"/>
  <c r="P16" i="30"/>
  <c r="O17" i="30"/>
  <c r="N18" i="30"/>
  <c r="M19" i="30"/>
  <c r="L20" i="30"/>
  <c r="K21" i="30"/>
  <c r="J22" i="30"/>
  <c r="I23" i="30"/>
  <c r="K5" i="30"/>
  <c r="M4" i="30"/>
  <c r="L5" i="30"/>
  <c r="K6" i="30"/>
  <c r="S2" i="30"/>
  <c r="R3" i="30"/>
  <c r="Q4" i="30"/>
  <c r="P5" i="30"/>
  <c r="O6" i="30"/>
  <c r="N7" i="30"/>
  <c r="M8" i="30"/>
  <c r="L9" i="30"/>
  <c r="K10" i="30"/>
  <c r="J11" i="30"/>
  <c r="I12" i="30"/>
  <c r="H13" i="30"/>
  <c r="T13" i="30"/>
  <c r="R15" i="30"/>
  <c r="Q16" i="30"/>
  <c r="P17" i="30"/>
  <c r="O18" i="30"/>
  <c r="N19" i="30"/>
  <c r="M20" i="30"/>
  <c r="L21" i="30"/>
  <c r="K22" i="30"/>
  <c r="J23" i="30"/>
  <c r="H2" i="30"/>
  <c r="T2" i="30"/>
  <c r="S3" i="30"/>
  <c r="R4" i="30"/>
  <c r="Q5" i="30"/>
  <c r="P6" i="30"/>
  <c r="O7" i="30"/>
  <c r="N8" i="30"/>
  <c r="M9" i="30"/>
  <c r="L10" i="30"/>
  <c r="K11" i="30"/>
  <c r="J12" i="30"/>
  <c r="I13" i="30"/>
  <c r="S14" i="30"/>
  <c r="S15" i="30"/>
  <c r="R16" i="30"/>
  <c r="Q17" i="30"/>
  <c r="P18" i="30"/>
  <c r="O19" i="30"/>
  <c r="N20" i="30"/>
  <c r="M21" i="30"/>
  <c r="L22" i="30"/>
  <c r="K23" i="30"/>
  <c r="I2" i="30"/>
  <c r="H3" i="30"/>
  <c r="T3" i="30"/>
  <c r="S4" i="30"/>
  <c r="Q6" i="30"/>
  <c r="P7" i="30"/>
  <c r="O8" i="30"/>
  <c r="N9" i="30"/>
  <c r="M10" i="30"/>
  <c r="L11" i="30"/>
  <c r="K12" i="30"/>
  <c r="J13" i="30"/>
  <c r="H15" i="30"/>
  <c r="T15" i="30"/>
  <c r="S16" i="30"/>
  <c r="R17" i="30"/>
  <c r="Q18" i="30"/>
  <c r="P19" i="30"/>
  <c r="O20" i="30"/>
  <c r="N21" i="30"/>
  <c r="M22" i="30"/>
  <c r="L23" i="30"/>
  <c r="L16" i="30"/>
  <c r="J2" i="30"/>
  <c r="I3" i="30"/>
  <c r="H4" i="30"/>
  <c r="T4" i="30"/>
  <c r="S5" i="30"/>
  <c r="R6" i="30"/>
  <c r="Q7" i="30"/>
  <c r="P8" i="30"/>
  <c r="O9" i="30"/>
  <c r="N10" i="30"/>
  <c r="M11" i="30"/>
  <c r="L12" i="30"/>
  <c r="K13" i="30"/>
  <c r="I15" i="30"/>
  <c r="H16" i="30"/>
  <c r="T16" i="30"/>
  <c r="S17" i="30"/>
  <c r="R18" i="30"/>
  <c r="Q19" i="30"/>
  <c r="P20" i="30"/>
  <c r="O21" i="30"/>
  <c r="N22" i="30"/>
  <c r="M23" i="30"/>
  <c r="L17" i="30"/>
  <c r="K2" i="30"/>
  <c r="J3" i="30"/>
  <c r="I4" i="30"/>
  <c r="H5" i="30"/>
  <c r="T5" i="30"/>
  <c r="S6" i="30"/>
  <c r="R7" i="30"/>
  <c r="Q8" i="30"/>
  <c r="P9" i="30"/>
  <c r="O10" i="30"/>
  <c r="N11" i="30"/>
  <c r="M12" i="30"/>
  <c r="L13" i="30"/>
  <c r="J15" i="30"/>
  <c r="I16" i="30"/>
  <c r="H17" i="30"/>
  <c r="T17" i="30"/>
  <c r="S18" i="30"/>
  <c r="R19" i="30"/>
  <c r="Q20" i="30"/>
  <c r="P21" i="30"/>
  <c r="O22" i="30"/>
  <c r="N23" i="30"/>
  <c r="K17" i="30"/>
  <c r="L2" i="30"/>
  <c r="K3" i="30"/>
  <c r="J4" i="30"/>
  <c r="I5" i="30"/>
  <c r="H6" i="30"/>
  <c r="T6" i="30"/>
  <c r="S7" i="30"/>
  <c r="R8" i="30"/>
  <c r="Q9" i="30"/>
  <c r="P10" i="30"/>
  <c r="O11" i="30"/>
  <c r="N12" i="30"/>
  <c r="M13" i="30"/>
  <c r="K15" i="30"/>
  <c r="J16" i="30"/>
  <c r="I17" i="30"/>
  <c r="H18" i="30"/>
  <c r="T18" i="30"/>
  <c r="S19" i="30"/>
  <c r="R20" i="30"/>
  <c r="Q21" i="30"/>
  <c r="P22" i="30"/>
  <c r="O23" i="30"/>
  <c r="H7" i="30"/>
  <c r="H19" i="30"/>
  <c r="N9" i="29"/>
  <c r="P28" i="29"/>
  <c r="O29" i="29"/>
  <c r="J2" i="29"/>
  <c r="I3" i="29"/>
  <c r="H4" i="29"/>
  <c r="T4" i="29"/>
  <c r="S5" i="29"/>
  <c r="R6" i="29"/>
  <c r="Q7" i="29"/>
  <c r="P8" i="29"/>
  <c r="O9" i="29"/>
  <c r="N10" i="29"/>
  <c r="M11" i="29"/>
  <c r="L12" i="29"/>
  <c r="K13" i="29"/>
  <c r="J14" i="29"/>
  <c r="I15" i="29"/>
  <c r="H16" i="29"/>
  <c r="T16" i="29"/>
  <c r="S17" i="29"/>
  <c r="R18" i="29"/>
  <c r="Q19" i="29"/>
  <c r="P20" i="29"/>
  <c r="O21" i="29"/>
  <c r="N22" i="29"/>
  <c r="M23" i="29"/>
  <c r="L24" i="29"/>
  <c r="K25" i="29"/>
  <c r="J26" i="29"/>
  <c r="I27" i="29"/>
  <c r="Q28" i="29"/>
  <c r="P29" i="29"/>
  <c r="K2" i="29"/>
  <c r="J3" i="29"/>
  <c r="I4" i="29"/>
  <c r="H5" i="29"/>
  <c r="T5" i="29"/>
  <c r="S6" i="29"/>
  <c r="R7" i="29"/>
  <c r="Q8" i="29"/>
  <c r="P9" i="29"/>
  <c r="O10" i="29"/>
  <c r="N11" i="29"/>
  <c r="M12" i="29"/>
  <c r="L13" i="29"/>
  <c r="K14" i="29"/>
  <c r="J15" i="29"/>
  <c r="I16" i="29"/>
  <c r="H17" i="29"/>
  <c r="T17" i="29"/>
  <c r="S18" i="29"/>
  <c r="R19" i="29"/>
  <c r="Q20" i="29"/>
  <c r="P21" i="29"/>
  <c r="O22" i="29"/>
  <c r="N23" i="29"/>
  <c r="M24" i="29"/>
  <c r="L25" i="29"/>
  <c r="K26" i="29"/>
  <c r="J27" i="29"/>
  <c r="M9" i="29"/>
  <c r="M10" i="29"/>
  <c r="R28" i="29"/>
  <c r="Q29" i="29"/>
  <c r="L2" i="29"/>
  <c r="K3" i="29"/>
  <c r="J4" i="29"/>
  <c r="I5" i="29"/>
  <c r="H6" i="29"/>
  <c r="T6" i="29"/>
  <c r="S7" i="29"/>
  <c r="R8" i="29"/>
  <c r="Q9" i="29"/>
  <c r="P10" i="29"/>
  <c r="O11" i="29"/>
  <c r="N12" i="29"/>
  <c r="M13" i="29"/>
  <c r="L14" i="29"/>
  <c r="K15" i="29"/>
  <c r="J16" i="29"/>
  <c r="I17" i="29"/>
  <c r="H18" i="29"/>
  <c r="T18" i="29"/>
  <c r="S19" i="29"/>
  <c r="R20" i="29"/>
  <c r="Q21" i="29"/>
  <c r="P22" i="29"/>
  <c r="O23" i="29"/>
  <c r="N24" i="29"/>
  <c r="M25" i="29"/>
  <c r="L26" i="29"/>
  <c r="K27" i="29"/>
  <c r="M21" i="29"/>
  <c r="S28" i="29"/>
  <c r="R29" i="29"/>
  <c r="M2" i="29"/>
  <c r="L3" i="29"/>
  <c r="K4" i="29"/>
  <c r="J5" i="29"/>
  <c r="I6" i="29"/>
  <c r="H7" i="29"/>
  <c r="T7" i="29"/>
  <c r="S8" i="29"/>
  <c r="R9" i="29"/>
  <c r="Q10" i="29"/>
  <c r="P11" i="29"/>
  <c r="O12" i="29"/>
  <c r="N13" i="29"/>
  <c r="M14" i="29"/>
  <c r="L15" i="29"/>
  <c r="K16" i="29"/>
  <c r="J17" i="29"/>
  <c r="I18" i="29"/>
  <c r="H19" i="29"/>
  <c r="T19" i="29"/>
  <c r="S20" i="29"/>
  <c r="R21" i="29"/>
  <c r="Q22" i="29"/>
  <c r="P23" i="29"/>
  <c r="O24" i="29"/>
  <c r="N25" i="29"/>
  <c r="M26" i="29"/>
  <c r="L27" i="29"/>
  <c r="H28" i="29"/>
  <c r="T28" i="29"/>
  <c r="S29" i="29"/>
  <c r="N2" i="29"/>
  <c r="M3" i="29"/>
  <c r="L4" i="29"/>
  <c r="K5" i="29"/>
  <c r="J6" i="29"/>
  <c r="I7" i="29"/>
  <c r="H8" i="29"/>
  <c r="T8" i="29"/>
  <c r="S9" i="29"/>
  <c r="R10" i="29"/>
  <c r="Q11" i="29"/>
  <c r="P12" i="29"/>
  <c r="O13" i="29"/>
  <c r="N14" i="29"/>
  <c r="M15" i="29"/>
  <c r="L16" i="29"/>
  <c r="K17" i="29"/>
  <c r="J18" i="29"/>
  <c r="I19" i="29"/>
  <c r="H20" i="29"/>
  <c r="T20" i="29"/>
  <c r="S21" i="29"/>
  <c r="R22" i="29"/>
  <c r="Q23" i="29"/>
  <c r="P24" i="29"/>
  <c r="O25" i="29"/>
  <c r="N26" i="29"/>
  <c r="M27" i="29"/>
  <c r="N21" i="29"/>
  <c r="I28" i="29"/>
  <c r="H29" i="29"/>
  <c r="T29" i="29"/>
  <c r="O2" i="29"/>
  <c r="N3" i="29"/>
  <c r="M4" i="29"/>
  <c r="L5" i="29"/>
  <c r="K6" i="29"/>
  <c r="J7" i="29"/>
  <c r="I8" i="29"/>
  <c r="H9" i="29"/>
  <c r="T9" i="29"/>
  <c r="S10" i="29"/>
  <c r="R11" i="29"/>
  <c r="Q12" i="29"/>
  <c r="P13" i="29"/>
  <c r="O14" i="29"/>
  <c r="N15" i="29"/>
  <c r="M16" i="29"/>
  <c r="L17" i="29"/>
  <c r="K18" i="29"/>
  <c r="J19" i="29"/>
  <c r="I20" i="29"/>
  <c r="H21" i="29"/>
  <c r="T21" i="29"/>
  <c r="S22" i="29"/>
  <c r="R23" i="29"/>
  <c r="Q24" i="29"/>
  <c r="P25" i="29"/>
  <c r="O26" i="29"/>
  <c r="N27" i="29"/>
  <c r="J28" i="29"/>
  <c r="I29" i="29"/>
  <c r="P2" i="29"/>
  <c r="O3" i="29"/>
  <c r="N4" i="29"/>
  <c r="M5" i="29"/>
  <c r="L6" i="29"/>
  <c r="K7" i="29"/>
  <c r="J8" i="29"/>
  <c r="I9" i="29"/>
  <c r="H10" i="29"/>
  <c r="T10" i="29"/>
  <c r="S11" i="29"/>
  <c r="R12" i="29"/>
  <c r="Q13" i="29"/>
  <c r="P14" i="29"/>
  <c r="O15" i="29"/>
  <c r="N16" i="29"/>
  <c r="M17" i="29"/>
  <c r="L18" i="29"/>
  <c r="K19" i="29"/>
  <c r="J20" i="29"/>
  <c r="I21" i="29"/>
  <c r="H22" i="29"/>
  <c r="T22" i="29"/>
  <c r="S23" i="29"/>
  <c r="R24" i="29"/>
  <c r="Q25" i="29"/>
  <c r="P26" i="29"/>
  <c r="O27" i="29"/>
  <c r="K28" i="29"/>
  <c r="J29" i="29"/>
  <c r="Q2" i="29"/>
  <c r="P3" i="29"/>
  <c r="O4" i="29"/>
  <c r="N5" i="29"/>
  <c r="M6" i="29"/>
  <c r="L7" i="29"/>
  <c r="K8" i="29"/>
  <c r="J9" i="29"/>
  <c r="I10" i="29"/>
  <c r="H11" i="29"/>
  <c r="T11" i="29"/>
  <c r="S12" i="29"/>
  <c r="R13" i="29"/>
  <c r="Q14" i="29"/>
  <c r="P15" i="29"/>
  <c r="O16" i="29"/>
  <c r="N17" i="29"/>
  <c r="M18" i="29"/>
  <c r="L19" i="29"/>
  <c r="K20" i="29"/>
  <c r="J21" i="29"/>
  <c r="I22" i="29"/>
  <c r="H23" i="29"/>
  <c r="T23" i="29"/>
  <c r="S24" i="29"/>
  <c r="R25" i="29"/>
  <c r="Q26" i="29"/>
  <c r="P27" i="29"/>
  <c r="L28" i="29"/>
  <c r="K29" i="29"/>
  <c r="R2" i="29"/>
  <c r="Q3" i="29"/>
  <c r="P4" i="29"/>
  <c r="O5" i="29"/>
  <c r="N6" i="29"/>
  <c r="M7" i="29"/>
  <c r="L8" i="29"/>
  <c r="K9" i="29"/>
  <c r="J10" i="29"/>
  <c r="I11" i="29"/>
  <c r="H12" i="29"/>
  <c r="T12" i="29"/>
  <c r="S13" i="29"/>
  <c r="R14" i="29"/>
  <c r="Q15" i="29"/>
  <c r="P16" i="29"/>
  <c r="O17" i="29"/>
  <c r="N18" i="29"/>
  <c r="M19" i="29"/>
  <c r="L20" i="29"/>
  <c r="K21" i="29"/>
  <c r="J22" i="29"/>
  <c r="I23" i="29"/>
  <c r="H24" i="29"/>
  <c r="T24" i="29"/>
  <c r="S25" i="29"/>
  <c r="R26" i="29"/>
  <c r="Q27" i="29"/>
  <c r="M22" i="29"/>
  <c r="H13" i="29"/>
  <c r="H25" i="29"/>
  <c r="M27" i="28"/>
  <c r="J28" i="28"/>
  <c r="I29" i="28"/>
  <c r="L2" i="28"/>
  <c r="K3" i="28"/>
  <c r="J4" i="28"/>
  <c r="I5" i="28"/>
  <c r="H6" i="28"/>
  <c r="T6" i="28"/>
  <c r="S7" i="28"/>
  <c r="R8" i="28"/>
  <c r="Q9" i="28"/>
  <c r="P10" i="28"/>
  <c r="O11" i="28"/>
  <c r="N13" i="28"/>
  <c r="M14" i="28"/>
  <c r="K16" i="28"/>
  <c r="J17" i="28"/>
  <c r="I18" i="28"/>
  <c r="H19" i="28"/>
  <c r="T19" i="28"/>
  <c r="S20" i="28"/>
  <c r="R21" i="28"/>
  <c r="Q22" i="28"/>
  <c r="P23" i="28"/>
  <c r="O26" i="28"/>
  <c r="N27" i="28"/>
  <c r="M2" i="28"/>
  <c r="L3" i="28"/>
  <c r="K4" i="28"/>
  <c r="J5" i="28"/>
  <c r="I6" i="28"/>
  <c r="H7" i="28"/>
  <c r="T7" i="28"/>
  <c r="S8" i="28"/>
  <c r="R9" i="28"/>
  <c r="Q10" i="28"/>
  <c r="P11" i="28"/>
  <c r="O13" i="28"/>
  <c r="N14" i="28"/>
  <c r="L16" i="28"/>
  <c r="K17" i="28"/>
  <c r="J18" i="28"/>
  <c r="I19" i="28"/>
  <c r="H20" i="28"/>
  <c r="T20" i="28"/>
  <c r="S21" i="28"/>
  <c r="R22" i="28"/>
  <c r="Q23" i="28"/>
  <c r="P26" i="28"/>
  <c r="O27" i="28"/>
  <c r="M13" i="28"/>
  <c r="L28" i="28"/>
  <c r="K29" i="28"/>
  <c r="N2" i="28"/>
  <c r="M3" i="28"/>
  <c r="L4" i="28"/>
  <c r="K5" i="28"/>
  <c r="J6" i="28"/>
  <c r="I7" i="28"/>
  <c r="H8" i="28"/>
  <c r="T8" i="28"/>
  <c r="S9" i="28"/>
  <c r="R10" i="28"/>
  <c r="Q11" i="28"/>
  <c r="P13" i="28"/>
  <c r="O14" i="28"/>
  <c r="M16" i="28"/>
  <c r="L17" i="28"/>
  <c r="K18" i="28"/>
  <c r="J19" i="28"/>
  <c r="I20" i="28"/>
  <c r="H21" i="28"/>
  <c r="T21" i="28"/>
  <c r="S22" i="28"/>
  <c r="R23" i="28"/>
  <c r="Q26" i="28"/>
  <c r="P27" i="28"/>
  <c r="M28" i="28"/>
  <c r="L29" i="28"/>
  <c r="O2" i="28"/>
  <c r="N3" i="28"/>
  <c r="M4" i="28"/>
  <c r="L5" i="28"/>
  <c r="K6" i="28"/>
  <c r="J7" i="28"/>
  <c r="I8" i="28"/>
  <c r="H9" i="28"/>
  <c r="T9" i="28"/>
  <c r="S10" i="28"/>
  <c r="R11" i="28"/>
  <c r="Q13" i="28"/>
  <c r="P14" i="28"/>
  <c r="N16" i="28"/>
  <c r="M17" i="28"/>
  <c r="L18" i="28"/>
  <c r="K19" i="28"/>
  <c r="J20" i="28"/>
  <c r="I21" i="28"/>
  <c r="H22" i="28"/>
  <c r="T22" i="28"/>
  <c r="S23" i="28"/>
  <c r="R26" i="28"/>
  <c r="Q27" i="28"/>
  <c r="J29" i="28"/>
  <c r="N28" i="28"/>
  <c r="M29" i="28"/>
  <c r="P2" i="28"/>
  <c r="O3" i="28"/>
  <c r="N4" i="28"/>
  <c r="M5" i="28"/>
  <c r="L6" i="28"/>
  <c r="K7" i="28"/>
  <c r="J8" i="28"/>
  <c r="I9" i="28"/>
  <c r="H10" i="28"/>
  <c r="T10" i="28"/>
  <c r="S11" i="28"/>
  <c r="R13" i="28"/>
  <c r="Q14" i="28"/>
  <c r="O16" i="28"/>
  <c r="N17" i="28"/>
  <c r="M18" i="28"/>
  <c r="L19" i="28"/>
  <c r="K20" i="28"/>
  <c r="J21" i="28"/>
  <c r="I22" i="28"/>
  <c r="H23" i="28"/>
  <c r="T23" i="28"/>
  <c r="S26" i="28"/>
  <c r="R27" i="28"/>
  <c r="O28" i="28"/>
  <c r="N29" i="28"/>
  <c r="Q2" i="28"/>
  <c r="P3" i="28"/>
  <c r="O4" i="28"/>
  <c r="N5" i="28"/>
  <c r="M6" i="28"/>
  <c r="L7" i="28"/>
  <c r="K8" i="28"/>
  <c r="J9" i="28"/>
  <c r="I10" i="28"/>
  <c r="H11" i="28"/>
  <c r="T11" i="28"/>
  <c r="S13" i="28"/>
  <c r="R14" i="28"/>
  <c r="P16" i="28"/>
  <c r="O17" i="28"/>
  <c r="N18" i="28"/>
  <c r="M19" i="28"/>
  <c r="L20" i="28"/>
  <c r="K21" i="28"/>
  <c r="J22" i="28"/>
  <c r="I23" i="28"/>
  <c r="H26" i="28"/>
  <c r="T26" i="28"/>
  <c r="S27" i="28"/>
  <c r="P28" i="28"/>
  <c r="O29" i="28"/>
  <c r="R2" i="28"/>
  <c r="Q3" i="28"/>
  <c r="P4" i="28"/>
  <c r="O5" i="28"/>
  <c r="N6" i="28"/>
  <c r="M7" i="28"/>
  <c r="L8" i="28"/>
  <c r="K9" i="28"/>
  <c r="J10" i="28"/>
  <c r="I11" i="28"/>
  <c r="H13" i="28"/>
  <c r="T13" i="28"/>
  <c r="S14" i="28"/>
  <c r="Q16" i="28"/>
  <c r="P17" i="28"/>
  <c r="O18" i="28"/>
  <c r="N19" i="28"/>
  <c r="M20" i="28"/>
  <c r="L21" i="28"/>
  <c r="K22" i="28"/>
  <c r="J23" i="28"/>
  <c r="I26" i="28"/>
  <c r="H27" i="28"/>
  <c r="T27" i="28"/>
  <c r="Q28" i="28"/>
  <c r="P29" i="28"/>
  <c r="S2" i="28"/>
  <c r="R3" i="28"/>
  <c r="Q4" i="28"/>
  <c r="P5" i="28"/>
  <c r="O6" i="28"/>
  <c r="N7" i="28"/>
  <c r="M8" i="28"/>
  <c r="L9" i="28"/>
  <c r="K10" i="28"/>
  <c r="J11" i="28"/>
  <c r="I13" i="28"/>
  <c r="H14" i="28"/>
  <c r="T14" i="28"/>
  <c r="R16" i="28"/>
  <c r="Q17" i="28"/>
  <c r="P18" i="28"/>
  <c r="O19" i="28"/>
  <c r="N20" i="28"/>
  <c r="M21" i="28"/>
  <c r="L22" i="28"/>
  <c r="K23" i="28"/>
  <c r="J26" i="28"/>
  <c r="I27" i="28"/>
  <c r="R28" i="28"/>
  <c r="Q29" i="28"/>
  <c r="H2" i="28"/>
  <c r="T2" i="28"/>
  <c r="S3" i="28"/>
  <c r="R4" i="28"/>
  <c r="Q5" i="28"/>
  <c r="P6" i="28"/>
  <c r="O7" i="28"/>
  <c r="N8" i="28"/>
  <c r="M9" i="28"/>
  <c r="L10" i="28"/>
  <c r="K11" i="28"/>
  <c r="J13" i="28"/>
  <c r="I14" i="28"/>
  <c r="R15" i="28"/>
  <c r="S16" i="28"/>
  <c r="R17" i="28"/>
  <c r="Q18" i="28"/>
  <c r="P19" i="28"/>
  <c r="O20" i="28"/>
  <c r="N21" i="28"/>
  <c r="M22" i="28"/>
  <c r="L23" i="28"/>
  <c r="K26" i="28"/>
  <c r="J27" i="28"/>
  <c r="H3" i="28"/>
  <c r="H16" i="28"/>
  <c r="J22" i="27"/>
  <c r="I23" i="27"/>
  <c r="M24" i="27"/>
  <c r="Q26" i="27"/>
  <c r="P27" i="27"/>
  <c r="J28" i="27"/>
  <c r="I29" i="27"/>
  <c r="S2" i="27"/>
  <c r="R3" i="27"/>
  <c r="Q4" i="27"/>
  <c r="P5" i="27"/>
  <c r="O6" i="27"/>
  <c r="N7" i="27"/>
  <c r="M8" i="27"/>
  <c r="L9" i="27"/>
  <c r="K10" i="27"/>
  <c r="J11" i="27"/>
  <c r="I12" i="27"/>
  <c r="H13" i="27"/>
  <c r="T13" i="27"/>
  <c r="S14" i="27"/>
  <c r="R15" i="27"/>
  <c r="Q16" i="27"/>
  <c r="P17" i="27"/>
  <c r="O18" i="27"/>
  <c r="N19" i="27"/>
  <c r="M20" i="27"/>
  <c r="L21" i="27"/>
  <c r="K22" i="27"/>
  <c r="J23" i="27"/>
  <c r="S25" i="27"/>
  <c r="R26" i="27"/>
  <c r="Q27" i="27"/>
  <c r="K28" i="27"/>
  <c r="J29" i="27"/>
  <c r="H2" i="27"/>
  <c r="T2" i="27"/>
  <c r="S3" i="27"/>
  <c r="R4" i="27"/>
  <c r="Q5" i="27"/>
  <c r="P6" i="27"/>
  <c r="O7" i="27"/>
  <c r="N8" i="27"/>
  <c r="M9" i="27"/>
  <c r="L10" i="27"/>
  <c r="K11" i="27"/>
  <c r="J12" i="27"/>
  <c r="I13" i="27"/>
  <c r="H14" i="27"/>
  <c r="T14" i="27"/>
  <c r="S15" i="27"/>
  <c r="R16" i="27"/>
  <c r="Q17" i="27"/>
  <c r="P18" i="27"/>
  <c r="O19" i="27"/>
  <c r="N20" i="27"/>
  <c r="M21" i="27"/>
  <c r="L22" i="27"/>
  <c r="K23" i="27"/>
  <c r="H25" i="27"/>
  <c r="T25" i="27"/>
  <c r="S26" i="27"/>
  <c r="R27" i="27"/>
  <c r="L28" i="27"/>
  <c r="K29" i="27"/>
  <c r="I2" i="27"/>
  <c r="H3" i="27"/>
  <c r="T3" i="27"/>
  <c r="S4" i="27"/>
  <c r="R5" i="27"/>
  <c r="Q6" i="27"/>
  <c r="P7" i="27"/>
  <c r="O8" i="27"/>
  <c r="N9" i="27"/>
  <c r="M10" i="27"/>
  <c r="L11" i="27"/>
  <c r="K12" i="27"/>
  <c r="J13" i="27"/>
  <c r="I14" i="27"/>
  <c r="H15" i="27"/>
  <c r="T15" i="27"/>
  <c r="S16" i="27"/>
  <c r="R17" i="27"/>
  <c r="Q18" i="27"/>
  <c r="P19" i="27"/>
  <c r="O20" i="27"/>
  <c r="N21" i="27"/>
  <c r="M22" i="27"/>
  <c r="L23" i="27"/>
  <c r="I25" i="27"/>
  <c r="H26" i="27"/>
  <c r="T26" i="27"/>
  <c r="S27" i="27"/>
  <c r="M28" i="27"/>
  <c r="L29" i="27"/>
  <c r="J2" i="27"/>
  <c r="I3" i="27"/>
  <c r="H4" i="27"/>
  <c r="T4" i="27"/>
  <c r="S5" i="27"/>
  <c r="R6" i="27"/>
  <c r="Q7" i="27"/>
  <c r="P8" i="27"/>
  <c r="O9" i="27"/>
  <c r="N10" i="27"/>
  <c r="M11" i="27"/>
  <c r="L12" i="27"/>
  <c r="K13" i="27"/>
  <c r="J14" i="27"/>
  <c r="I15" i="27"/>
  <c r="H16" i="27"/>
  <c r="T16" i="27"/>
  <c r="S17" i="27"/>
  <c r="R18" i="27"/>
  <c r="Q19" i="27"/>
  <c r="P20" i="27"/>
  <c r="O21" i="27"/>
  <c r="N22" i="27"/>
  <c r="M23" i="27"/>
  <c r="J25" i="27"/>
  <c r="I26" i="27"/>
  <c r="H27" i="27"/>
  <c r="T27" i="27"/>
  <c r="N28" i="27"/>
  <c r="M29" i="27"/>
  <c r="K2" i="27"/>
  <c r="J3" i="27"/>
  <c r="I4" i="27"/>
  <c r="H5" i="27"/>
  <c r="T5" i="27"/>
  <c r="S6" i="27"/>
  <c r="R7" i="27"/>
  <c r="Q8" i="27"/>
  <c r="P9" i="27"/>
  <c r="O10" i="27"/>
  <c r="N11" i="27"/>
  <c r="M12" i="27"/>
  <c r="L13" i="27"/>
  <c r="K14" i="27"/>
  <c r="J15" i="27"/>
  <c r="I16" i="27"/>
  <c r="H17" i="27"/>
  <c r="T17" i="27"/>
  <c r="S18" i="27"/>
  <c r="R19" i="27"/>
  <c r="Q20" i="27"/>
  <c r="P21" i="27"/>
  <c r="O22" i="27"/>
  <c r="N23" i="27"/>
  <c r="K25" i="27"/>
  <c r="J26" i="27"/>
  <c r="I27" i="27"/>
  <c r="I22" i="27"/>
  <c r="O28" i="27"/>
  <c r="N29" i="27"/>
  <c r="L2" i="27"/>
  <c r="K3" i="27"/>
  <c r="J4" i="27"/>
  <c r="I5" i="27"/>
  <c r="H6" i="27"/>
  <c r="T6" i="27"/>
  <c r="S7" i="27"/>
  <c r="R8" i="27"/>
  <c r="Q9" i="27"/>
  <c r="P10" i="27"/>
  <c r="O11" i="27"/>
  <c r="N12" i="27"/>
  <c r="M13" i="27"/>
  <c r="L14" i="27"/>
  <c r="K15" i="27"/>
  <c r="J16" i="27"/>
  <c r="I17" i="27"/>
  <c r="H18" i="27"/>
  <c r="T18" i="27"/>
  <c r="S19" i="27"/>
  <c r="R20" i="27"/>
  <c r="Q21" i="27"/>
  <c r="P22" i="27"/>
  <c r="O23" i="27"/>
  <c r="L25" i="27"/>
  <c r="K26" i="27"/>
  <c r="J27" i="27"/>
  <c r="I10" i="27"/>
  <c r="J10" i="27"/>
  <c r="I11" i="27"/>
  <c r="P28" i="27"/>
  <c r="O29" i="27"/>
  <c r="M2" i="27"/>
  <c r="L3" i="27"/>
  <c r="K4" i="27"/>
  <c r="J5" i="27"/>
  <c r="I6" i="27"/>
  <c r="H7" i="27"/>
  <c r="T7" i="27"/>
  <c r="S8" i="27"/>
  <c r="R9" i="27"/>
  <c r="Q10" i="27"/>
  <c r="P11" i="27"/>
  <c r="O12" i="27"/>
  <c r="N13" i="27"/>
  <c r="M14" i="27"/>
  <c r="L15" i="27"/>
  <c r="K16" i="27"/>
  <c r="J17" i="27"/>
  <c r="I18" i="27"/>
  <c r="H19" i="27"/>
  <c r="T19" i="27"/>
  <c r="S20" i="27"/>
  <c r="R21" i="27"/>
  <c r="Q22" i="27"/>
  <c r="P23" i="27"/>
  <c r="M25" i="27"/>
  <c r="L26" i="27"/>
  <c r="K27" i="27"/>
  <c r="Q28" i="27"/>
  <c r="P29" i="27"/>
  <c r="N2" i="27"/>
  <c r="M3" i="27"/>
  <c r="L4" i="27"/>
  <c r="K5" i="27"/>
  <c r="J6" i="27"/>
  <c r="I7" i="27"/>
  <c r="H8" i="27"/>
  <c r="T8" i="27"/>
  <c r="S9" i="27"/>
  <c r="R10" i="27"/>
  <c r="Q11" i="27"/>
  <c r="P12" i="27"/>
  <c r="O13" i="27"/>
  <c r="N14" i="27"/>
  <c r="M15" i="27"/>
  <c r="L16" i="27"/>
  <c r="K17" i="27"/>
  <c r="J18" i="27"/>
  <c r="I19" i="27"/>
  <c r="H20" i="27"/>
  <c r="T20" i="27"/>
  <c r="S21" i="27"/>
  <c r="R22" i="27"/>
  <c r="Q23" i="27"/>
  <c r="N25" i="27"/>
  <c r="M26" i="27"/>
  <c r="L27" i="27"/>
  <c r="R28" i="27"/>
  <c r="Q29" i="27"/>
  <c r="O2" i="27"/>
  <c r="N3" i="27"/>
  <c r="M4" i="27"/>
  <c r="L5" i="27"/>
  <c r="K6" i="27"/>
  <c r="J7" i="27"/>
  <c r="I8" i="27"/>
  <c r="H9" i="27"/>
  <c r="T9" i="27"/>
  <c r="S10" i="27"/>
  <c r="R11" i="27"/>
  <c r="Q12" i="27"/>
  <c r="P13" i="27"/>
  <c r="O14" i="27"/>
  <c r="N15" i="27"/>
  <c r="M16" i="27"/>
  <c r="L17" i="27"/>
  <c r="K18" i="27"/>
  <c r="J19" i="27"/>
  <c r="I20" i="27"/>
  <c r="H21" i="27"/>
  <c r="T21" i="27"/>
  <c r="S22" i="27"/>
  <c r="R23" i="27"/>
  <c r="O25" i="27"/>
  <c r="N26" i="27"/>
  <c r="M27" i="27"/>
  <c r="H10" i="27"/>
  <c r="H22" i="27"/>
  <c r="O29" i="26"/>
  <c r="K2" i="26"/>
  <c r="J3" i="26"/>
  <c r="I4" i="26"/>
  <c r="H5" i="26"/>
  <c r="T5" i="26"/>
  <c r="S6" i="26"/>
  <c r="R7" i="26"/>
  <c r="Q8" i="26"/>
  <c r="P9" i="26"/>
  <c r="O10" i="26"/>
  <c r="N11" i="26"/>
  <c r="M12" i="26"/>
  <c r="L13" i="26"/>
  <c r="K14" i="26"/>
  <c r="J15" i="26"/>
  <c r="I16" i="26"/>
  <c r="H17" i="26"/>
  <c r="T17" i="26"/>
  <c r="S18" i="26"/>
  <c r="R19" i="26"/>
  <c r="Q20" i="26"/>
  <c r="P21" i="26"/>
  <c r="O22" i="26"/>
  <c r="N23" i="26"/>
  <c r="M24" i="26"/>
  <c r="L25" i="26"/>
  <c r="K26" i="26"/>
  <c r="J27" i="26"/>
  <c r="Q28" i="26"/>
  <c r="P29" i="26"/>
  <c r="L2" i="26"/>
  <c r="K3" i="26"/>
  <c r="J4" i="26"/>
  <c r="I5" i="26"/>
  <c r="H6" i="26"/>
  <c r="T6" i="26"/>
  <c r="S7" i="26"/>
  <c r="R8" i="26"/>
  <c r="Q9" i="26"/>
  <c r="P10" i="26"/>
  <c r="O11" i="26"/>
  <c r="N12" i="26"/>
  <c r="M13" i="26"/>
  <c r="L14" i="26"/>
  <c r="K15" i="26"/>
  <c r="J16" i="26"/>
  <c r="I17" i="26"/>
  <c r="H18" i="26"/>
  <c r="T18" i="26"/>
  <c r="S19" i="26"/>
  <c r="R20" i="26"/>
  <c r="Q21" i="26"/>
  <c r="P22" i="26"/>
  <c r="O23" i="26"/>
  <c r="N24" i="26"/>
  <c r="M25" i="26"/>
  <c r="L26" i="26"/>
  <c r="K27" i="26"/>
  <c r="Q29" i="26"/>
  <c r="M2" i="26"/>
  <c r="L3" i="26"/>
  <c r="K4" i="26"/>
  <c r="J5" i="26"/>
  <c r="I6" i="26"/>
  <c r="H7" i="26"/>
  <c r="T7" i="26"/>
  <c r="S8" i="26"/>
  <c r="R9" i="26"/>
  <c r="Q10" i="26"/>
  <c r="P11" i="26"/>
  <c r="O12" i="26"/>
  <c r="N13" i="26"/>
  <c r="M14" i="26"/>
  <c r="L15" i="26"/>
  <c r="K16" i="26"/>
  <c r="J17" i="26"/>
  <c r="I18" i="26"/>
  <c r="H19" i="26"/>
  <c r="T19" i="26"/>
  <c r="S20" i="26"/>
  <c r="R21" i="26"/>
  <c r="Q22" i="26"/>
  <c r="P23" i="26"/>
  <c r="O24" i="26"/>
  <c r="N25" i="26"/>
  <c r="M26" i="26"/>
  <c r="L27" i="26"/>
  <c r="R29" i="26"/>
  <c r="N2" i="26"/>
  <c r="M3" i="26"/>
  <c r="L4" i="26"/>
  <c r="K5" i="26"/>
  <c r="J6" i="26"/>
  <c r="I7" i="26"/>
  <c r="H8" i="26"/>
  <c r="T8" i="26"/>
  <c r="S9" i="26"/>
  <c r="R10" i="26"/>
  <c r="Q11" i="26"/>
  <c r="P12" i="26"/>
  <c r="O13" i="26"/>
  <c r="N14" i="26"/>
  <c r="M15" i="26"/>
  <c r="L16" i="26"/>
  <c r="K17" i="26"/>
  <c r="J18" i="26"/>
  <c r="I19" i="26"/>
  <c r="H20" i="26"/>
  <c r="T20" i="26"/>
  <c r="S21" i="26"/>
  <c r="R22" i="26"/>
  <c r="Q23" i="26"/>
  <c r="P24" i="26"/>
  <c r="O25" i="26"/>
  <c r="N26" i="26"/>
  <c r="M27" i="26"/>
  <c r="S29" i="26"/>
  <c r="O2" i="26"/>
  <c r="N3" i="26"/>
  <c r="M4" i="26"/>
  <c r="L5" i="26"/>
  <c r="K6" i="26"/>
  <c r="J7" i="26"/>
  <c r="I8" i="26"/>
  <c r="H9" i="26"/>
  <c r="T9" i="26"/>
  <c r="S10" i="26"/>
  <c r="R11" i="26"/>
  <c r="Q12" i="26"/>
  <c r="P13" i="26"/>
  <c r="O14" i="26"/>
  <c r="N15" i="26"/>
  <c r="M16" i="26"/>
  <c r="L17" i="26"/>
  <c r="K18" i="26"/>
  <c r="J19" i="26"/>
  <c r="I20" i="26"/>
  <c r="H21" i="26"/>
  <c r="T21" i="26"/>
  <c r="S22" i="26"/>
  <c r="R23" i="26"/>
  <c r="Q24" i="26"/>
  <c r="P25" i="26"/>
  <c r="O26" i="26"/>
  <c r="N27" i="26"/>
  <c r="I28" i="26"/>
  <c r="H29" i="26"/>
  <c r="T29" i="26"/>
  <c r="P2" i="26"/>
  <c r="O3" i="26"/>
  <c r="N4" i="26"/>
  <c r="M5" i="26"/>
  <c r="L6" i="26"/>
  <c r="K7" i="26"/>
  <c r="J8" i="26"/>
  <c r="I9" i="26"/>
  <c r="H10" i="26"/>
  <c r="T10" i="26"/>
  <c r="S11" i="26"/>
  <c r="R12" i="26"/>
  <c r="Q13" i="26"/>
  <c r="P14" i="26"/>
  <c r="O15" i="26"/>
  <c r="N16" i="26"/>
  <c r="M17" i="26"/>
  <c r="L18" i="26"/>
  <c r="K19" i="26"/>
  <c r="J20" i="26"/>
  <c r="I21" i="26"/>
  <c r="H22" i="26"/>
  <c r="T22" i="26"/>
  <c r="S23" i="26"/>
  <c r="R24" i="26"/>
  <c r="Q25" i="26"/>
  <c r="P26" i="26"/>
  <c r="O27" i="26"/>
  <c r="J28" i="26"/>
  <c r="I29" i="26"/>
  <c r="Q2" i="26"/>
  <c r="P3" i="26"/>
  <c r="O4" i="26"/>
  <c r="N5" i="26"/>
  <c r="M6" i="26"/>
  <c r="L7" i="26"/>
  <c r="K8" i="26"/>
  <c r="J9" i="26"/>
  <c r="I10" i="26"/>
  <c r="H11" i="26"/>
  <c r="T11" i="26"/>
  <c r="S12" i="26"/>
  <c r="R13" i="26"/>
  <c r="Q14" i="26"/>
  <c r="P15" i="26"/>
  <c r="O16" i="26"/>
  <c r="N17" i="26"/>
  <c r="M18" i="26"/>
  <c r="L19" i="26"/>
  <c r="K20" i="26"/>
  <c r="J21" i="26"/>
  <c r="I22" i="26"/>
  <c r="H23" i="26"/>
  <c r="T23" i="26"/>
  <c r="S24" i="26"/>
  <c r="R25" i="26"/>
  <c r="Q26" i="26"/>
  <c r="P27" i="26"/>
  <c r="K28" i="26"/>
  <c r="J29" i="26"/>
  <c r="R2" i="26"/>
  <c r="Q3" i="26"/>
  <c r="P4" i="26"/>
  <c r="O5" i="26"/>
  <c r="N6" i="26"/>
  <c r="M7" i="26"/>
  <c r="L8" i="26"/>
  <c r="K9" i="26"/>
  <c r="J10" i="26"/>
  <c r="I11" i="26"/>
  <c r="H12" i="26"/>
  <c r="T12" i="26"/>
  <c r="S13" i="26"/>
  <c r="R14" i="26"/>
  <c r="Q15" i="26"/>
  <c r="P16" i="26"/>
  <c r="O17" i="26"/>
  <c r="N18" i="26"/>
  <c r="M19" i="26"/>
  <c r="L20" i="26"/>
  <c r="K21" i="26"/>
  <c r="J22" i="26"/>
  <c r="I23" i="26"/>
  <c r="H24" i="26"/>
  <c r="T24" i="26"/>
  <c r="S25" i="26"/>
  <c r="R26" i="26"/>
  <c r="Q27" i="26"/>
  <c r="K29" i="26"/>
  <c r="S2" i="26"/>
  <c r="R3" i="26"/>
  <c r="Q4" i="26"/>
  <c r="P5" i="26"/>
  <c r="O6" i="26"/>
  <c r="N7" i="26"/>
  <c r="M8" i="26"/>
  <c r="L9" i="26"/>
  <c r="K10" i="26"/>
  <c r="J11" i="26"/>
  <c r="I12" i="26"/>
  <c r="H13" i="26"/>
  <c r="T13" i="26"/>
  <c r="S14" i="26"/>
  <c r="R15" i="26"/>
  <c r="Q16" i="26"/>
  <c r="P17" i="26"/>
  <c r="O18" i="26"/>
  <c r="N19" i="26"/>
  <c r="M20" i="26"/>
  <c r="L21" i="26"/>
  <c r="K22" i="26"/>
  <c r="J23" i="26"/>
  <c r="I24" i="26"/>
  <c r="H25" i="26"/>
  <c r="T25" i="26"/>
  <c r="S26" i="26"/>
  <c r="R27" i="26"/>
  <c r="L29" i="26"/>
  <c r="H2" i="26"/>
  <c r="T2" i="26"/>
  <c r="S3" i="26"/>
  <c r="R4" i="26"/>
  <c r="Q5" i="26"/>
  <c r="P6" i="26"/>
  <c r="O7" i="26"/>
  <c r="N8" i="26"/>
  <c r="M9" i="26"/>
  <c r="L10" i="26"/>
  <c r="K11" i="26"/>
  <c r="J12" i="26"/>
  <c r="I13" i="26"/>
  <c r="H14" i="26"/>
  <c r="T14" i="26"/>
  <c r="S15" i="26"/>
  <c r="R16" i="26"/>
  <c r="Q17" i="26"/>
  <c r="P18" i="26"/>
  <c r="O19" i="26"/>
  <c r="N20" i="26"/>
  <c r="M21" i="26"/>
  <c r="L22" i="26"/>
  <c r="K23" i="26"/>
  <c r="J24" i="26"/>
  <c r="I25" i="26"/>
  <c r="H26" i="26"/>
  <c r="T26" i="26"/>
  <c r="S27" i="26"/>
  <c r="N28" i="26"/>
  <c r="M29" i="26"/>
  <c r="I2" i="26"/>
  <c r="H3" i="26"/>
  <c r="T3" i="26"/>
  <c r="S4" i="26"/>
  <c r="R5" i="26"/>
  <c r="Q6" i="26"/>
  <c r="P7" i="26"/>
  <c r="O8" i="26"/>
  <c r="N9" i="26"/>
  <c r="M10" i="26"/>
  <c r="L11" i="26"/>
  <c r="K12" i="26"/>
  <c r="J13" i="26"/>
  <c r="I14" i="26"/>
  <c r="H15" i="26"/>
  <c r="T15" i="26"/>
  <c r="S16" i="26"/>
  <c r="R17" i="26"/>
  <c r="Q18" i="26"/>
  <c r="P19" i="26"/>
  <c r="O20" i="26"/>
  <c r="N21" i="26"/>
  <c r="M22" i="26"/>
  <c r="L23" i="26"/>
  <c r="K24" i="26"/>
  <c r="J25" i="26"/>
  <c r="I26" i="26"/>
  <c r="H27" i="26"/>
  <c r="T27" i="26"/>
  <c r="H4" i="26"/>
  <c r="H16" i="26"/>
  <c r="L28" i="25"/>
  <c r="K29" i="25"/>
  <c r="R2" i="25"/>
  <c r="Q3" i="25"/>
  <c r="P4" i="25"/>
  <c r="O5" i="25"/>
  <c r="N6" i="25"/>
  <c r="M7" i="25"/>
  <c r="L8" i="25"/>
  <c r="K9" i="25"/>
  <c r="J10" i="25"/>
  <c r="I11" i="25"/>
  <c r="H12" i="25"/>
  <c r="T12" i="25"/>
  <c r="S13" i="25"/>
  <c r="R14" i="25"/>
  <c r="Q15" i="25"/>
  <c r="P16" i="25"/>
  <c r="O17" i="25"/>
  <c r="M19" i="25"/>
  <c r="L20" i="25"/>
  <c r="K21" i="25"/>
  <c r="J22" i="25"/>
  <c r="I23" i="25"/>
  <c r="H24" i="25"/>
  <c r="T24" i="25"/>
  <c r="S25" i="25"/>
  <c r="R26" i="25"/>
  <c r="Q27" i="25"/>
  <c r="M28" i="25"/>
  <c r="L29" i="25"/>
  <c r="S2" i="25"/>
  <c r="R3" i="25"/>
  <c r="Q4" i="25"/>
  <c r="P5" i="25"/>
  <c r="O6" i="25"/>
  <c r="N7" i="25"/>
  <c r="M8" i="25"/>
  <c r="L9" i="25"/>
  <c r="K10" i="25"/>
  <c r="J11" i="25"/>
  <c r="I12" i="25"/>
  <c r="H13" i="25"/>
  <c r="T13" i="25"/>
  <c r="S14" i="25"/>
  <c r="R15" i="25"/>
  <c r="Q16" i="25"/>
  <c r="P17" i="25"/>
  <c r="N19" i="25"/>
  <c r="M20" i="25"/>
  <c r="L21" i="25"/>
  <c r="K22" i="25"/>
  <c r="J23" i="25"/>
  <c r="I24" i="25"/>
  <c r="H25" i="25"/>
  <c r="T25" i="25"/>
  <c r="S26" i="25"/>
  <c r="R27" i="25"/>
  <c r="S12" i="25"/>
  <c r="N28" i="25"/>
  <c r="M29" i="25"/>
  <c r="H2" i="25"/>
  <c r="T2" i="25"/>
  <c r="S3" i="25"/>
  <c r="R4" i="25"/>
  <c r="Q5" i="25"/>
  <c r="P6" i="25"/>
  <c r="O7" i="25"/>
  <c r="N8" i="25"/>
  <c r="M9" i="25"/>
  <c r="L10" i="25"/>
  <c r="K11" i="25"/>
  <c r="J12" i="25"/>
  <c r="I13" i="25"/>
  <c r="H14" i="25"/>
  <c r="T14" i="25"/>
  <c r="S15" i="25"/>
  <c r="R16" i="25"/>
  <c r="Q17" i="25"/>
  <c r="O19" i="25"/>
  <c r="N20" i="25"/>
  <c r="M21" i="25"/>
  <c r="L22" i="25"/>
  <c r="K23" i="25"/>
  <c r="J24" i="25"/>
  <c r="I25" i="25"/>
  <c r="H26" i="25"/>
  <c r="T26" i="25"/>
  <c r="S27" i="25"/>
  <c r="O28" i="25"/>
  <c r="N29" i="25"/>
  <c r="I2" i="25"/>
  <c r="H3" i="25"/>
  <c r="T3" i="25"/>
  <c r="S4" i="25"/>
  <c r="R5" i="25"/>
  <c r="Q6" i="25"/>
  <c r="P7" i="25"/>
  <c r="O8" i="25"/>
  <c r="N9" i="25"/>
  <c r="M10" i="25"/>
  <c r="L11" i="25"/>
  <c r="K12" i="25"/>
  <c r="J13" i="25"/>
  <c r="I14" i="25"/>
  <c r="H15" i="25"/>
  <c r="T15" i="25"/>
  <c r="S16" i="25"/>
  <c r="R17" i="25"/>
  <c r="P19" i="25"/>
  <c r="O20" i="25"/>
  <c r="N21" i="25"/>
  <c r="M22" i="25"/>
  <c r="L23" i="25"/>
  <c r="K24" i="25"/>
  <c r="J25" i="25"/>
  <c r="I26" i="25"/>
  <c r="H27" i="25"/>
  <c r="T27" i="25"/>
  <c r="S24" i="25"/>
  <c r="P28" i="25"/>
  <c r="O29" i="25"/>
  <c r="J2" i="25"/>
  <c r="I3" i="25"/>
  <c r="H4" i="25"/>
  <c r="T4" i="25"/>
  <c r="S5" i="25"/>
  <c r="R6" i="25"/>
  <c r="Q7" i="25"/>
  <c r="P8" i="25"/>
  <c r="O9" i="25"/>
  <c r="N10" i="25"/>
  <c r="M11" i="25"/>
  <c r="L12" i="25"/>
  <c r="K13" i="25"/>
  <c r="J14" i="25"/>
  <c r="I15" i="25"/>
  <c r="H16" i="25"/>
  <c r="T16" i="25"/>
  <c r="S17" i="25"/>
  <c r="Q19" i="25"/>
  <c r="P20" i="25"/>
  <c r="O21" i="25"/>
  <c r="N22" i="25"/>
  <c r="M23" i="25"/>
  <c r="L24" i="25"/>
  <c r="K25" i="25"/>
  <c r="J26" i="25"/>
  <c r="I27" i="25"/>
  <c r="Q28" i="25"/>
  <c r="P29" i="25"/>
  <c r="K2" i="25"/>
  <c r="J3" i="25"/>
  <c r="I4" i="25"/>
  <c r="H5" i="25"/>
  <c r="T5" i="25"/>
  <c r="S6" i="25"/>
  <c r="R7" i="25"/>
  <c r="Q8" i="25"/>
  <c r="P9" i="25"/>
  <c r="O10" i="25"/>
  <c r="N11" i="25"/>
  <c r="M12" i="25"/>
  <c r="L13" i="25"/>
  <c r="K14" i="25"/>
  <c r="J15" i="25"/>
  <c r="I16" i="25"/>
  <c r="H17" i="25"/>
  <c r="T17" i="25"/>
  <c r="R19" i="25"/>
  <c r="Q20" i="25"/>
  <c r="P21" i="25"/>
  <c r="O22" i="25"/>
  <c r="N23" i="25"/>
  <c r="M24" i="25"/>
  <c r="L25" i="25"/>
  <c r="K26" i="25"/>
  <c r="J27" i="25"/>
  <c r="R28" i="25"/>
  <c r="Q29" i="25"/>
  <c r="L2" i="25"/>
  <c r="K3" i="25"/>
  <c r="J4" i="25"/>
  <c r="I5" i="25"/>
  <c r="H6" i="25"/>
  <c r="T6" i="25"/>
  <c r="S7" i="25"/>
  <c r="R8" i="25"/>
  <c r="Q9" i="25"/>
  <c r="P10" i="25"/>
  <c r="O11" i="25"/>
  <c r="N12" i="25"/>
  <c r="M13" i="25"/>
  <c r="L14" i="25"/>
  <c r="K15" i="25"/>
  <c r="J16" i="25"/>
  <c r="I17" i="25"/>
  <c r="I18" i="25"/>
  <c r="S19" i="25"/>
  <c r="R20" i="25"/>
  <c r="Q21" i="25"/>
  <c r="P22" i="25"/>
  <c r="O23" i="25"/>
  <c r="N24" i="25"/>
  <c r="M25" i="25"/>
  <c r="L26" i="25"/>
  <c r="K27" i="25"/>
  <c r="S28" i="25"/>
  <c r="R29" i="25"/>
  <c r="M2" i="25"/>
  <c r="L3" i="25"/>
  <c r="K4" i="25"/>
  <c r="J5" i="25"/>
  <c r="I6" i="25"/>
  <c r="H7" i="25"/>
  <c r="T7" i="25"/>
  <c r="S8" i="25"/>
  <c r="R9" i="25"/>
  <c r="Q10" i="25"/>
  <c r="P11" i="25"/>
  <c r="O12" i="25"/>
  <c r="N13" i="25"/>
  <c r="M14" i="25"/>
  <c r="L15" i="25"/>
  <c r="K16" i="25"/>
  <c r="J17" i="25"/>
  <c r="H19" i="25"/>
  <c r="T19" i="25"/>
  <c r="S20" i="25"/>
  <c r="R21" i="25"/>
  <c r="Q22" i="25"/>
  <c r="P23" i="25"/>
  <c r="O24" i="25"/>
  <c r="N25" i="25"/>
  <c r="M26" i="25"/>
  <c r="L27" i="25"/>
  <c r="H28" i="25"/>
  <c r="T28" i="25"/>
  <c r="S29" i="25"/>
  <c r="N2" i="25"/>
  <c r="M3" i="25"/>
  <c r="L4" i="25"/>
  <c r="K5" i="25"/>
  <c r="J6" i="25"/>
  <c r="I7" i="25"/>
  <c r="H8" i="25"/>
  <c r="T8" i="25"/>
  <c r="S9" i="25"/>
  <c r="R10" i="25"/>
  <c r="Q11" i="25"/>
  <c r="P12" i="25"/>
  <c r="O13" i="25"/>
  <c r="N14" i="25"/>
  <c r="M15" i="25"/>
  <c r="L16" i="25"/>
  <c r="K17" i="25"/>
  <c r="I19" i="25"/>
  <c r="H20" i="25"/>
  <c r="T20" i="25"/>
  <c r="S21" i="25"/>
  <c r="R22" i="25"/>
  <c r="Q23" i="25"/>
  <c r="P24" i="25"/>
  <c r="O25" i="25"/>
  <c r="N26" i="25"/>
  <c r="M27" i="25"/>
  <c r="I28" i="25"/>
  <c r="H29" i="25"/>
  <c r="T29" i="25"/>
  <c r="O2" i="25"/>
  <c r="N3" i="25"/>
  <c r="M4" i="25"/>
  <c r="L5" i="25"/>
  <c r="K6" i="25"/>
  <c r="J7" i="25"/>
  <c r="I8" i="25"/>
  <c r="H9" i="25"/>
  <c r="T9" i="25"/>
  <c r="S10" i="25"/>
  <c r="R11" i="25"/>
  <c r="Q12" i="25"/>
  <c r="P13" i="25"/>
  <c r="O14" i="25"/>
  <c r="N15" i="25"/>
  <c r="M16" i="25"/>
  <c r="L17" i="25"/>
  <c r="J19" i="25"/>
  <c r="I20" i="25"/>
  <c r="H21" i="25"/>
  <c r="T21" i="25"/>
  <c r="S22" i="25"/>
  <c r="R23" i="25"/>
  <c r="Q24" i="25"/>
  <c r="P25" i="25"/>
  <c r="O26" i="25"/>
  <c r="N27" i="25"/>
  <c r="H10" i="25"/>
  <c r="H22" i="25"/>
  <c r="P29" i="24"/>
  <c r="I2" i="24"/>
  <c r="H3" i="24"/>
  <c r="T3" i="24"/>
  <c r="S4" i="24"/>
  <c r="R5" i="24"/>
  <c r="Q6" i="24"/>
  <c r="P7" i="24"/>
  <c r="O8" i="24"/>
  <c r="N9" i="24"/>
  <c r="M10" i="24"/>
  <c r="L11" i="24"/>
  <c r="K12" i="24"/>
  <c r="J13" i="24"/>
  <c r="I14" i="24"/>
  <c r="H15" i="24"/>
  <c r="T15" i="24"/>
  <c r="S16" i="24"/>
  <c r="R18" i="24"/>
  <c r="Q19" i="24"/>
  <c r="P20" i="24"/>
  <c r="O21" i="24"/>
  <c r="N22" i="24"/>
  <c r="M23" i="24"/>
  <c r="L24" i="24"/>
  <c r="K25" i="24"/>
  <c r="J26" i="24"/>
  <c r="I27" i="24"/>
  <c r="R28" i="24"/>
  <c r="Q29" i="24"/>
  <c r="J2" i="24"/>
  <c r="I3" i="24"/>
  <c r="H4" i="24"/>
  <c r="T4" i="24"/>
  <c r="S5" i="24"/>
  <c r="R6" i="24"/>
  <c r="Q7" i="24"/>
  <c r="P8" i="24"/>
  <c r="O9" i="24"/>
  <c r="N10" i="24"/>
  <c r="M11" i="24"/>
  <c r="L12" i="24"/>
  <c r="K13" i="24"/>
  <c r="J14" i="24"/>
  <c r="I15" i="24"/>
  <c r="H16" i="24"/>
  <c r="T16" i="24"/>
  <c r="S18" i="24"/>
  <c r="R19" i="24"/>
  <c r="Q20" i="24"/>
  <c r="P21" i="24"/>
  <c r="O22" i="24"/>
  <c r="N23" i="24"/>
  <c r="M24" i="24"/>
  <c r="L25" i="24"/>
  <c r="K26" i="24"/>
  <c r="J27" i="24"/>
  <c r="R29" i="24"/>
  <c r="K2" i="24"/>
  <c r="J3" i="24"/>
  <c r="I4" i="24"/>
  <c r="H5" i="24"/>
  <c r="T5" i="24"/>
  <c r="S6" i="24"/>
  <c r="R7" i="24"/>
  <c r="Q8" i="24"/>
  <c r="P9" i="24"/>
  <c r="O10" i="24"/>
  <c r="N11" i="24"/>
  <c r="M12" i="24"/>
  <c r="L13" i="24"/>
  <c r="K14" i="24"/>
  <c r="J15" i="24"/>
  <c r="I16" i="24"/>
  <c r="H18" i="24"/>
  <c r="T18" i="24"/>
  <c r="S19" i="24"/>
  <c r="R20" i="24"/>
  <c r="Q21" i="24"/>
  <c r="P22" i="24"/>
  <c r="O23" i="24"/>
  <c r="N24" i="24"/>
  <c r="M25" i="24"/>
  <c r="L26" i="24"/>
  <c r="K27" i="24"/>
  <c r="L2" i="24"/>
  <c r="K3" i="24"/>
  <c r="J4" i="24"/>
  <c r="I5" i="24"/>
  <c r="H6" i="24"/>
  <c r="T6" i="24"/>
  <c r="S7" i="24"/>
  <c r="R8" i="24"/>
  <c r="Q9" i="24"/>
  <c r="P10" i="24"/>
  <c r="O11" i="24"/>
  <c r="N12" i="24"/>
  <c r="M13" i="24"/>
  <c r="L14" i="24"/>
  <c r="K15" i="24"/>
  <c r="J16" i="24"/>
  <c r="I18" i="24"/>
  <c r="H19" i="24"/>
  <c r="T19" i="24"/>
  <c r="S20" i="24"/>
  <c r="R21" i="24"/>
  <c r="Q22" i="24"/>
  <c r="P23" i="24"/>
  <c r="O24" i="24"/>
  <c r="N25" i="24"/>
  <c r="M26" i="24"/>
  <c r="L27" i="24"/>
  <c r="H29" i="24"/>
  <c r="T29" i="24"/>
  <c r="M2" i="24"/>
  <c r="L3" i="24"/>
  <c r="K4" i="24"/>
  <c r="J5" i="24"/>
  <c r="I6" i="24"/>
  <c r="H7" i="24"/>
  <c r="T7" i="24"/>
  <c r="S8" i="24"/>
  <c r="R9" i="24"/>
  <c r="Q10" i="24"/>
  <c r="P11" i="24"/>
  <c r="O12" i="24"/>
  <c r="N13" i="24"/>
  <c r="M14" i="24"/>
  <c r="L15" i="24"/>
  <c r="K16" i="24"/>
  <c r="J18" i="24"/>
  <c r="I19" i="24"/>
  <c r="H20" i="24"/>
  <c r="T20" i="24"/>
  <c r="S21" i="24"/>
  <c r="R22" i="24"/>
  <c r="Q23" i="24"/>
  <c r="P24" i="24"/>
  <c r="O25" i="24"/>
  <c r="N26" i="24"/>
  <c r="M27" i="24"/>
  <c r="J28" i="24"/>
  <c r="I29" i="24"/>
  <c r="N2" i="24"/>
  <c r="M3" i="24"/>
  <c r="L4" i="24"/>
  <c r="K5" i="24"/>
  <c r="J6" i="24"/>
  <c r="I7" i="24"/>
  <c r="H8" i="24"/>
  <c r="T8" i="24"/>
  <c r="S9" i="24"/>
  <c r="R10" i="24"/>
  <c r="Q11" i="24"/>
  <c r="P12" i="24"/>
  <c r="O13" i="24"/>
  <c r="N14" i="24"/>
  <c r="M15" i="24"/>
  <c r="L16" i="24"/>
  <c r="K18" i="24"/>
  <c r="J19" i="24"/>
  <c r="I20" i="24"/>
  <c r="H21" i="24"/>
  <c r="T21" i="24"/>
  <c r="S22" i="24"/>
  <c r="R23" i="24"/>
  <c r="Q24" i="24"/>
  <c r="P25" i="24"/>
  <c r="O26" i="24"/>
  <c r="N27" i="24"/>
  <c r="S29" i="24"/>
  <c r="K28" i="24"/>
  <c r="J29" i="24"/>
  <c r="O2" i="24"/>
  <c r="N3" i="24"/>
  <c r="M4" i="24"/>
  <c r="L5" i="24"/>
  <c r="K6" i="24"/>
  <c r="J7" i="24"/>
  <c r="I8" i="24"/>
  <c r="H9" i="24"/>
  <c r="T9" i="24"/>
  <c r="S10" i="24"/>
  <c r="R11" i="24"/>
  <c r="Q12" i="24"/>
  <c r="P13" i="24"/>
  <c r="O14" i="24"/>
  <c r="N15" i="24"/>
  <c r="M16" i="24"/>
  <c r="L18" i="24"/>
  <c r="K19" i="24"/>
  <c r="J20" i="24"/>
  <c r="I21" i="24"/>
  <c r="H22" i="24"/>
  <c r="T22" i="24"/>
  <c r="S23" i="24"/>
  <c r="R24" i="24"/>
  <c r="Q25" i="24"/>
  <c r="P26" i="24"/>
  <c r="O27" i="24"/>
  <c r="L28" i="24"/>
  <c r="K29" i="24"/>
  <c r="P2" i="24"/>
  <c r="O3" i="24"/>
  <c r="N4" i="24"/>
  <c r="M5" i="24"/>
  <c r="L6" i="24"/>
  <c r="K7" i="24"/>
  <c r="J8" i="24"/>
  <c r="I9" i="24"/>
  <c r="H10" i="24"/>
  <c r="T10" i="24"/>
  <c r="S11" i="24"/>
  <c r="R12" i="24"/>
  <c r="Q13" i="24"/>
  <c r="P14" i="24"/>
  <c r="O15" i="24"/>
  <c r="N16" i="24"/>
  <c r="M18" i="24"/>
  <c r="L19" i="24"/>
  <c r="K20" i="24"/>
  <c r="J21" i="24"/>
  <c r="I22" i="24"/>
  <c r="H23" i="24"/>
  <c r="T23" i="24"/>
  <c r="S24" i="24"/>
  <c r="R25" i="24"/>
  <c r="Q26" i="24"/>
  <c r="P27" i="24"/>
  <c r="L29" i="24"/>
  <c r="Q2" i="24"/>
  <c r="P3" i="24"/>
  <c r="O4" i="24"/>
  <c r="N5" i="24"/>
  <c r="M6" i="24"/>
  <c r="L7" i="24"/>
  <c r="K8" i="24"/>
  <c r="J9" i="24"/>
  <c r="I10" i="24"/>
  <c r="H11" i="24"/>
  <c r="T11" i="24"/>
  <c r="S12" i="24"/>
  <c r="R13" i="24"/>
  <c r="Q14" i="24"/>
  <c r="P15" i="24"/>
  <c r="O16" i="24"/>
  <c r="N18" i="24"/>
  <c r="M19" i="24"/>
  <c r="L20" i="24"/>
  <c r="K21" i="24"/>
  <c r="J22" i="24"/>
  <c r="I23" i="24"/>
  <c r="H24" i="24"/>
  <c r="T24" i="24"/>
  <c r="S25" i="24"/>
  <c r="R26" i="24"/>
  <c r="Q27" i="24"/>
  <c r="M29" i="24"/>
  <c r="R2" i="24"/>
  <c r="Q3" i="24"/>
  <c r="P4" i="24"/>
  <c r="O5" i="24"/>
  <c r="N6" i="24"/>
  <c r="M7" i="24"/>
  <c r="L8" i="24"/>
  <c r="K9" i="24"/>
  <c r="J10" i="24"/>
  <c r="I11" i="24"/>
  <c r="H12" i="24"/>
  <c r="T12" i="24"/>
  <c r="S13" i="24"/>
  <c r="R14" i="24"/>
  <c r="Q15" i="24"/>
  <c r="P16" i="24"/>
  <c r="O18" i="24"/>
  <c r="N19" i="24"/>
  <c r="M20" i="24"/>
  <c r="L21" i="24"/>
  <c r="K22" i="24"/>
  <c r="J23" i="24"/>
  <c r="I24" i="24"/>
  <c r="H25" i="24"/>
  <c r="T25" i="24"/>
  <c r="S26" i="24"/>
  <c r="R27" i="24"/>
  <c r="O28" i="24"/>
  <c r="N29" i="24"/>
  <c r="S2" i="24"/>
  <c r="R3" i="24"/>
  <c r="Q4" i="24"/>
  <c r="P5" i="24"/>
  <c r="O6" i="24"/>
  <c r="N7" i="24"/>
  <c r="M8" i="24"/>
  <c r="L9" i="24"/>
  <c r="K10" i="24"/>
  <c r="J11" i="24"/>
  <c r="I12" i="24"/>
  <c r="H13" i="24"/>
  <c r="T13" i="24"/>
  <c r="S14" i="24"/>
  <c r="R15" i="24"/>
  <c r="Q16" i="24"/>
  <c r="P18" i="24"/>
  <c r="O19" i="24"/>
  <c r="N20" i="24"/>
  <c r="M21" i="24"/>
  <c r="L22" i="24"/>
  <c r="K23" i="24"/>
  <c r="J24" i="24"/>
  <c r="I25" i="24"/>
  <c r="H26" i="24"/>
  <c r="T26" i="24"/>
  <c r="S27" i="24"/>
  <c r="H2" i="24"/>
  <c r="H14" i="24"/>
  <c r="H27" i="24"/>
  <c r="Q28" i="23"/>
  <c r="Q29" i="23"/>
  <c r="H2" i="23"/>
  <c r="H3" i="23"/>
  <c r="H4" i="23"/>
  <c r="H5" i="23"/>
  <c r="H6" i="23"/>
  <c r="H7" i="23"/>
  <c r="H8" i="23"/>
  <c r="H9" i="23"/>
  <c r="H10" i="23"/>
  <c r="H11" i="23"/>
  <c r="H12" i="23"/>
  <c r="H13" i="23"/>
  <c r="H14" i="23"/>
  <c r="H15" i="23"/>
  <c r="I16" i="23"/>
  <c r="R17" i="23"/>
  <c r="R18" i="23"/>
  <c r="R19" i="23"/>
  <c r="R20" i="23"/>
  <c r="R21" i="23"/>
  <c r="R22" i="23"/>
  <c r="R23" i="23"/>
  <c r="R24" i="23"/>
  <c r="R25" i="23"/>
  <c r="R26" i="23"/>
  <c r="R27" i="23"/>
  <c r="P28" i="23"/>
  <c r="P16" i="23"/>
  <c r="P4" i="23"/>
  <c r="R28" i="23"/>
  <c r="R29" i="23"/>
  <c r="I2" i="23"/>
  <c r="I3" i="23"/>
  <c r="I4" i="23"/>
  <c r="I5" i="23"/>
  <c r="I6" i="23"/>
  <c r="I7" i="23"/>
  <c r="I8" i="23"/>
  <c r="I9" i="23"/>
  <c r="I10" i="23"/>
  <c r="I11" i="23"/>
  <c r="I12" i="23"/>
  <c r="I13" i="23"/>
  <c r="I14" i="23"/>
  <c r="I15" i="23"/>
  <c r="O16" i="23"/>
  <c r="S17" i="23"/>
  <c r="S18" i="23"/>
  <c r="S19" i="23"/>
  <c r="S20" i="23"/>
  <c r="S21" i="23"/>
  <c r="S22" i="23"/>
  <c r="S23" i="23"/>
  <c r="S24" i="23"/>
  <c r="S25" i="23"/>
  <c r="S26" i="23"/>
  <c r="S27" i="23"/>
  <c r="P27" i="23"/>
  <c r="P15" i="23"/>
  <c r="P3" i="23"/>
  <c r="S28" i="23"/>
  <c r="S29" i="23"/>
  <c r="J2" i="23"/>
  <c r="J3" i="23"/>
  <c r="J4" i="23"/>
  <c r="J5" i="23"/>
  <c r="J6" i="23"/>
  <c r="J7" i="23"/>
  <c r="J8" i="23"/>
  <c r="J9" i="23"/>
  <c r="J10" i="23"/>
  <c r="J11" i="23"/>
  <c r="J12" i="23"/>
  <c r="J13" i="23"/>
  <c r="J14" i="23"/>
  <c r="J15" i="23"/>
  <c r="R16" i="23"/>
  <c r="T17" i="23"/>
  <c r="T18" i="23"/>
  <c r="T19" i="23"/>
  <c r="T20" i="23"/>
  <c r="T21" i="23"/>
  <c r="T22" i="23"/>
  <c r="T23" i="23"/>
  <c r="T24" i="23"/>
  <c r="T25" i="23"/>
  <c r="T26" i="23"/>
  <c r="T27" i="23"/>
  <c r="P26" i="23"/>
  <c r="P14" i="23"/>
  <c r="P2" i="23"/>
  <c r="T28" i="23"/>
  <c r="T29" i="23"/>
  <c r="K2" i="23"/>
  <c r="K3" i="23"/>
  <c r="K4" i="23"/>
  <c r="K5" i="23"/>
  <c r="K6" i="23"/>
  <c r="K7" i="23"/>
  <c r="K8" i="23"/>
  <c r="K9" i="23"/>
  <c r="K10" i="23"/>
  <c r="K11" i="23"/>
  <c r="K12" i="23"/>
  <c r="K13" i="23"/>
  <c r="K14" i="23"/>
  <c r="K15" i="23"/>
  <c r="H17" i="23"/>
  <c r="H18" i="23"/>
  <c r="H19" i="23"/>
  <c r="H20" i="23"/>
  <c r="H21" i="23"/>
  <c r="H22" i="23"/>
  <c r="H23" i="23"/>
  <c r="H24" i="23"/>
  <c r="H25" i="23"/>
  <c r="H26" i="23"/>
  <c r="H27" i="23"/>
  <c r="P25" i="23"/>
  <c r="P13" i="23"/>
  <c r="H28" i="23"/>
  <c r="H29" i="23"/>
  <c r="L2" i="23"/>
  <c r="L3" i="23"/>
  <c r="L4" i="23"/>
  <c r="L5" i="23"/>
  <c r="L6" i="23"/>
  <c r="L7" i="23"/>
  <c r="L8" i="23"/>
  <c r="L9" i="23"/>
  <c r="L10" i="23"/>
  <c r="L11" i="23"/>
  <c r="L12" i="23"/>
  <c r="L13" i="23"/>
  <c r="L14" i="23"/>
  <c r="L15" i="23"/>
  <c r="I17" i="23"/>
  <c r="I18" i="23"/>
  <c r="I19" i="23"/>
  <c r="I20" i="23"/>
  <c r="I21" i="23"/>
  <c r="I22" i="23"/>
  <c r="I23" i="23"/>
  <c r="I24" i="23"/>
  <c r="I25" i="23"/>
  <c r="I26" i="23"/>
  <c r="I27" i="23"/>
  <c r="P24" i="23"/>
  <c r="P12" i="23"/>
  <c r="I28" i="23"/>
  <c r="I29" i="23"/>
  <c r="M2" i="23"/>
  <c r="M3" i="23"/>
  <c r="M4" i="23"/>
  <c r="M5" i="23"/>
  <c r="M6" i="23"/>
  <c r="M7" i="23"/>
  <c r="M8" i="23"/>
  <c r="M9" i="23"/>
  <c r="M10" i="23"/>
  <c r="M11" i="23"/>
  <c r="M12" i="23"/>
  <c r="M13" i="23"/>
  <c r="M14" i="23"/>
  <c r="M15" i="23"/>
  <c r="J17" i="23"/>
  <c r="J18" i="23"/>
  <c r="J19" i="23"/>
  <c r="J20" i="23"/>
  <c r="J21" i="23"/>
  <c r="J22" i="23"/>
  <c r="J23" i="23"/>
  <c r="J24" i="23"/>
  <c r="J25" i="23"/>
  <c r="J26" i="23"/>
  <c r="J27" i="23"/>
  <c r="P23" i="23"/>
  <c r="P11" i="23"/>
  <c r="J28" i="23"/>
  <c r="J29" i="23"/>
  <c r="N2" i="23"/>
  <c r="N3" i="23"/>
  <c r="N4" i="23"/>
  <c r="N5" i="23"/>
  <c r="N6" i="23"/>
  <c r="N7" i="23"/>
  <c r="N8" i="23"/>
  <c r="N9" i="23"/>
  <c r="N10" i="23"/>
  <c r="N11" i="23"/>
  <c r="N12" i="23"/>
  <c r="N13" i="23"/>
  <c r="N14" i="23"/>
  <c r="N15" i="23"/>
  <c r="K17" i="23"/>
  <c r="K18" i="23"/>
  <c r="K19" i="23"/>
  <c r="K20" i="23"/>
  <c r="K21" i="23"/>
  <c r="K22" i="23"/>
  <c r="K23" i="23"/>
  <c r="K24" i="23"/>
  <c r="K25" i="23"/>
  <c r="K26" i="23"/>
  <c r="K27" i="23"/>
  <c r="P22" i="23"/>
  <c r="P10" i="23"/>
  <c r="K28" i="23"/>
  <c r="K29" i="23"/>
  <c r="O2" i="23"/>
  <c r="O3" i="23"/>
  <c r="O4" i="23"/>
  <c r="O5" i="23"/>
  <c r="O6" i="23"/>
  <c r="O7" i="23"/>
  <c r="O8" i="23"/>
  <c r="O9" i="23"/>
  <c r="O10" i="23"/>
  <c r="O11" i="23"/>
  <c r="O12" i="23"/>
  <c r="O13" i="23"/>
  <c r="O14" i="23"/>
  <c r="O15" i="23"/>
  <c r="L17" i="23"/>
  <c r="L18" i="23"/>
  <c r="L19" i="23"/>
  <c r="L20" i="23"/>
  <c r="L21" i="23"/>
  <c r="L22" i="23"/>
  <c r="L23" i="23"/>
  <c r="L24" i="23"/>
  <c r="L25" i="23"/>
  <c r="L26" i="23"/>
  <c r="L27" i="23"/>
  <c r="P21" i="23"/>
  <c r="P9" i="23"/>
  <c r="L28" i="23"/>
  <c r="L29" i="23"/>
  <c r="Q2" i="23"/>
  <c r="Q3" i="23"/>
  <c r="Q4" i="23"/>
  <c r="Q5" i="23"/>
  <c r="Q6" i="23"/>
  <c r="Q7" i="23"/>
  <c r="Q8" i="23"/>
  <c r="Q9" i="23"/>
  <c r="Q10" i="23"/>
  <c r="Q11" i="23"/>
  <c r="Q12" i="23"/>
  <c r="Q13" i="23"/>
  <c r="Q14" i="23"/>
  <c r="Q15" i="23"/>
  <c r="M17" i="23"/>
  <c r="M18" i="23"/>
  <c r="M19" i="23"/>
  <c r="M20" i="23"/>
  <c r="M21" i="23"/>
  <c r="M22" i="23"/>
  <c r="M23" i="23"/>
  <c r="M24" i="23"/>
  <c r="M25" i="23"/>
  <c r="M26" i="23"/>
  <c r="M27" i="23"/>
  <c r="P20" i="23"/>
  <c r="P8" i="23"/>
  <c r="M28" i="23"/>
  <c r="M29" i="23"/>
  <c r="R2" i="23"/>
  <c r="R3" i="23"/>
  <c r="R4" i="23"/>
  <c r="R5" i="23"/>
  <c r="R6" i="23"/>
  <c r="R7" i="23"/>
  <c r="R8" i="23"/>
  <c r="R9" i="23"/>
  <c r="R10" i="23"/>
  <c r="R11" i="23"/>
  <c r="R12" i="23"/>
  <c r="R13" i="23"/>
  <c r="R14" i="23"/>
  <c r="R15" i="23"/>
  <c r="N17" i="23"/>
  <c r="N18" i="23"/>
  <c r="N19" i="23"/>
  <c r="N20" i="23"/>
  <c r="N21" i="23"/>
  <c r="N22" i="23"/>
  <c r="N23" i="23"/>
  <c r="N24" i="23"/>
  <c r="N25" i="23"/>
  <c r="N26" i="23"/>
  <c r="N27" i="23"/>
  <c r="P19" i="23"/>
  <c r="P7" i="23"/>
  <c r="N28" i="23"/>
  <c r="N29" i="23"/>
  <c r="S2" i="23"/>
  <c r="S3" i="23"/>
  <c r="S4" i="23"/>
  <c r="S5" i="23"/>
  <c r="S6" i="23"/>
  <c r="S7" i="23"/>
  <c r="S8" i="23"/>
  <c r="S9" i="23"/>
  <c r="S10" i="23"/>
  <c r="S11" i="23"/>
  <c r="S12" i="23"/>
  <c r="S13" i="23"/>
  <c r="S14" i="23"/>
  <c r="S15" i="23"/>
  <c r="O17" i="23"/>
  <c r="O18" i="23"/>
  <c r="O19" i="23"/>
  <c r="O20" i="23"/>
  <c r="O21" i="23"/>
  <c r="O22" i="23"/>
  <c r="O23" i="23"/>
  <c r="O24" i="23"/>
  <c r="O25" i="23"/>
  <c r="O26" i="23"/>
  <c r="O27" i="23"/>
  <c r="P18" i="23"/>
  <c r="P6" i="23"/>
  <c r="O29" i="23"/>
  <c r="T5" i="23"/>
  <c r="Q17" i="23"/>
  <c r="P28" i="22"/>
  <c r="O29" i="22"/>
  <c r="P2" i="22"/>
  <c r="O3" i="22"/>
  <c r="N4" i="22"/>
  <c r="M5" i="22"/>
  <c r="L6" i="22"/>
  <c r="K7" i="22"/>
  <c r="J8" i="22"/>
  <c r="I9" i="22"/>
  <c r="H10" i="22"/>
  <c r="T10" i="22"/>
  <c r="S11" i="22"/>
  <c r="R12" i="22"/>
  <c r="Q13" i="22"/>
  <c r="P14" i="22"/>
  <c r="O15" i="22"/>
  <c r="N16" i="22"/>
  <c r="M17" i="22"/>
  <c r="L19" i="22"/>
  <c r="K20" i="22"/>
  <c r="J21" i="22"/>
  <c r="I22" i="22"/>
  <c r="H23" i="22"/>
  <c r="T23" i="22"/>
  <c r="S24" i="22"/>
  <c r="R25" i="22"/>
  <c r="Q26" i="22"/>
  <c r="P27" i="22"/>
  <c r="Q28" i="22"/>
  <c r="P29" i="22"/>
  <c r="Q2" i="22"/>
  <c r="P3" i="22"/>
  <c r="O4" i="22"/>
  <c r="N5" i="22"/>
  <c r="M6" i="22"/>
  <c r="L7" i="22"/>
  <c r="K8" i="22"/>
  <c r="J9" i="22"/>
  <c r="I10" i="22"/>
  <c r="H11" i="22"/>
  <c r="T11" i="22"/>
  <c r="S12" i="22"/>
  <c r="R13" i="22"/>
  <c r="Q14" i="22"/>
  <c r="P15" i="22"/>
  <c r="O16" i="22"/>
  <c r="N17" i="22"/>
  <c r="M19" i="22"/>
  <c r="L20" i="22"/>
  <c r="K21" i="22"/>
  <c r="J22" i="22"/>
  <c r="I23" i="22"/>
  <c r="H24" i="22"/>
  <c r="T24" i="22"/>
  <c r="S25" i="22"/>
  <c r="R26" i="22"/>
  <c r="Q27" i="22"/>
  <c r="R28" i="22"/>
  <c r="Q29" i="22"/>
  <c r="R2" i="22"/>
  <c r="Q3" i="22"/>
  <c r="P4" i="22"/>
  <c r="O5" i="22"/>
  <c r="N6" i="22"/>
  <c r="M7" i="22"/>
  <c r="L8" i="22"/>
  <c r="K9" i="22"/>
  <c r="J10" i="22"/>
  <c r="I11" i="22"/>
  <c r="H12" i="22"/>
  <c r="T12" i="22"/>
  <c r="S13" i="22"/>
  <c r="R14" i="22"/>
  <c r="Q15" i="22"/>
  <c r="P16" i="22"/>
  <c r="O17" i="22"/>
  <c r="N19" i="22"/>
  <c r="M20" i="22"/>
  <c r="L21" i="22"/>
  <c r="K22" i="22"/>
  <c r="J23" i="22"/>
  <c r="I24" i="22"/>
  <c r="H25" i="22"/>
  <c r="T25" i="22"/>
  <c r="S26" i="22"/>
  <c r="R27" i="22"/>
  <c r="S28" i="22"/>
  <c r="R29" i="22"/>
  <c r="S2" i="22"/>
  <c r="R3" i="22"/>
  <c r="Q4" i="22"/>
  <c r="P5" i="22"/>
  <c r="O6" i="22"/>
  <c r="N7" i="22"/>
  <c r="M8" i="22"/>
  <c r="L9" i="22"/>
  <c r="K10" i="22"/>
  <c r="J11" i="22"/>
  <c r="I12" i="22"/>
  <c r="H13" i="22"/>
  <c r="T13" i="22"/>
  <c r="S14" i="22"/>
  <c r="R15" i="22"/>
  <c r="Q16" i="22"/>
  <c r="P17" i="22"/>
  <c r="O19" i="22"/>
  <c r="N20" i="22"/>
  <c r="M21" i="22"/>
  <c r="L22" i="22"/>
  <c r="K23" i="22"/>
  <c r="J24" i="22"/>
  <c r="I25" i="22"/>
  <c r="H26" i="22"/>
  <c r="T26" i="22"/>
  <c r="S27" i="22"/>
  <c r="M3" i="22"/>
  <c r="O27" i="22"/>
  <c r="H28" i="22"/>
  <c r="T28" i="22"/>
  <c r="S29" i="22"/>
  <c r="H2" i="22"/>
  <c r="T2" i="22"/>
  <c r="S3" i="22"/>
  <c r="R4" i="22"/>
  <c r="Q5" i="22"/>
  <c r="P6" i="22"/>
  <c r="O7" i="22"/>
  <c r="N8" i="22"/>
  <c r="M9" i="22"/>
  <c r="L10" i="22"/>
  <c r="K11" i="22"/>
  <c r="J12" i="22"/>
  <c r="I13" i="22"/>
  <c r="H14" i="22"/>
  <c r="T14" i="22"/>
  <c r="S15" i="22"/>
  <c r="R16" i="22"/>
  <c r="Q17" i="22"/>
  <c r="P19" i="22"/>
  <c r="O20" i="22"/>
  <c r="N21" i="22"/>
  <c r="M22" i="22"/>
  <c r="L23" i="22"/>
  <c r="K24" i="22"/>
  <c r="J25" i="22"/>
  <c r="I26" i="22"/>
  <c r="H27" i="22"/>
  <c r="T27" i="22"/>
  <c r="M15" i="22"/>
  <c r="N15" i="22"/>
  <c r="I2" i="22"/>
  <c r="H3" i="22"/>
  <c r="T3" i="22"/>
  <c r="S4" i="22"/>
  <c r="R5" i="22"/>
  <c r="Q6" i="22"/>
  <c r="P7" i="22"/>
  <c r="O8" i="22"/>
  <c r="N9" i="22"/>
  <c r="M10" i="22"/>
  <c r="L11" i="22"/>
  <c r="K12" i="22"/>
  <c r="J13" i="22"/>
  <c r="I14" i="22"/>
  <c r="H15" i="22"/>
  <c r="T15" i="22"/>
  <c r="S16" i="22"/>
  <c r="R17" i="22"/>
  <c r="Q19" i="22"/>
  <c r="P20" i="22"/>
  <c r="O21" i="22"/>
  <c r="N22" i="22"/>
  <c r="M23" i="22"/>
  <c r="L24" i="22"/>
  <c r="K25" i="22"/>
  <c r="J26" i="22"/>
  <c r="I27" i="22"/>
  <c r="M16" i="22"/>
  <c r="J28" i="22"/>
  <c r="I29" i="22"/>
  <c r="J2" i="22"/>
  <c r="I3" i="22"/>
  <c r="H4" i="22"/>
  <c r="T4" i="22"/>
  <c r="S5" i="22"/>
  <c r="R6" i="22"/>
  <c r="Q7" i="22"/>
  <c r="P8" i="22"/>
  <c r="O9" i="22"/>
  <c r="N10" i="22"/>
  <c r="M11" i="22"/>
  <c r="L12" i="22"/>
  <c r="K13" i="22"/>
  <c r="J14" i="22"/>
  <c r="I15" i="22"/>
  <c r="H16" i="22"/>
  <c r="T16" i="22"/>
  <c r="S17" i="22"/>
  <c r="R19" i="22"/>
  <c r="Q20" i="22"/>
  <c r="P21" i="22"/>
  <c r="O22" i="22"/>
  <c r="N23" i="22"/>
  <c r="M24" i="22"/>
  <c r="L25" i="22"/>
  <c r="K26" i="22"/>
  <c r="J27" i="22"/>
  <c r="K28" i="22"/>
  <c r="J29" i="22"/>
  <c r="K2" i="22"/>
  <c r="J3" i="22"/>
  <c r="I4" i="22"/>
  <c r="H5" i="22"/>
  <c r="T5" i="22"/>
  <c r="S6" i="22"/>
  <c r="R7" i="22"/>
  <c r="Q8" i="22"/>
  <c r="P9" i="22"/>
  <c r="O10" i="22"/>
  <c r="N11" i="22"/>
  <c r="M12" i="22"/>
  <c r="L13" i="22"/>
  <c r="K14" i="22"/>
  <c r="J15" i="22"/>
  <c r="I16" i="22"/>
  <c r="H17" i="22"/>
  <c r="T17" i="22"/>
  <c r="S19" i="22"/>
  <c r="R20" i="22"/>
  <c r="Q21" i="22"/>
  <c r="P22" i="22"/>
  <c r="O23" i="22"/>
  <c r="N24" i="22"/>
  <c r="M25" i="22"/>
  <c r="L26" i="22"/>
  <c r="K27" i="22"/>
  <c r="M4" i="22"/>
  <c r="L28" i="22"/>
  <c r="K29" i="22"/>
  <c r="L2" i="22"/>
  <c r="K3" i="22"/>
  <c r="J4" i="22"/>
  <c r="I5" i="22"/>
  <c r="H6" i="22"/>
  <c r="T6" i="22"/>
  <c r="S7" i="22"/>
  <c r="R8" i="22"/>
  <c r="Q9" i="22"/>
  <c r="P10" i="22"/>
  <c r="O11" i="22"/>
  <c r="N12" i="22"/>
  <c r="M13" i="22"/>
  <c r="L14" i="22"/>
  <c r="K15" i="22"/>
  <c r="J16" i="22"/>
  <c r="I17" i="22"/>
  <c r="H19" i="22"/>
  <c r="T19" i="22"/>
  <c r="S20" i="22"/>
  <c r="R21" i="22"/>
  <c r="Q22" i="22"/>
  <c r="P23" i="22"/>
  <c r="O24" i="22"/>
  <c r="N25" i="22"/>
  <c r="M26" i="22"/>
  <c r="L27" i="22"/>
  <c r="N27" i="22"/>
  <c r="O28" i="22"/>
  <c r="N3" i="22"/>
  <c r="I28" i="22"/>
  <c r="H7" i="22"/>
  <c r="H20" i="22"/>
  <c r="J28" i="21"/>
  <c r="I29" i="21"/>
  <c r="S2" i="21"/>
  <c r="R3" i="21"/>
  <c r="Q4" i="21"/>
  <c r="P6" i="21"/>
  <c r="O7" i="21"/>
  <c r="N8" i="21"/>
  <c r="M9" i="21"/>
  <c r="L10" i="21"/>
  <c r="K11" i="21"/>
  <c r="J12" i="21"/>
  <c r="I13" i="21"/>
  <c r="H14" i="21"/>
  <c r="T14" i="21"/>
  <c r="S15" i="21"/>
  <c r="R16" i="21"/>
  <c r="Q17" i="21"/>
  <c r="P18" i="21"/>
  <c r="O19" i="21"/>
  <c r="N21" i="21"/>
  <c r="M22" i="21"/>
  <c r="L23" i="21"/>
  <c r="K24" i="21"/>
  <c r="J25" i="21"/>
  <c r="I26" i="21"/>
  <c r="H27" i="21"/>
  <c r="T27" i="21"/>
  <c r="K28" i="21"/>
  <c r="J29" i="21"/>
  <c r="H2" i="21"/>
  <c r="T2" i="21"/>
  <c r="S3" i="21"/>
  <c r="R4" i="21"/>
  <c r="Q6" i="21"/>
  <c r="P7" i="21"/>
  <c r="O8" i="21"/>
  <c r="N9" i="21"/>
  <c r="M10" i="21"/>
  <c r="L11" i="21"/>
  <c r="K12" i="21"/>
  <c r="J13" i="21"/>
  <c r="I14" i="21"/>
  <c r="H15" i="21"/>
  <c r="T15" i="21"/>
  <c r="S16" i="21"/>
  <c r="R17" i="21"/>
  <c r="Q18" i="21"/>
  <c r="P19" i="21"/>
  <c r="O21" i="21"/>
  <c r="N22" i="21"/>
  <c r="M23" i="21"/>
  <c r="L24" i="21"/>
  <c r="K25" i="21"/>
  <c r="J26" i="21"/>
  <c r="I27" i="21"/>
  <c r="N7" i="21"/>
  <c r="M8" i="21"/>
  <c r="L28" i="21"/>
  <c r="K29" i="21"/>
  <c r="I2" i="21"/>
  <c r="H3" i="21"/>
  <c r="T3" i="21"/>
  <c r="S4" i="21"/>
  <c r="R6" i="21"/>
  <c r="Q7" i="21"/>
  <c r="P8" i="21"/>
  <c r="O9" i="21"/>
  <c r="N10" i="21"/>
  <c r="M11" i="21"/>
  <c r="L12" i="21"/>
  <c r="K13" i="21"/>
  <c r="J14" i="21"/>
  <c r="I15" i="21"/>
  <c r="H16" i="21"/>
  <c r="T16" i="21"/>
  <c r="S17" i="21"/>
  <c r="R18" i="21"/>
  <c r="Q19" i="21"/>
  <c r="P21" i="21"/>
  <c r="O22" i="21"/>
  <c r="N23" i="21"/>
  <c r="M24" i="21"/>
  <c r="L25" i="21"/>
  <c r="K26" i="21"/>
  <c r="J27" i="21"/>
  <c r="N19" i="21"/>
  <c r="M28" i="21"/>
  <c r="L29" i="21"/>
  <c r="J2" i="21"/>
  <c r="I3" i="21"/>
  <c r="H4" i="21"/>
  <c r="T4" i="21"/>
  <c r="S6" i="21"/>
  <c r="R7" i="21"/>
  <c r="Q8" i="21"/>
  <c r="P9" i="21"/>
  <c r="O10" i="21"/>
  <c r="N11" i="21"/>
  <c r="M12" i="21"/>
  <c r="L13" i="21"/>
  <c r="K14" i="21"/>
  <c r="J15" i="21"/>
  <c r="I16" i="21"/>
  <c r="H17" i="21"/>
  <c r="T17" i="21"/>
  <c r="S18" i="21"/>
  <c r="R19" i="21"/>
  <c r="Q21" i="21"/>
  <c r="P22" i="21"/>
  <c r="O23" i="21"/>
  <c r="N24" i="21"/>
  <c r="M25" i="21"/>
  <c r="L26" i="21"/>
  <c r="K27" i="21"/>
  <c r="N28" i="21"/>
  <c r="M29" i="21"/>
  <c r="K2" i="21"/>
  <c r="J3" i="21"/>
  <c r="I4" i="21"/>
  <c r="H6" i="21"/>
  <c r="T6" i="21"/>
  <c r="S7" i="21"/>
  <c r="R8" i="21"/>
  <c r="Q9" i="21"/>
  <c r="P10" i="21"/>
  <c r="O11" i="21"/>
  <c r="N12" i="21"/>
  <c r="M13" i="21"/>
  <c r="L14" i="21"/>
  <c r="K15" i="21"/>
  <c r="J16" i="21"/>
  <c r="I17" i="21"/>
  <c r="H18" i="21"/>
  <c r="T18" i="21"/>
  <c r="S19" i="21"/>
  <c r="R21" i="21"/>
  <c r="Q22" i="21"/>
  <c r="P23" i="21"/>
  <c r="O24" i="21"/>
  <c r="N25" i="21"/>
  <c r="M26" i="21"/>
  <c r="L27" i="21"/>
  <c r="M19" i="21"/>
  <c r="O28" i="21"/>
  <c r="N29" i="21"/>
  <c r="L2" i="21"/>
  <c r="K3" i="21"/>
  <c r="J4" i="21"/>
  <c r="I6" i="21"/>
  <c r="H7" i="21"/>
  <c r="T7" i="21"/>
  <c r="S8" i="21"/>
  <c r="R9" i="21"/>
  <c r="Q10" i="21"/>
  <c r="P11" i="21"/>
  <c r="O12" i="21"/>
  <c r="N13" i="21"/>
  <c r="M14" i="21"/>
  <c r="L15" i="21"/>
  <c r="K16" i="21"/>
  <c r="J17" i="21"/>
  <c r="I18" i="21"/>
  <c r="H19" i="21"/>
  <c r="T19" i="21"/>
  <c r="S21" i="21"/>
  <c r="R22" i="21"/>
  <c r="Q23" i="21"/>
  <c r="P24" i="21"/>
  <c r="O25" i="21"/>
  <c r="N26" i="21"/>
  <c r="M27" i="21"/>
  <c r="M7" i="21"/>
  <c r="P28" i="21"/>
  <c r="O29" i="21"/>
  <c r="M2" i="21"/>
  <c r="L3" i="21"/>
  <c r="K4" i="21"/>
  <c r="J6" i="21"/>
  <c r="I7" i="21"/>
  <c r="H8" i="21"/>
  <c r="T8" i="21"/>
  <c r="S9" i="21"/>
  <c r="R10" i="21"/>
  <c r="Q11" i="21"/>
  <c r="P12" i="21"/>
  <c r="O13" i="21"/>
  <c r="N14" i="21"/>
  <c r="M15" i="21"/>
  <c r="L16" i="21"/>
  <c r="K17" i="21"/>
  <c r="J18" i="21"/>
  <c r="I19" i="21"/>
  <c r="H21" i="21"/>
  <c r="T21" i="21"/>
  <c r="S22" i="21"/>
  <c r="R23" i="21"/>
  <c r="Q24" i="21"/>
  <c r="P25" i="21"/>
  <c r="O26" i="21"/>
  <c r="N27" i="21"/>
  <c r="Q28" i="21"/>
  <c r="P29" i="21"/>
  <c r="N2" i="21"/>
  <c r="M3" i="21"/>
  <c r="L4" i="21"/>
  <c r="K6" i="21"/>
  <c r="J7" i="21"/>
  <c r="I8" i="21"/>
  <c r="H9" i="21"/>
  <c r="T9" i="21"/>
  <c r="S10" i="21"/>
  <c r="R11" i="21"/>
  <c r="Q12" i="21"/>
  <c r="P13" i="21"/>
  <c r="O14" i="21"/>
  <c r="N15" i="21"/>
  <c r="M16" i="21"/>
  <c r="L17" i="21"/>
  <c r="K18" i="21"/>
  <c r="J19" i="21"/>
  <c r="I21" i="21"/>
  <c r="H22" i="21"/>
  <c r="T22" i="21"/>
  <c r="S23" i="21"/>
  <c r="R24" i="21"/>
  <c r="Q25" i="21"/>
  <c r="P26" i="21"/>
  <c r="O27" i="21"/>
  <c r="R28" i="21"/>
  <c r="Q29" i="21"/>
  <c r="O2" i="21"/>
  <c r="N3" i="21"/>
  <c r="M4" i="21"/>
  <c r="L6" i="21"/>
  <c r="K7" i="21"/>
  <c r="J8" i="21"/>
  <c r="I9" i="21"/>
  <c r="H10" i="21"/>
  <c r="T10" i="21"/>
  <c r="S11" i="21"/>
  <c r="R12" i="21"/>
  <c r="Q13" i="21"/>
  <c r="P14" i="21"/>
  <c r="O15" i="21"/>
  <c r="N16" i="21"/>
  <c r="M17" i="21"/>
  <c r="L18" i="21"/>
  <c r="K19" i="21"/>
  <c r="J21" i="21"/>
  <c r="I22" i="21"/>
  <c r="H23" i="21"/>
  <c r="T23" i="21"/>
  <c r="S24" i="21"/>
  <c r="R25" i="21"/>
  <c r="Q26" i="21"/>
  <c r="P27" i="21"/>
  <c r="H11" i="21"/>
  <c r="H24" i="21"/>
  <c r="K27" i="20"/>
  <c r="R28" i="20"/>
  <c r="Q29" i="20"/>
  <c r="L2" i="20"/>
  <c r="K3" i="20"/>
  <c r="J4" i="20"/>
  <c r="I5" i="20"/>
  <c r="H6" i="20"/>
  <c r="T6" i="20"/>
  <c r="S7" i="20"/>
  <c r="R8" i="20"/>
  <c r="Q9" i="20"/>
  <c r="P10" i="20"/>
  <c r="O11" i="20"/>
  <c r="N12" i="20"/>
  <c r="M13" i="20"/>
  <c r="L14" i="20"/>
  <c r="K15" i="20"/>
  <c r="J16" i="20"/>
  <c r="I17" i="20"/>
  <c r="H18" i="20"/>
  <c r="T18" i="20"/>
  <c r="S19" i="20"/>
  <c r="R20" i="20"/>
  <c r="Q21" i="20"/>
  <c r="P22" i="20"/>
  <c r="O23" i="20"/>
  <c r="N24" i="20"/>
  <c r="M25" i="20"/>
  <c r="L27" i="20"/>
  <c r="J2" i="20"/>
  <c r="R29" i="20"/>
  <c r="M2" i="20"/>
  <c r="L3" i="20"/>
  <c r="K4" i="20"/>
  <c r="J5" i="20"/>
  <c r="I6" i="20"/>
  <c r="H7" i="20"/>
  <c r="T7" i="20"/>
  <c r="S8" i="20"/>
  <c r="R9" i="20"/>
  <c r="Q10" i="20"/>
  <c r="P11" i="20"/>
  <c r="O12" i="20"/>
  <c r="N13" i="20"/>
  <c r="M14" i="20"/>
  <c r="L15" i="20"/>
  <c r="K16" i="20"/>
  <c r="J17" i="20"/>
  <c r="I18" i="20"/>
  <c r="H19" i="20"/>
  <c r="T19" i="20"/>
  <c r="S20" i="20"/>
  <c r="R21" i="20"/>
  <c r="Q22" i="20"/>
  <c r="P23" i="20"/>
  <c r="O24" i="20"/>
  <c r="N25" i="20"/>
  <c r="M27" i="20"/>
  <c r="J3" i="20"/>
  <c r="H28" i="20"/>
  <c r="T28" i="20"/>
  <c r="S29" i="20"/>
  <c r="N2" i="20"/>
  <c r="M3" i="20"/>
  <c r="L4" i="20"/>
  <c r="K5" i="20"/>
  <c r="J6" i="20"/>
  <c r="I7" i="20"/>
  <c r="H8" i="20"/>
  <c r="T8" i="20"/>
  <c r="S9" i="20"/>
  <c r="R10" i="20"/>
  <c r="Q11" i="20"/>
  <c r="P12" i="20"/>
  <c r="O13" i="20"/>
  <c r="N14" i="20"/>
  <c r="M15" i="20"/>
  <c r="L16" i="20"/>
  <c r="K17" i="20"/>
  <c r="J18" i="20"/>
  <c r="I19" i="20"/>
  <c r="H20" i="20"/>
  <c r="T20" i="20"/>
  <c r="S21" i="20"/>
  <c r="R22" i="20"/>
  <c r="Q23" i="20"/>
  <c r="P24" i="20"/>
  <c r="O25" i="20"/>
  <c r="N27" i="20"/>
  <c r="I28" i="20"/>
  <c r="H29" i="20"/>
  <c r="T29" i="20"/>
  <c r="O2" i="20"/>
  <c r="N3" i="20"/>
  <c r="M4" i="20"/>
  <c r="L5" i="20"/>
  <c r="K6" i="20"/>
  <c r="J7" i="20"/>
  <c r="I8" i="20"/>
  <c r="H9" i="20"/>
  <c r="T9" i="20"/>
  <c r="S10" i="20"/>
  <c r="R11" i="20"/>
  <c r="Q12" i="20"/>
  <c r="P13" i="20"/>
  <c r="O14" i="20"/>
  <c r="N15" i="20"/>
  <c r="M16" i="20"/>
  <c r="L17" i="20"/>
  <c r="K18" i="20"/>
  <c r="J19" i="20"/>
  <c r="I20" i="20"/>
  <c r="H21" i="20"/>
  <c r="T21" i="20"/>
  <c r="S22" i="20"/>
  <c r="R23" i="20"/>
  <c r="Q24" i="20"/>
  <c r="P25" i="20"/>
  <c r="O27" i="20"/>
  <c r="J28" i="20"/>
  <c r="I29" i="20"/>
  <c r="P2" i="20"/>
  <c r="O3" i="20"/>
  <c r="N4" i="20"/>
  <c r="M5" i="20"/>
  <c r="L6" i="20"/>
  <c r="K7" i="20"/>
  <c r="J8" i="20"/>
  <c r="I9" i="20"/>
  <c r="H10" i="20"/>
  <c r="T10" i="20"/>
  <c r="S11" i="20"/>
  <c r="R12" i="20"/>
  <c r="Q13" i="20"/>
  <c r="P14" i="20"/>
  <c r="O15" i="20"/>
  <c r="N16" i="20"/>
  <c r="M17" i="20"/>
  <c r="L18" i="20"/>
  <c r="K19" i="20"/>
  <c r="J20" i="20"/>
  <c r="I21" i="20"/>
  <c r="H22" i="20"/>
  <c r="T22" i="20"/>
  <c r="S23" i="20"/>
  <c r="R24" i="20"/>
  <c r="Q25" i="20"/>
  <c r="P27" i="20"/>
  <c r="K14" i="20"/>
  <c r="J15" i="20"/>
  <c r="K28" i="20"/>
  <c r="J29" i="20"/>
  <c r="Q2" i="20"/>
  <c r="P3" i="20"/>
  <c r="O4" i="20"/>
  <c r="N5" i="20"/>
  <c r="M6" i="20"/>
  <c r="L7" i="20"/>
  <c r="K8" i="20"/>
  <c r="J9" i="20"/>
  <c r="I10" i="20"/>
  <c r="H11" i="20"/>
  <c r="T11" i="20"/>
  <c r="S12" i="20"/>
  <c r="R13" i="20"/>
  <c r="Q14" i="20"/>
  <c r="P15" i="20"/>
  <c r="O16" i="20"/>
  <c r="N17" i="20"/>
  <c r="M18" i="20"/>
  <c r="L19" i="20"/>
  <c r="K20" i="20"/>
  <c r="J21" i="20"/>
  <c r="I22" i="20"/>
  <c r="H23" i="20"/>
  <c r="T23" i="20"/>
  <c r="S24" i="20"/>
  <c r="R25" i="20"/>
  <c r="Q27" i="20"/>
  <c r="L28" i="20"/>
  <c r="K29" i="20"/>
  <c r="R2" i="20"/>
  <c r="Q3" i="20"/>
  <c r="P4" i="20"/>
  <c r="O5" i="20"/>
  <c r="N6" i="20"/>
  <c r="M7" i="20"/>
  <c r="L8" i="20"/>
  <c r="K9" i="20"/>
  <c r="J10" i="20"/>
  <c r="I11" i="20"/>
  <c r="H12" i="20"/>
  <c r="T12" i="20"/>
  <c r="S13" i="20"/>
  <c r="R14" i="20"/>
  <c r="Q15" i="20"/>
  <c r="P16" i="20"/>
  <c r="O17" i="20"/>
  <c r="N18" i="20"/>
  <c r="M19" i="20"/>
  <c r="L20" i="20"/>
  <c r="K21" i="20"/>
  <c r="J22" i="20"/>
  <c r="I23" i="20"/>
  <c r="H24" i="20"/>
  <c r="T24" i="20"/>
  <c r="S25" i="20"/>
  <c r="R27" i="20"/>
  <c r="M28" i="20"/>
  <c r="L29" i="20"/>
  <c r="S2" i="20"/>
  <c r="R3" i="20"/>
  <c r="Q4" i="20"/>
  <c r="P5" i="20"/>
  <c r="O6" i="20"/>
  <c r="N7" i="20"/>
  <c r="M8" i="20"/>
  <c r="L9" i="20"/>
  <c r="K10" i="20"/>
  <c r="J11" i="20"/>
  <c r="I12" i="20"/>
  <c r="H13" i="20"/>
  <c r="T13" i="20"/>
  <c r="S14" i="20"/>
  <c r="Q16" i="20"/>
  <c r="P17" i="20"/>
  <c r="O18" i="20"/>
  <c r="N19" i="20"/>
  <c r="M20" i="20"/>
  <c r="L21" i="20"/>
  <c r="K22" i="20"/>
  <c r="J23" i="20"/>
  <c r="I24" i="20"/>
  <c r="H25" i="20"/>
  <c r="T25" i="20"/>
  <c r="S27" i="20"/>
  <c r="J14" i="20"/>
  <c r="K2" i="20"/>
  <c r="N28" i="20"/>
  <c r="M29" i="20"/>
  <c r="H2" i="20"/>
  <c r="T2" i="20"/>
  <c r="S3" i="20"/>
  <c r="R4" i="20"/>
  <c r="Q5" i="20"/>
  <c r="P6" i="20"/>
  <c r="O7" i="20"/>
  <c r="N8" i="20"/>
  <c r="M9" i="20"/>
  <c r="L10" i="20"/>
  <c r="K11" i="20"/>
  <c r="J12" i="20"/>
  <c r="I13" i="20"/>
  <c r="H14" i="20"/>
  <c r="T14" i="20"/>
  <c r="S15" i="20"/>
  <c r="R16" i="20"/>
  <c r="Q17" i="20"/>
  <c r="P18" i="20"/>
  <c r="O19" i="20"/>
  <c r="N20" i="20"/>
  <c r="M21" i="20"/>
  <c r="L22" i="20"/>
  <c r="K23" i="20"/>
  <c r="J24" i="20"/>
  <c r="I25" i="20"/>
  <c r="H27" i="20"/>
  <c r="T27" i="20"/>
  <c r="H3" i="20"/>
  <c r="H15" i="20"/>
  <c r="P29" i="19"/>
  <c r="Q28" i="19"/>
  <c r="N4" i="19"/>
  <c r="M5" i="19"/>
  <c r="L6" i="19"/>
  <c r="K7" i="19"/>
  <c r="J8" i="19"/>
  <c r="I9" i="19"/>
  <c r="H10" i="19"/>
  <c r="T10" i="19"/>
  <c r="S11" i="19"/>
  <c r="R12" i="19"/>
  <c r="Q13" i="19"/>
  <c r="P14" i="19"/>
  <c r="O15" i="19"/>
  <c r="N16" i="19"/>
  <c r="M17" i="19"/>
  <c r="L18" i="19"/>
  <c r="K19" i="19"/>
  <c r="J20" i="19"/>
  <c r="I21" i="19"/>
  <c r="H22" i="19"/>
  <c r="T22" i="19"/>
  <c r="S23" i="19"/>
  <c r="R24" i="19"/>
  <c r="Q25" i="19"/>
  <c r="P26" i="19"/>
  <c r="O27" i="19"/>
  <c r="R11" i="19"/>
  <c r="O29" i="19"/>
  <c r="P28" i="19"/>
  <c r="O4" i="19"/>
  <c r="N5" i="19"/>
  <c r="M6" i="19"/>
  <c r="L7" i="19"/>
  <c r="K8" i="19"/>
  <c r="J9" i="19"/>
  <c r="I10" i="19"/>
  <c r="H11" i="19"/>
  <c r="T11" i="19"/>
  <c r="S12" i="19"/>
  <c r="R13" i="19"/>
  <c r="Q14" i="19"/>
  <c r="P15" i="19"/>
  <c r="O16" i="19"/>
  <c r="N17" i="19"/>
  <c r="M18" i="19"/>
  <c r="L19" i="19"/>
  <c r="K20" i="19"/>
  <c r="J21" i="19"/>
  <c r="I22" i="19"/>
  <c r="H23" i="19"/>
  <c r="T23" i="19"/>
  <c r="S24" i="19"/>
  <c r="R25" i="19"/>
  <c r="Q26" i="19"/>
  <c r="P27" i="19"/>
  <c r="R23" i="19"/>
  <c r="N29" i="19"/>
  <c r="O28" i="19"/>
  <c r="P4" i="19"/>
  <c r="O5" i="19"/>
  <c r="N6" i="19"/>
  <c r="M7" i="19"/>
  <c r="L8" i="19"/>
  <c r="K9" i="19"/>
  <c r="J10" i="19"/>
  <c r="I11" i="19"/>
  <c r="H12" i="19"/>
  <c r="T12" i="19"/>
  <c r="S13" i="19"/>
  <c r="R14" i="19"/>
  <c r="Q15" i="19"/>
  <c r="P16" i="19"/>
  <c r="O17" i="19"/>
  <c r="N18" i="19"/>
  <c r="M19" i="19"/>
  <c r="L20" i="19"/>
  <c r="K21" i="19"/>
  <c r="J22" i="19"/>
  <c r="I23" i="19"/>
  <c r="H24" i="19"/>
  <c r="T24" i="19"/>
  <c r="S25" i="19"/>
  <c r="R26" i="19"/>
  <c r="Q27" i="19"/>
  <c r="M29" i="19"/>
  <c r="N28" i="19"/>
  <c r="Q4" i="19"/>
  <c r="P5" i="19"/>
  <c r="O6" i="19"/>
  <c r="N7" i="19"/>
  <c r="M8" i="19"/>
  <c r="L9" i="19"/>
  <c r="K10" i="19"/>
  <c r="J11" i="19"/>
  <c r="I12" i="19"/>
  <c r="H13" i="19"/>
  <c r="T13" i="19"/>
  <c r="S14" i="19"/>
  <c r="R15" i="19"/>
  <c r="Q16" i="19"/>
  <c r="P17" i="19"/>
  <c r="O18" i="19"/>
  <c r="N19" i="19"/>
  <c r="M20" i="19"/>
  <c r="L21" i="19"/>
  <c r="K22" i="19"/>
  <c r="J23" i="19"/>
  <c r="I24" i="19"/>
  <c r="H25" i="19"/>
  <c r="T25" i="19"/>
  <c r="S26" i="19"/>
  <c r="R27" i="19"/>
  <c r="L29" i="19"/>
  <c r="M28" i="19"/>
  <c r="L3" i="19"/>
  <c r="R4" i="19"/>
  <c r="Q5" i="19"/>
  <c r="P6" i="19"/>
  <c r="O7" i="19"/>
  <c r="N8" i="19"/>
  <c r="M9" i="19"/>
  <c r="L10" i="19"/>
  <c r="K11" i="19"/>
  <c r="J12" i="19"/>
  <c r="I13" i="19"/>
  <c r="H14" i="19"/>
  <c r="T14" i="19"/>
  <c r="S15" i="19"/>
  <c r="R16" i="19"/>
  <c r="Q17" i="19"/>
  <c r="P18" i="19"/>
  <c r="O19" i="19"/>
  <c r="N20" i="19"/>
  <c r="M21" i="19"/>
  <c r="L22" i="19"/>
  <c r="K23" i="19"/>
  <c r="J24" i="19"/>
  <c r="I25" i="19"/>
  <c r="H26" i="19"/>
  <c r="T26" i="19"/>
  <c r="S27" i="19"/>
  <c r="K29" i="19"/>
  <c r="L28" i="19"/>
  <c r="M3" i="19"/>
  <c r="S4" i="19"/>
  <c r="R5" i="19"/>
  <c r="Q6" i="19"/>
  <c r="P7" i="19"/>
  <c r="O8" i="19"/>
  <c r="N9" i="19"/>
  <c r="M10" i="19"/>
  <c r="L11" i="19"/>
  <c r="K12" i="19"/>
  <c r="J13" i="19"/>
  <c r="I14" i="19"/>
  <c r="H15" i="19"/>
  <c r="T15" i="19"/>
  <c r="S16" i="19"/>
  <c r="R17" i="19"/>
  <c r="Q18" i="19"/>
  <c r="P19" i="19"/>
  <c r="O20" i="19"/>
  <c r="N21" i="19"/>
  <c r="M22" i="19"/>
  <c r="L23" i="19"/>
  <c r="K24" i="19"/>
  <c r="J25" i="19"/>
  <c r="I26" i="19"/>
  <c r="H27" i="19"/>
  <c r="T27" i="19"/>
  <c r="J29" i="19"/>
  <c r="K28" i="19"/>
  <c r="H4" i="19"/>
  <c r="T4" i="19"/>
  <c r="S5" i="19"/>
  <c r="R6" i="19"/>
  <c r="Q7" i="19"/>
  <c r="P8" i="19"/>
  <c r="O9" i="19"/>
  <c r="N10" i="19"/>
  <c r="M11" i="19"/>
  <c r="L12" i="19"/>
  <c r="K13" i="19"/>
  <c r="J14" i="19"/>
  <c r="I15" i="19"/>
  <c r="H16" i="19"/>
  <c r="T16" i="19"/>
  <c r="S17" i="19"/>
  <c r="R18" i="19"/>
  <c r="Q19" i="19"/>
  <c r="P20" i="19"/>
  <c r="O21" i="19"/>
  <c r="N22" i="19"/>
  <c r="M23" i="19"/>
  <c r="L24" i="19"/>
  <c r="K25" i="19"/>
  <c r="J26" i="19"/>
  <c r="I27" i="19"/>
  <c r="I29" i="19"/>
  <c r="J28" i="19"/>
  <c r="I4" i="19"/>
  <c r="H5" i="19"/>
  <c r="T5" i="19"/>
  <c r="S6" i="19"/>
  <c r="R7" i="19"/>
  <c r="Q8" i="19"/>
  <c r="P9" i="19"/>
  <c r="O10" i="19"/>
  <c r="N11" i="19"/>
  <c r="M12" i="19"/>
  <c r="L13" i="19"/>
  <c r="K14" i="19"/>
  <c r="J15" i="19"/>
  <c r="I16" i="19"/>
  <c r="H17" i="19"/>
  <c r="T17" i="19"/>
  <c r="S18" i="19"/>
  <c r="R19" i="19"/>
  <c r="Q20" i="19"/>
  <c r="P21" i="19"/>
  <c r="O22" i="19"/>
  <c r="N23" i="19"/>
  <c r="M24" i="19"/>
  <c r="L25" i="19"/>
  <c r="K26" i="19"/>
  <c r="J27" i="19"/>
  <c r="T29" i="19"/>
  <c r="H29" i="19"/>
  <c r="I28" i="19"/>
  <c r="J4" i="19"/>
  <c r="I5" i="19"/>
  <c r="H6" i="19"/>
  <c r="T6" i="19"/>
  <c r="S7" i="19"/>
  <c r="R8" i="19"/>
  <c r="Q9" i="19"/>
  <c r="P10" i="19"/>
  <c r="O11" i="19"/>
  <c r="N12" i="19"/>
  <c r="M13" i="19"/>
  <c r="L14" i="19"/>
  <c r="K15" i="19"/>
  <c r="J16" i="19"/>
  <c r="I17" i="19"/>
  <c r="H18" i="19"/>
  <c r="T18" i="19"/>
  <c r="S19" i="19"/>
  <c r="R20" i="19"/>
  <c r="Q21" i="19"/>
  <c r="P22" i="19"/>
  <c r="O23" i="19"/>
  <c r="N24" i="19"/>
  <c r="M25" i="19"/>
  <c r="L26" i="19"/>
  <c r="K27" i="19"/>
  <c r="S29" i="19"/>
  <c r="T28" i="19"/>
  <c r="H28" i="19"/>
  <c r="K4" i="19"/>
  <c r="J5" i="19"/>
  <c r="I6" i="19"/>
  <c r="H7" i="19"/>
  <c r="T7" i="19"/>
  <c r="S8" i="19"/>
  <c r="R9" i="19"/>
  <c r="Q10" i="19"/>
  <c r="P11" i="19"/>
  <c r="O12" i="19"/>
  <c r="N13" i="19"/>
  <c r="M14" i="19"/>
  <c r="L15" i="19"/>
  <c r="K16" i="19"/>
  <c r="J17" i="19"/>
  <c r="I18" i="19"/>
  <c r="H19" i="19"/>
  <c r="T19" i="19"/>
  <c r="S20" i="19"/>
  <c r="R21" i="19"/>
  <c r="Q22" i="19"/>
  <c r="P23" i="19"/>
  <c r="O24" i="19"/>
  <c r="N25" i="19"/>
  <c r="M26" i="19"/>
  <c r="L27" i="19"/>
  <c r="H8" i="19"/>
  <c r="H20" i="19"/>
  <c r="I2" i="18"/>
  <c r="H3" i="18"/>
  <c r="T3" i="18"/>
  <c r="S4" i="18"/>
  <c r="R5" i="18"/>
  <c r="Q6" i="18"/>
  <c r="P7" i="18"/>
  <c r="O8" i="18"/>
  <c r="N9" i="18"/>
  <c r="M10" i="18"/>
  <c r="L11" i="18"/>
  <c r="J13" i="18"/>
  <c r="I14" i="18"/>
  <c r="H15" i="18"/>
  <c r="T15" i="18"/>
  <c r="S16" i="18"/>
  <c r="R17" i="18"/>
  <c r="Q18" i="18"/>
  <c r="P19" i="18"/>
  <c r="O20" i="18"/>
  <c r="N21" i="18"/>
  <c r="M22" i="18"/>
  <c r="L23" i="18"/>
  <c r="K24" i="18"/>
  <c r="J25" i="18"/>
  <c r="I26" i="18"/>
  <c r="H27" i="18"/>
  <c r="T27" i="18"/>
  <c r="Q5" i="18"/>
  <c r="J2" i="18"/>
  <c r="I3" i="18"/>
  <c r="H4" i="18"/>
  <c r="T4" i="18"/>
  <c r="S5" i="18"/>
  <c r="R6" i="18"/>
  <c r="Q7" i="18"/>
  <c r="P8" i="18"/>
  <c r="O9" i="18"/>
  <c r="N10" i="18"/>
  <c r="M11" i="18"/>
  <c r="K13" i="18"/>
  <c r="J14" i="18"/>
  <c r="I15" i="18"/>
  <c r="H16" i="18"/>
  <c r="T16" i="18"/>
  <c r="S17" i="18"/>
  <c r="R18" i="18"/>
  <c r="Q19" i="18"/>
  <c r="P20" i="18"/>
  <c r="O21" i="18"/>
  <c r="N22" i="18"/>
  <c r="M23" i="18"/>
  <c r="L24" i="18"/>
  <c r="K25" i="18"/>
  <c r="J26" i="18"/>
  <c r="I27" i="18"/>
  <c r="K2" i="18"/>
  <c r="J3" i="18"/>
  <c r="I4" i="18"/>
  <c r="H5" i="18"/>
  <c r="T5" i="18"/>
  <c r="S6" i="18"/>
  <c r="R7" i="18"/>
  <c r="Q8" i="18"/>
  <c r="P9" i="18"/>
  <c r="O10" i="18"/>
  <c r="N11" i="18"/>
  <c r="L13" i="18"/>
  <c r="K14" i="18"/>
  <c r="J15" i="18"/>
  <c r="I16" i="18"/>
  <c r="H17" i="18"/>
  <c r="T17" i="18"/>
  <c r="S18" i="18"/>
  <c r="R19" i="18"/>
  <c r="Q20" i="18"/>
  <c r="P21" i="18"/>
  <c r="O22" i="18"/>
  <c r="N23" i="18"/>
  <c r="M24" i="18"/>
  <c r="L25" i="18"/>
  <c r="K26" i="18"/>
  <c r="J27" i="18"/>
  <c r="L2" i="18"/>
  <c r="K3" i="18"/>
  <c r="J4" i="18"/>
  <c r="I5" i="18"/>
  <c r="H6" i="18"/>
  <c r="T6" i="18"/>
  <c r="S7" i="18"/>
  <c r="R8" i="18"/>
  <c r="Q9" i="18"/>
  <c r="P10" i="18"/>
  <c r="O11" i="18"/>
  <c r="M13" i="18"/>
  <c r="L14" i="18"/>
  <c r="K15" i="18"/>
  <c r="J16" i="18"/>
  <c r="I17" i="18"/>
  <c r="H18" i="18"/>
  <c r="T18" i="18"/>
  <c r="S19" i="18"/>
  <c r="R20" i="18"/>
  <c r="Q21" i="18"/>
  <c r="P22" i="18"/>
  <c r="O23" i="18"/>
  <c r="N24" i="18"/>
  <c r="M25" i="18"/>
  <c r="L26" i="18"/>
  <c r="K27" i="18"/>
  <c r="M2" i="18"/>
  <c r="L3" i="18"/>
  <c r="K4" i="18"/>
  <c r="J5" i="18"/>
  <c r="I6" i="18"/>
  <c r="H7" i="18"/>
  <c r="T7" i="18"/>
  <c r="S8" i="18"/>
  <c r="R9" i="18"/>
  <c r="Q10" i="18"/>
  <c r="P11" i="18"/>
  <c r="N13" i="18"/>
  <c r="M14" i="18"/>
  <c r="L15" i="18"/>
  <c r="K16" i="18"/>
  <c r="J17" i="18"/>
  <c r="I18" i="18"/>
  <c r="H19" i="18"/>
  <c r="T19" i="18"/>
  <c r="S20" i="18"/>
  <c r="R21" i="18"/>
  <c r="Q22" i="18"/>
  <c r="P23" i="18"/>
  <c r="O24" i="18"/>
  <c r="N25" i="18"/>
  <c r="M26" i="18"/>
  <c r="L27" i="18"/>
  <c r="N2" i="18"/>
  <c r="M3" i="18"/>
  <c r="L4" i="18"/>
  <c r="K5" i="18"/>
  <c r="J6" i="18"/>
  <c r="I7" i="18"/>
  <c r="H8" i="18"/>
  <c r="T8" i="18"/>
  <c r="S9" i="18"/>
  <c r="R10" i="18"/>
  <c r="Q11" i="18"/>
  <c r="O13" i="18"/>
  <c r="N14" i="18"/>
  <c r="M15" i="18"/>
  <c r="L16" i="18"/>
  <c r="K17" i="18"/>
  <c r="J18" i="18"/>
  <c r="I19" i="18"/>
  <c r="H20" i="18"/>
  <c r="T20" i="18"/>
  <c r="S21" i="18"/>
  <c r="R22" i="18"/>
  <c r="Q23" i="18"/>
  <c r="P24" i="18"/>
  <c r="O25" i="18"/>
  <c r="N26" i="18"/>
  <c r="M27" i="18"/>
  <c r="O2" i="18"/>
  <c r="N3" i="18"/>
  <c r="M4" i="18"/>
  <c r="L5" i="18"/>
  <c r="K6" i="18"/>
  <c r="J7" i="18"/>
  <c r="I8" i="18"/>
  <c r="H9" i="18"/>
  <c r="T9" i="18"/>
  <c r="S10" i="18"/>
  <c r="R11" i="18"/>
  <c r="P13" i="18"/>
  <c r="O14" i="18"/>
  <c r="N15" i="18"/>
  <c r="M16" i="18"/>
  <c r="L17" i="18"/>
  <c r="K18" i="18"/>
  <c r="J19" i="18"/>
  <c r="I20" i="18"/>
  <c r="H21" i="18"/>
  <c r="T21" i="18"/>
  <c r="S22" i="18"/>
  <c r="R23" i="18"/>
  <c r="Q24" i="18"/>
  <c r="P25" i="18"/>
  <c r="O26" i="18"/>
  <c r="N27" i="18"/>
  <c r="P2" i="18"/>
  <c r="O3" i="18"/>
  <c r="N4" i="18"/>
  <c r="M5" i="18"/>
  <c r="L6" i="18"/>
  <c r="K7" i="18"/>
  <c r="J8" i="18"/>
  <c r="I9" i="18"/>
  <c r="H10" i="18"/>
  <c r="T10" i="18"/>
  <c r="S11" i="18"/>
  <c r="Q13" i="18"/>
  <c r="P14" i="18"/>
  <c r="O15" i="18"/>
  <c r="N16" i="18"/>
  <c r="M17" i="18"/>
  <c r="L18" i="18"/>
  <c r="K19" i="18"/>
  <c r="J20" i="18"/>
  <c r="I21" i="18"/>
  <c r="H22" i="18"/>
  <c r="T22" i="18"/>
  <c r="S23" i="18"/>
  <c r="R24" i="18"/>
  <c r="Q25" i="18"/>
  <c r="P26" i="18"/>
  <c r="O27" i="18"/>
  <c r="Q17" i="18"/>
  <c r="P18" i="18"/>
  <c r="Q2" i="18"/>
  <c r="P3" i="18"/>
  <c r="O4" i="18"/>
  <c r="N5" i="18"/>
  <c r="M6" i="18"/>
  <c r="L7" i="18"/>
  <c r="K8" i="18"/>
  <c r="J9" i="18"/>
  <c r="I10" i="18"/>
  <c r="H11" i="18"/>
  <c r="T11" i="18"/>
  <c r="R13" i="18"/>
  <c r="Q14" i="18"/>
  <c r="P15" i="18"/>
  <c r="O16" i="18"/>
  <c r="N17" i="18"/>
  <c r="M18" i="18"/>
  <c r="L19" i="18"/>
  <c r="K20" i="18"/>
  <c r="J21" i="18"/>
  <c r="I22" i="18"/>
  <c r="H23" i="18"/>
  <c r="T23" i="18"/>
  <c r="S24" i="18"/>
  <c r="R25" i="18"/>
  <c r="Q26" i="18"/>
  <c r="P27" i="18"/>
  <c r="R2" i="18"/>
  <c r="Q3" i="18"/>
  <c r="P4" i="18"/>
  <c r="O5" i="18"/>
  <c r="N6" i="18"/>
  <c r="M7" i="18"/>
  <c r="L8" i="18"/>
  <c r="K9" i="18"/>
  <c r="J10" i="18"/>
  <c r="I11" i="18"/>
  <c r="Q12" i="18"/>
  <c r="S13" i="18"/>
  <c r="R14" i="18"/>
  <c r="Q15" i="18"/>
  <c r="P16" i="18"/>
  <c r="O17" i="18"/>
  <c r="N18" i="18"/>
  <c r="M19" i="18"/>
  <c r="L20" i="18"/>
  <c r="K21" i="18"/>
  <c r="J22" i="18"/>
  <c r="I23" i="18"/>
  <c r="H24" i="18"/>
  <c r="T24" i="18"/>
  <c r="S25" i="18"/>
  <c r="R26" i="18"/>
  <c r="Q27" i="18"/>
  <c r="H13" i="18"/>
  <c r="H25" i="18"/>
  <c r="O2" i="17"/>
  <c r="N3" i="17"/>
  <c r="M4" i="17"/>
  <c r="L5" i="17"/>
  <c r="K6" i="17"/>
  <c r="J7" i="17"/>
  <c r="I8" i="17"/>
  <c r="H9" i="17"/>
  <c r="T9" i="17"/>
  <c r="S10" i="17"/>
  <c r="R11" i="17"/>
  <c r="Q12" i="17"/>
  <c r="P13" i="17"/>
  <c r="O14" i="17"/>
  <c r="K16" i="17"/>
  <c r="J17" i="17"/>
  <c r="I18" i="17"/>
  <c r="H19" i="17"/>
  <c r="T19" i="17"/>
  <c r="S22" i="17"/>
  <c r="R23" i="17"/>
  <c r="Q24" i="17"/>
  <c r="P25" i="17"/>
  <c r="O26" i="17"/>
  <c r="N27" i="17"/>
  <c r="P2" i="17"/>
  <c r="O3" i="17"/>
  <c r="N4" i="17"/>
  <c r="M5" i="17"/>
  <c r="L6" i="17"/>
  <c r="K7" i="17"/>
  <c r="J8" i="17"/>
  <c r="I9" i="17"/>
  <c r="H10" i="17"/>
  <c r="T10" i="17"/>
  <c r="S11" i="17"/>
  <c r="R12" i="17"/>
  <c r="Q13" i="17"/>
  <c r="P14" i="17"/>
  <c r="L16" i="17"/>
  <c r="K17" i="17"/>
  <c r="J18" i="17"/>
  <c r="I19" i="17"/>
  <c r="H22" i="17"/>
  <c r="T22" i="17"/>
  <c r="S23" i="17"/>
  <c r="R24" i="17"/>
  <c r="Q25" i="17"/>
  <c r="P26" i="17"/>
  <c r="O27" i="17"/>
  <c r="Q2" i="17"/>
  <c r="P3" i="17"/>
  <c r="O4" i="17"/>
  <c r="N5" i="17"/>
  <c r="M6" i="17"/>
  <c r="L7" i="17"/>
  <c r="K8" i="17"/>
  <c r="J9" i="17"/>
  <c r="I10" i="17"/>
  <c r="H11" i="17"/>
  <c r="T11" i="17"/>
  <c r="S12" i="17"/>
  <c r="R13" i="17"/>
  <c r="Q14" i="17"/>
  <c r="M16" i="17"/>
  <c r="L17" i="17"/>
  <c r="K18" i="17"/>
  <c r="J19" i="17"/>
  <c r="I22" i="17"/>
  <c r="H23" i="17"/>
  <c r="T23" i="17"/>
  <c r="S24" i="17"/>
  <c r="R25" i="17"/>
  <c r="Q26" i="17"/>
  <c r="P27" i="17"/>
  <c r="R2" i="17"/>
  <c r="Q3" i="17"/>
  <c r="P4" i="17"/>
  <c r="O5" i="17"/>
  <c r="N6" i="17"/>
  <c r="M7" i="17"/>
  <c r="L8" i="17"/>
  <c r="K9" i="17"/>
  <c r="J10" i="17"/>
  <c r="I11" i="17"/>
  <c r="H12" i="17"/>
  <c r="T12" i="17"/>
  <c r="S13" i="17"/>
  <c r="R14" i="17"/>
  <c r="N16" i="17"/>
  <c r="M17" i="17"/>
  <c r="L18" i="17"/>
  <c r="K19" i="17"/>
  <c r="J22" i="17"/>
  <c r="I23" i="17"/>
  <c r="H24" i="17"/>
  <c r="T24" i="17"/>
  <c r="S25" i="17"/>
  <c r="R26" i="17"/>
  <c r="Q27" i="17"/>
  <c r="S2" i="17"/>
  <c r="R3" i="17"/>
  <c r="Q4" i="17"/>
  <c r="P5" i="17"/>
  <c r="O6" i="17"/>
  <c r="N7" i="17"/>
  <c r="M8" i="17"/>
  <c r="L9" i="17"/>
  <c r="K10" i="17"/>
  <c r="J11" i="17"/>
  <c r="I12" i="17"/>
  <c r="H13" i="17"/>
  <c r="T13" i="17"/>
  <c r="S14" i="17"/>
  <c r="O16" i="17"/>
  <c r="N17" i="17"/>
  <c r="M18" i="17"/>
  <c r="L19" i="17"/>
  <c r="K22" i="17"/>
  <c r="J23" i="17"/>
  <c r="I24" i="17"/>
  <c r="H25" i="17"/>
  <c r="T25" i="17"/>
  <c r="S26" i="17"/>
  <c r="R27" i="17"/>
  <c r="H2" i="17"/>
  <c r="T2" i="17"/>
  <c r="S3" i="17"/>
  <c r="R4" i="17"/>
  <c r="Q5" i="17"/>
  <c r="P6" i="17"/>
  <c r="O7" i="17"/>
  <c r="N8" i="17"/>
  <c r="M9" i="17"/>
  <c r="L10" i="17"/>
  <c r="K11" i="17"/>
  <c r="J12" i="17"/>
  <c r="I13" i="17"/>
  <c r="H14" i="17"/>
  <c r="T14" i="17"/>
  <c r="P16" i="17"/>
  <c r="O17" i="17"/>
  <c r="N18" i="17"/>
  <c r="M19" i="17"/>
  <c r="L22" i="17"/>
  <c r="K23" i="17"/>
  <c r="J24" i="17"/>
  <c r="I25" i="17"/>
  <c r="H26" i="17"/>
  <c r="T26" i="17"/>
  <c r="S27" i="17"/>
  <c r="I2" i="17"/>
  <c r="H3" i="17"/>
  <c r="T3" i="17"/>
  <c r="S4" i="17"/>
  <c r="R5" i="17"/>
  <c r="Q6" i="17"/>
  <c r="P7" i="17"/>
  <c r="O8" i="17"/>
  <c r="N9" i="17"/>
  <c r="M10" i="17"/>
  <c r="L11" i="17"/>
  <c r="K12" i="17"/>
  <c r="J13" i="17"/>
  <c r="I14" i="17"/>
  <c r="P15" i="17"/>
  <c r="Q16" i="17"/>
  <c r="P17" i="17"/>
  <c r="O18" i="17"/>
  <c r="N19" i="17"/>
  <c r="M22" i="17"/>
  <c r="L23" i="17"/>
  <c r="K24" i="17"/>
  <c r="J25" i="17"/>
  <c r="I26" i="17"/>
  <c r="H27" i="17"/>
  <c r="T27" i="17"/>
  <c r="J2" i="17"/>
  <c r="I3" i="17"/>
  <c r="H4" i="17"/>
  <c r="T4" i="17"/>
  <c r="S5" i="17"/>
  <c r="R6" i="17"/>
  <c r="Q7" i="17"/>
  <c r="P8" i="17"/>
  <c r="O9" i="17"/>
  <c r="N10" i="17"/>
  <c r="M11" i="17"/>
  <c r="L12" i="17"/>
  <c r="K13" i="17"/>
  <c r="J14" i="17"/>
  <c r="Q15" i="17"/>
  <c r="R16" i="17"/>
  <c r="Q17" i="17"/>
  <c r="P18" i="17"/>
  <c r="O19" i="17"/>
  <c r="N22" i="17"/>
  <c r="M23" i="17"/>
  <c r="L24" i="17"/>
  <c r="K25" i="17"/>
  <c r="J26" i="17"/>
  <c r="I27" i="17"/>
  <c r="K2" i="17"/>
  <c r="J3" i="17"/>
  <c r="I4" i="17"/>
  <c r="H5" i="17"/>
  <c r="T5" i="17"/>
  <c r="S6" i="17"/>
  <c r="R7" i="17"/>
  <c r="Q8" i="17"/>
  <c r="P9" i="17"/>
  <c r="O10" i="17"/>
  <c r="N11" i="17"/>
  <c r="M12" i="17"/>
  <c r="L13" i="17"/>
  <c r="K14" i="17"/>
  <c r="T15" i="17"/>
  <c r="S16" i="17"/>
  <c r="R17" i="17"/>
  <c r="Q18" i="17"/>
  <c r="P19" i="17"/>
  <c r="O22" i="17"/>
  <c r="N23" i="17"/>
  <c r="M24" i="17"/>
  <c r="L25" i="17"/>
  <c r="K26" i="17"/>
  <c r="J27" i="17"/>
  <c r="L2" i="17"/>
  <c r="K3" i="17"/>
  <c r="J4" i="17"/>
  <c r="I5" i="17"/>
  <c r="H6" i="17"/>
  <c r="T6" i="17"/>
  <c r="S7" i="17"/>
  <c r="R8" i="17"/>
  <c r="Q9" i="17"/>
  <c r="P10" i="17"/>
  <c r="O11" i="17"/>
  <c r="N12" i="17"/>
  <c r="M13" i="17"/>
  <c r="L14" i="17"/>
  <c r="H16" i="17"/>
  <c r="T16" i="17"/>
  <c r="S17" i="17"/>
  <c r="R18" i="17"/>
  <c r="Q19" i="17"/>
  <c r="P22" i="17"/>
  <c r="O23" i="17"/>
  <c r="N24" i="17"/>
  <c r="M25" i="17"/>
  <c r="L26" i="17"/>
  <c r="K27" i="17"/>
  <c r="M2" i="17"/>
  <c r="L3" i="17"/>
  <c r="K4" i="17"/>
  <c r="J5" i="17"/>
  <c r="I6" i="17"/>
  <c r="H7" i="17"/>
  <c r="T7" i="17"/>
  <c r="S8" i="17"/>
  <c r="R9" i="17"/>
  <c r="Q10" i="17"/>
  <c r="P11" i="17"/>
  <c r="O12" i="17"/>
  <c r="N13" i="17"/>
  <c r="M14" i="17"/>
  <c r="I16" i="17"/>
  <c r="H17" i="17"/>
  <c r="T17" i="17"/>
  <c r="S18" i="17"/>
  <c r="R19" i="17"/>
  <c r="Q22" i="17"/>
  <c r="P23" i="17"/>
  <c r="O24" i="17"/>
  <c r="N25" i="17"/>
  <c r="M26" i="17"/>
  <c r="L27" i="17"/>
  <c r="H8" i="17"/>
  <c r="H18" i="17"/>
  <c r="J26" i="16"/>
  <c r="I27" i="16"/>
  <c r="P2" i="16"/>
  <c r="O3" i="16"/>
  <c r="N4" i="16"/>
  <c r="M5" i="16"/>
  <c r="L6" i="16"/>
  <c r="K7" i="16"/>
  <c r="J8" i="16"/>
  <c r="I9" i="16"/>
  <c r="H10" i="16"/>
  <c r="T10" i="16"/>
  <c r="P12" i="16"/>
  <c r="O13" i="16"/>
  <c r="N14" i="16"/>
  <c r="M15" i="16"/>
  <c r="L16" i="16"/>
  <c r="K17" i="16"/>
  <c r="J18" i="16"/>
  <c r="I19" i="16"/>
  <c r="H20" i="16"/>
  <c r="T20" i="16"/>
  <c r="S21" i="16"/>
  <c r="R22" i="16"/>
  <c r="Q23" i="16"/>
  <c r="P24" i="16"/>
  <c r="K26" i="16"/>
  <c r="J27" i="16"/>
  <c r="N2" i="16"/>
  <c r="Q2" i="16"/>
  <c r="P3" i="16"/>
  <c r="L26" i="16"/>
  <c r="L14" i="16"/>
  <c r="R2" i="16"/>
  <c r="Q3" i="16"/>
  <c r="P4" i="16"/>
  <c r="O5" i="16"/>
  <c r="N6" i="16"/>
  <c r="M7" i="16"/>
  <c r="L8" i="16"/>
  <c r="K9" i="16"/>
  <c r="J10" i="16"/>
  <c r="M11" i="16"/>
  <c r="R12" i="16"/>
  <c r="Q13" i="16"/>
  <c r="P14" i="16"/>
  <c r="O15" i="16"/>
  <c r="N16" i="16"/>
  <c r="M17" i="16"/>
  <c r="L18" i="16"/>
  <c r="K19" i="16"/>
  <c r="J20" i="16"/>
  <c r="I21" i="16"/>
  <c r="H22" i="16"/>
  <c r="T22" i="16"/>
  <c r="S23" i="16"/>
  <c r="R24" i="16"/>
  <c r="M26" i="16"/>
  <c r="L27" i="16"/>
  <c r="N5" i="16"/>
  <c r="S2" i="16"/>
  <c r="R3" i="16"/>
  <c r="Q4" i="16"/>
  <c r="P5" i="16"/>
  <c r="O6" i="16"/>
  <c r="N7" i="16"/>
  <c r="M8" i="16"/>
  <c r="L9" i="16"/>
  <c r="K10" i="16"/>
  <c r="P11" i="16"/>
  <c r="S12" i="16"/>
  <c r="R13" i="16"/>
  <c r="Q14" i="16"/>
  <c r="P15" i="16"/>
  <c r="O16" i="16"/>
  <c r="N17" i="16"/>
  <c r="M18" i="16"/>
  <c r="L19" i="16"/>
  <c r="K20" i="16"/>
  <c r="J21" i="16"/>
  <c r="I22" i="16"/>
  <c r="H23" i="16"/>
  <c r="T23" i="16"/>
  <c r="S24" i="16"/>
  <c r="N26" i="16"/>
  <c r="M27" i="16"/>
  <c r="I26" i="16"/>
  <c r="H2" i="16"/>
  <c r="T2" i="16"/>
  <c r="S3" i="16"/>
  <c r="R4" i="16"/>
  <c r="Q5" i="16"/>
  <c r="P6" i="16"/>
  <c r="O7" i="16"/>
  <c r="N8" i="16"/>
  <c r="M9" i="16"/>
  <c r="L10" i="16"/>
  <c r="H12" i="16"/>
  <c r="T12" i="16"/>
  <c r="S13" i="16"/>
  <c r="R14" i="16"/>
  <c r="Q15" i="16"/>
  <c r="P16" i="16"/>
  <c r="O17" i="16"/>
  <c r="N18" i="16"/>
  <c r="M19" i="16"/>
  <c r="L20" i="16"/>
  <c r="K21" i="16"/>
  <c r="J22" i="16"/>
  <c r="I23" i="16"/>
  <c r="H24" i="16"/>
  <c r="T24" i="16"/>
  <c r="O26" i="16"/>
  <c r="N27" i="16"/>
  <c r="O2" i="16"/>
  <c r="N3" i="16"/>
  <c r="M14" i="16"/>
  <c r="L15" i="16"/>
  <c r="J17" i="16"/>
  <c r="O14" i="16"/>
  <c r="N15" i="16"/>
  <c r="I2" i="16"/>
  <c r="H3" i="16"/>
  <c r="T3" i="16"/>
  <c r="S4" i="16"/>
  <c r="R5" i="16"/>
  <c r="Q6" i="16"/>
  <c r="P7" i="16"/>
  <c r="O8" i="16"/>
  <c r="N9" i="16"/>
  <c r="M10" i="16"/>
  <c r="I12" i="16"/>
  <c r="H13" i="16"/>
  <c r="T13" i="16"/>
  <c r="S14" i="16"/>
  <c r="R15" i="16"/>
  <c r="Q16" i="16"/>
  <c r="P17" i="16"/>
  <c r="O18" i="16"/>
  <c r="N19" i="16"/>
  <c r="M20" i="16"/>
  <c r="L21" i="16"/>
  <c r="K22" i="16"/>
  <c r="J23" i="16"/>
  <c r="I24" i="16"/>
  <c r="H25" i="16"/>
  <c r="P26" i="16"/>
  <c r="O27" i="16"/>
  <c r="J2" i="16"/>
  <c r="I3" i="16"/>
  <c r="H4" i="16"/>
  <c r="T4" i="16"/>
  <c r="S5" i="16"/>
  <c r="R6" i="16"/>
  <c r="Q7" i="16"/>
  <c r="P8" i="16"/>
  <c r="O9" i="16"/>
  <c r="N10" i="16"/>
  <c r="J12" i="16"/>
  <c r="I13" i="16"/>
  <c r="H14" i="16"/>
  <c r="T14" i="16"/>
  <c r="S15" i="16"/>
  <c r="R16" i="16"/>
  <c r="Q17" i="16"/>
  <c r="P18" i="16"/>
  <c r="O19" i="16"/>
  <c r="N20" i="16"/>
  <c r="M21" i="16"/>
  <c r="L22" i="16"/>
  <c r="K23" i="16"/>
  <c r="J24" i="16"/>
  <c r="I25" i="16"/>
  <c r="Q26" i="16"/>
  <c r="P27" i="16"/>
  <c r="K2" i="16"/>
  <c r="J3" i="16"/>
  <c r="I4" i="16"/>
  <c r="H5" i="16"/>
  <c r="T5" i="16"/>
  <c r="S6" i="16"/>
  <c r="R7" i="16"/>
  <c r="Q8" i="16"/>
  <c r="P9" i="16"/>
  <c r="O10" i="16"/>
  <c r="K12" i="16"/>
  <c r="J13" i="16"/>
  <c r="I14" i="16"/>
  <c r="H15" i="16"/>
  <c r="T15" i="16"/>
  <c r="S16" i="16"/>
  <c r="R17" i="16"/>
  <c r="Q18" i="16"/>
  <c r="P19" i="16"/>
  <c r="O20" i="16"/>
  <c r="N21" i="16"/>
  <c r="M22" i="16"/>
  <c r="L23" i="16"/>
  <c r="K24" i="16"/>
  <c r="K25" i="16"/>
  <c r="R26" i="16"/>
  <c r="Q27" i="16"/>
  <c r="L17" i="16"/>
  <c r="L2" i="16"/>
  <c r="K3" i="16"/>
  <c r="J4" i="16"/>
  <c r="I5" i="16"/>
  <c r="H6" i="16"/>
  <c r="T6" i="16"/>
  <c r="S7" i="16"/>
  <c r="R8" i="16"/>
  <c r="Q9" i="16"/>
  <c r="P10" i="16"/>
  <c r="L12" i="16"/>
  <c r="K13" i="16"/>
  <c r="J14" i="16"/>
  <c r="I15" i="16"/>
  <c r="H16" i="16"/>
  <c r="T16" i="16"/>
  <c r="S17" i="16"/>
  <c r="R18" i="16"/>
  <c r="Q19" i="16"/>
  <c r="P20" i="16"/>
  <c r="O21" i="16"/>
  <c r="N22" i="16"/>
  <c r="M23" i="16"/>
  <c r="L24" i="16"/>
  <c r="T25" i="16"/>
  <c r="S26" i="16"/>
  <c r="R27" i="16"/>
  <c r="K27" i="16"/>
  <c r="H7" i="16"/>
  <c r="H17" i="16"/>
  <c r="H26" i="16"/>
  <c r="O19" i="15"/>
  <c r="I2" i="15"/>
  <c r="H3" i="15"/>
  <c r="T3" i="15"/>
  <c r="S4" i="15"/>
  <c r="R5" i="15"/>
  <c r="Q6" i="15"/>
  <c r="P7" i="15"/>
  <c r="O8" i="15"/>
  <c r="N9" i="15"/>
  <c r="M10" i="15"/>
  <c r="L11" i="15"/>
  <c r="K12" i="15"/>
  <c r="J13" i="15"/>
  <c r="I14" i="15"/>
  <c r="H15" i="15"/>
  <c r="T15" i="15"/>
  <c r="S16" i="15"/>
  <c r="R17" i="15"/>
  <c r="Q18" i="15"/>
  <c r="P19" i="15"/>
  <c r="O20" i="15"/>
  <c r="N21" i="15"/>
  <c r="M22" i="15"/>
  <c r="L23" i="15"/>
  <c r="K24" i="15"/>
  <c r="J25" i="15"/>
  <c r="I26" i="15"/>
  <c r="H27" i="15"/>
  <c r="T27" i="15"/>
  <c r="J2" i="15"/>
  <c r="I3" i="15"/>
  <c r="H4" i="15"/>
  <c r="T4" i="15"/>
  <c r="S5" i="15"/>
  <c r="R6" i="15"/>
  <c r="Q7" i="15"/>
  <c r="P8" i="15"/>
  <c r="O9" i="15"/>
  <c r="N10" i="15"/>
  <c r="M11" i="15"/>
  <c r="L12" i="15"/>
  <c r="K13" i="15"/>
  <c r="J14" i="15"/>
  <c r="I15" i="15"/>
  <c r="H16" i="15"/>
  <c r="T16" i="15"/>
  <c r="S17" i="15"/>
  <c r="R18" i="15"/>
  <c r="Q19" i="15"/>
  <c r="P20" i="15"/>
  <c r="O21" i="15"/>
  <c r="N22" i="15"/>
  <c r="M23" i="15"/>
  <c r="L24" i="15"/>
  <c r="K25" i="15"/>
  <c r="J26" i="15"/>
  <c r="I27" i="15"/>
  <c r="K2" i="15"/>
  <c r="J3" i="15"/>
  <c r="I4" i="15"/>
  <c r="H5" i="15"/>
  <c r="T5" i="15"/>
  <c r="S6" i="15"/>
  <c r="R7" i="15"/>
  <c r="Q8" i="15"/>
  <c r="P9" i="15"/>
  <c r="O10" i="15"/>
  <c r="N11" i="15"/>
  <c r="M12" i="15"/>
  <c r="L13" i="15"/>
  <c r="K14" i="15"/>
  <c r="J15" i="15"/>
  <c r="I16" i="15"/>
  <c r="H17" i="15"/>
  <c r="T17" i="15"/>
  <c r="S18" i="15"/>
  <c r="R19" i="15"/>
  <c r="Q20" i="15"/>
  <c r="P21" i="15"/>
  <c r="O22" i="15"/>
  <c r="N23" i="15"/>
  <c r="M24" i="15"/>
  <c r="L25" i="15"/>
  <c r="K26" i="15"/>
  <c r="J27" i="15"/>
  <c r="O7" i="15"/>
  <c r="L2" i="15"/>
  <c r="K3" i="15"/>
  <c r="J4" i="15"/>
  <c r="I5" i="15"/>
  <c r="H6" i="15"/>
  <c r="T6" i="15"/>
  <c r="S7" i="15"/>
  <c r="R8" i="15"/>
  <c r="Q9" i="15"/>
  <c r="P10" i="15"/>
  <c r="O11" i="15"/>
  <c r="N12" i="15"/>
  <c r="M13" i="15"/>
  <c r="L14" i="15"/>
  <c r="K15" i="15"/>
  <c r="J16" i="15"/>
  <c r="I17" i="15"/>
  <c r="H18" i="15"/>
  <c r="T18" i="15"/>
  <c r="S19" i="15"/>
  <c r="R20" i="15"/>
  <c r="Q21" i="15"/>
  <c r="P22" i="15"/>
  <c r="O23" i="15"/>
  <c r="N24" i="15"/>
  <c r="M25" i="15"/>
  <c r="L26" i="15"/>
  <c r="K27" i="15"/>
  <c r="M2" i="15"/>
  <c r="L3" i="15"/>
  <c r="K4" i="15"/>
  <c r="J5" i="15"/>
  <c r="I6" i="15"/>
  <c r="H7" i="15"/>
  <c r="T7" i="15"/>
  <c r="S8" i="15"/>
  <c r="R9" i="15"/>
  <c r="Q10" i="15"/>
  <c r="P11" i="15"/>
  <c r="O12" i="15"/>
  <c r="N13" i="15"/>
  <c r="M14" i="15"/>
  <c r="L15" i="15"/>
  <c r="K16" i="15"/>
  <c r="J17" i="15"/>
  <c r="I18" i="15"/>
  <c r="H19" i="15"/>
  <c r="T19" i="15"/>
  <c r="S20" i="15"/>
  <c r="R21" i="15"/>
  <c r="Q22" i="15"/>
  <c r="P23" i="15"/>
  <c r="O24" i="15"/>
  <c r="N25" i="15"/>
  <c r="M26" i="15"/>
  <c r="L27" i="15"/>
  <c r="N2" i="15"/>
  <c r="M3" i="15"/>
  <c r="L4" i="15"/>
  <c r="K5" i="15"/>
  <c r="J6" i="15"/>
  <c r="I7" i="15"/>
  <c r="H8" i="15"/>
  <c r="T8" i="15"/>
  <c r="S9" i="15"/>
  <c r="R10" i="15"/>
  <c r="Q11" i="15"/>
  <c r="P12" i="15"/>
  <c r="O13" i="15"/>
  <c r="N14" i="15"/>
  <c r="M15" i="15"/>
  <c r="L16" i="15"/>
  <c r="K17" i="15"/>
  <c r="J18" i="15"/>
  <c r="I19" i="15"/>
  <c r="H20" i="15"/>
  <c r="T20" i="15"/>
  <c r="S21" i="15"/>
  <c r="R22" i="15"/>
  <c r="Q23" i="15"/>
  <c r="P24" i="15"/>
  <c r="O25" i="15"/>
  <c r="N26" i="15"/>
  <c r="M27" i="15"/>
  <c r="O2" i="15"/>
  <c r="N3" i="15"/>
  <c r="M4" i="15"/>
  <c r="L5" i="15"/>
  <c r="K6" i="15"/>
  <c r="J7" i="15"/>
  <c r="I8" i="15"/>
  <c r="H9" i="15"/>
  <c r="T9" i="15"/>
  <c r="S10" i="15"/>
  <c r="R11" i="15"/>
  <c r="Q12" i="15"/>
  <c r="P13" i="15"/>
  <c r="O14" i="15"/>
  <c r="N15" i="15"/>
  <c r="M16" i="15"/>
  <c r="L17" i="15"/>
  <c r="K18" i="15"/>
  <c r="J19" i="15"/>
  <c r="I20" i="15"/>
  <c r="H21" i="15"/>
  <c r="T21" i="15"/>
  <c r="S22" i="15"/>
  <c r="R23" i="15"/>
  <c r="Q24" i="15"/>
  <c r="P25" i="15"/>
  <c r="O26" i="15"/>
  <c r="N27" i="15"/>
  <c r="P2" i="15"/>
  <c r="O3" i="15"/>
  <c r="N4" i="15"/>
  <c r="M5" i="15"/>
  <c r="L6" i="15"/>
  <c r="K7" i="15"/>
  <c r="J8" i="15"/>
  <c r="I9" i="15"/>
  <c r="H10" i="15"/>
  <c r="T10" i="15"/>
  <c r="S11" i="15"/>
  <c r="R12" i="15"/>
  <c r="Q13" i="15"/>
  <c r="P14" i="15"/>
  <c r="O15" i="15"/>
  <c r="N16" i="15"/>
  <c r="M17" i="15"/>
  <c r="L18" i="15"/>
  <c r="K19" i="15"/>
  <c r="J20" i="15"/>
  <c r="I21" i="15"/>
  <c r="H22" i="15"/>
  <c r="T22" i="15"/>
  <c r="S23" i="15"/>
  <c r="R24" i="15"/>
  <c r="Q25" i="15"/>
  <c r="P26" i="15"/>
  <c r="O27" i="15"/>
  <c r="Q2" i="15"/>
  <c r="P3" i="15"/>
  <c r="O4" i="15"/>
  <c r="N5" i="15"/>
  <c r="M6" i="15"/>
  <c r="L7" i="15"/>
  <c r="K8" i="15"/>
  <c r="J9" i="15"/>
  <c r="I10" i="15"/>
  <c r="H11" i="15"/>
  <c r="T11" i="15"/>
  <c r="S12" i="15"/>
  <c r="R13" i="15"/>
  <c r="Q14" i="15"/>
  <c r="P15" i="15"/>
  <c r="O16" i="15"/>
  <c r="N17" i="15"/>
  <c r="M18" i="15"/>
  <c r="L19" i="15"/>
  <c r="K20" i="15"/>
  <c r="J21" i="15"/>
  <c r="I22" i="15"/>
  <c r="H23" i="15"/>
  <c r="T23" i="15"/>
  <c r="S24" i="15"/>
  <c r="R25" i="15"/>
  <c r="Q26" i="15"/>
  <c r="P27" i="15"/>
  <c r="R2" i="15"/>
  <c r="Q3" i="15"/>
  <c r="P4" i="15"/>
  <c r="O5" i="15"/>
  <c r="N6" i="15"/>
  <c r="M7" i="15"/>
  <c r="L8" i="15"/>
  <c r="K9" i="15"/>
  <c r="J10" i="15"/>
  <c r="I11" i="15"/>
  <c r="H12" i="15"/>
  <c r="T12" i="15"/>
  <c r="S13" i="15"/>
  <c r="R14" i="15"/>
  <c r="Q15" i="15"/>
  <c r="P16" i="15"/>
  <c r="O17" i="15"/>
  <c r="N18" i="15"/>
  <c r="M19" i="15"/>
  <c r="L20" i="15"/>
  <c r="K21" i="15"/>
  <c r="J22" i="15"/>
  <c r="I23" i="15"/>
  <c r="H24" i="15"/>
  <c r="T24" i="15"/>
  <c r="S25" i="15"/>
  <c r="R26" i="15"/>
  <c r="Q27" i="15"/>
  <c r="H13" i="15"/>
  <c r="H25" i="15"/>
  <c r="R9" i="14"/>
  <c r="S21" i="14"/>
  <c r="R22" i="14"/>
  <c r="O2" i="14"/>
  <c r="N3" i="14"/>
  <c r="M4" i="14"/>
  <c r="L5" i="14"/>
  <c r="K6" i="14"/>
  <c r="J7" i="14"/>
  <c r="I8" i="14"/>
  <c r="H9" i="14"/>
  <c r="T9" i="14"/>
  <c r="S10" i="14"/>
  <c r="R11" i="14"/>
  <c r="Q12" i="14"/>
  <c r="P13" i="14"/>
  <c r="O14" i="14"/>
  <c r="N15" i="14"/>
  <c r="M16" i="14"/>
  <c r="L17" i="14"/>
  <c r="K18" i="14"/>
  <c r="J19" i="14"/>
  <c r="I20" i="14"/>
  <c r="H21" i="14"/>
  <c r="T21" i="14"/>
  <c r="S22" i="14"/>
  <c r="R23" i="14"/>
  <c r="Q24" i="14"/>
  <c r="P25" i="14"/>
  <c r="O26" i="14"/>
  <c r="N27" i="14"/>
  <c r="P2" i="14"/>
  <c r="O3" i="14"/>
  <c r="N4" i="14"/>
  <c r="M5" i="14"/>
  <c r="L6" i="14"/>
  <c r="K7" i="14"/>
  <c r="J8" i="14"/>
  <c r="I9" i="14"/>
  <c r="H10" i="14"/>
  <c r="T10" i="14"/>
  <c r="S11" i="14"/>
  <c r="R12" i="14"/>
  <c r="Q13" i="14"/>
  <c r="P14" i="14"/>
  <c r="O15" i="14"/>
  <c r="N16" i="14"/>
  <c r="M17" i="14"/>
  <c r="L18" i="14"/>
  <c r="K19" i="14"/>
  <c r="J20" i="14"/>
  <c r="I21" i="14"/>
  <c r="H22" i="14"/>
  <c r="T22" i="14"/>
  <c r="S23" i="14"/>
  <c r="R24" i="14"/>
  <c r="Q25" i="14"/>
  <c r="P26" i="14"/>
  <c r="O27" i="14"/>
  <c r="S9" i="14"/>
  <c r="N26" i="14"/>
  <c r="Q2" i="14"/>
  <c r="P3" i="14"/>
  <c r="O4" i="14"/>
  <c r="N5" i="14"/>
  <c r="M6" i="14"/>
  <c r="L7" i="14"/>
  <c r="K8" i="14"/>
  <c r="J9" i="14"/>
  <c r="I10" i="14"/>
  <c r="H11" i="14"/>
  <c r="T11" i="14"/>
  <c r="S12" i="14"/>
  <c r="R13" i="14"/>
  <c r="Q14" i="14"/>
  <c r="P15" i="14"/>
  <c r="O16" i="14"/>
  <c r="N17" i="14"/>
  <c r="M18" i="14"/>
  <c r="L19" i="14"/>
  <c r="K20" i="14"/>
  <c r="J21" i="14"/>
  <c r="I22" i="14"/>
  <c r="H23" i="14"/>
  <c r="T23" i="14"/>
  <c r="S24" i="14"/>
  <c r="R25" i="14"/>
  <c r="Q26" i="14"/>
  <c r="P27" i="14"/>
  <c r="T24" i="14"/>
  <c r="S25" i="14"/>
  <c r="R26" i="14"/>
  <c r="Q27" i="14"/>
  <c r="R21" i="14"/>
  <c r="R10" i="14"/>
  <c r="J22" i="14"/>
  <c r="S2" i="14"/>
  <c r="R3" i="14"/>
  <c r="Q4" i="14"/>
  <c r="P5" i="14"/>
  <c r="O6" i="14"/>
  <c r="N7" i="14"/>
  <c r="M8" i="14"/>
  <c r="L9" i="14"/>
  <c r="K10" i="14"/>
  <c r="J11" i="14"/>
  <c r="I12" i="14"/>
  <c r="H13" i="14"/>
  <c r="T13" i="14"/>
  <c r="S14" i="14"/>
  <c r="R15" i="14"/>
  <c r="Q16" i="14"/>
  <c r="P17" i="14"/>
  <c r="O18" i="14"/>
  <c r="N19" i="14"/>
  <c r="M20" i="14"/>
  <c r="L21" i="14"/>
  <c r="K22" i="14"/>
  <c r="J23" i="14"/>
  <c r="I24" i="14"/>
  <c r="H25" i="14"/>
  <c r="T25" i="14"/>
  <c r="S26" i="14"/>
  <c r="R27" i="14"/>
  <c r="R2" i="14"/>
  <c r="H2" i="14"/>
  <c r="T2" i="14"/>
  <c r="S3" i="14"/>
  <c r="R4" i="14"/>
  <c r="Q5" i="14"/>
  <c r="P6" i="14"/>
  <c r="O7" i="14"/>
  <c r="N8" i="14"/>
  <c r="M9" i="14"/>
  <c r="L10" i="14"/>
  <c r="K11" i="14"/>
  <c r="J12" i="14"/>
  <c r="I13" i="14"/>
  <c r="H14" i="14"/>
  <c r="T14" i="14"/>
  <c r="S15" i="14"/>
  <c r="R16" i="14"/>
  <c r="Q17" i="14"/>
  <c r="P18" i="14"/>
  <c r="O19" i="14"/>
  <c r="N20" i="14"/>
  <c r="M21" i="14"/>
  <c r="L22" i="14"/>
  <c r="K23" i="14"/>
  <c r="J24" i="14"/>
  <c r="I25" i="14"/>
  <c r="H26" i="14"/>
  <c r="T26" i="14"/>
  <c r="S27" i="14"/>
  <c r="I2" i="14"/>
  <c r="H3" i="14"/>
  <c r="T3" i="14"/>
  <c r="S4" i="14"/>
  <c r="R5" i="14"/>
  <c r="Q6" i="14"/>
  <c r="P7" i="14"/>
  <c r="O8" i="14"/>
  <c r="N9" i="14"/>
  <c r="M10" i="14"/>
  <c r="L11" i="14"/>
  <c r="K12" i="14"/>
  <c r="J13" i="14"/>
  <c r="I14" i="14"/>
  <c r="H15" i="14"/>
  <c r="T15" i="14"/>
  <c r="S16" i="14"/>
  <c r="R17" i="14"/>
  <c r="Q18" i="14"/>
  <c r="P19" i="14"/>
  <c r="O20" i="14"/>
  <c r="N21" i="14"/>
  <c r="M22" i="14"/>
  <c r="L23" i="14"/>
  <c r="K24" i="14"/>
  <c r="J25" i="14"/>
  <c r="I26" i="14"/>
  <c r="H27" i="14"/>
  <c r="T27" i="14"/>
  <c r="J2" i="14"/>
  <c r="I3" i="14"/>
  <c r="H4" i="14"/>
  <c r="T4" i="14"/>
  <c r="S5" i="14"/>
  <c r="R6" i="14"/>
  <c r="Q7" i="14"/>
  <c r="P8" i="14"/>
  <c r="O9" i="14"/>
  <c r="N10" i="14"/>
  <c r="M11" i="14"/>
  <c r="L12" i="14"/>
  <c r="K13" i="14"/>
  <c r="J14" i="14"/>
  <c r="I15" i="14"/>
  <c r="H16" i="14"/>
  <c r="T16" i="14"/>
  <c r="S17" i="14"/>
  <c r="R18" i="14"/>
  <c r="Q19" i="14"/>
  <c r="P20" i="14"/>
  <c r="O21" i="14"/>
  <c r="N22" i="14"/>
  <c r="M23" i="14"/>
  <c r="L24" i="14"/>
  <c r="K25" i="14"/>
  <c r="J26" i="14"/>
  <c r="I27" i="14"/>
  <c r="K2" i="14"/>
  <c r="J3" i="14"/>
  <c r="I4" i="14"/>
  <c r="H5" i="14"/>
  <c r="T5" i="14"/>
  <c r="S6" i="14"/>
  <c r="R7" i="14"/>
  <c r="Q8" i="14"/>
  <c r="P9" i="14"/>
  <c r="O10" i="14"/>
  <c r="N11" i="14"/>
  <c r="M12" i="14"/>
  <c r="L13" i="14"/>
  <c r="K14" i="14"/>
  <c r="J15" i="14"/>
  <c r="I16" i="14"/>
  <c r="H17" i="14"/>
  <c r="T17" i="14"/>
  <c r="S18" i="14"/>
  <c r="R19" i="14"/>
  <c r="Q20" i="14"/>
  <c r="P21" i="14"/>
  <c r="O22" i="14"/>
  <c r="N23" i="14"/>
  <c r="M24" i="14"/>
  <c r="L25" i="14"/>
  <c r="K26" i="14"/>
  <c r="J27" i="14"/>
  <c r="K9" i="14"/>
  <c r="J10" i="14"/>
  <c r="H12" i="14"/>
  <c r="T12" i="14"/>
  <c r="R14" i="14"/>
  <c r="K21" i="14"/>
  <c r="H6" i="14"/>
  <c r="H18" i="14"/>
  <c r="S2" i="13"/>
  <c r="R3" i="13"/>
  <c r="Q4" i="13"/>
  <c r="P5" i="13"/>
  <c r="O6" i="13"/>
  <c r="N7" i="13"/>
  <c r="M8" i="13"/>
  <c r="L9" i="13"/>
  <c r="K10" i="13"/>
  <c r="J11" i="13"/>
  <c r="I12" i="13"/>
  <c r="H13" i="13"/>
  <c r="T13" i="13"/>
  <c r="S14" i="13"/>
  <c r="R15" i="13"/>
  <c r="Q16" i="13"/>
  <c r="N18" i="13"/>
  <c r="M19" i="13"/>
  <c r="L20" i="13"/>
  <c r="K21" i="13"/>
  <c r="J22" i="13"/>
  <c r="I23" i="13"/>
  <c r="H24" i="13"/>
  <c r="T24" i="13"/>
  <c r="S25" i="13"/>
  <c r="R26" i="13"/>
  <c r="Q27" i="13"/>
  <c r="H2" i="13"/>
  <c r="T2" i="13"/>
  <c r="S3" i="13"/>
  <c r="R4" i="13"/>
  <c r="Q5" i="13"/>
  <c r="P6" i="13"/>
  <c r="O7" i="13"/>
  <c r="N8" i="13"/>
  <c r="M9" i="13"/>
  <c r="L10" i="13"/>
  <c r="K11" i="13"/>
  <c r="J12" i="13"/>
  <c r="I13" i="13"/>
  <c r="H14" i="13"/>
  <c r="T14" i="13"/>
  <c r="S15" i="13"/>
  <c r="R16" i="13"/>
  <c r="O18" i="13"/>
  <c r="N19" i="13"/>
  <c r="M20" i="13"/>
  <c r="L21" i="13"/>
  <c r="K22" i="13"/>
  <c r="J23" i="13"/>
  <c r="I24" i="13"/>
  <c r="H25" i="13"/>
  <c r="T25" i="13"/>
  <c r="S26" i="13"/>
  <c r="R27" i="13"/>
  <c r="I2" i="13"/>
  <c r="H3" i="13"/>
  <c r="T3" i="13"/>
  <c r="S4" i="13"/>
  <c r="R5" i="13"/>
  <c r="Q6" i="13"/>
  <c r="P7" i="13"/>
  <c r="O8" i="13"/>
  <c r="N9" i="13"/>
  <c r="M10" i="13"/>
  <c r="L11" i="13"/>
  <c r="K12" i="13"/>
  <c r="J13" i="13"/>
  <c r="I14" i="13"/>
  <c r="H15" i="13"/>
  <c r="T15" i="13"/>
  <c r="S16" i="13"/>
  <c r="P18" i="13"/>
  <c r="O19" i="13"/>
  <c r="N20" i="13"/>
  <c r="M21" i="13"/>
  <c r="L22" i="13"/>
  <c r="K23" i="13"/>
  <c r="J24" i="13"/>
  <c r="I25" i="13"/>
  <c r="H26" i="13"/>
  <c r="T26" i="13"/>
  <c r="S27" i="13"/>
  <c r="J2" i="13"/>
  <c r="I3" i="13"/>
  <c r="H4" i="13"/>
  <c r="T4" i="13"/>
  <c r="S5" i="13"/>
  <c r="R6" i="13"/>
  <c r="Q7" i="13"/>
  <c r="P8" i="13"/>
  <c r="O9" i="13"/>
  <c r="N10" i="13"/>
  <c r="M11" i="13"/>
  <c r="L12" i="13"/>
  <c r="K13" i="13"/>
  <c r="J14" i="13"/>
  <c r="I15" i="13"/>
  <c r="H16" i="13"/>
  <c r="T16" i="13"/>
  <c r="Q18" i="13"/>
  <c r="P19" i="13"/>
  <c r="O20" i="13"/>
  <c r="N21" i="13"/>
  <c r="M22" i="13"/>
  <c r="L23" i="13"/>
  <c r="K24" i="13"/>
  <c r="J25" i="13"/>
  <c r="I26" i="13"/>
  <c r="H27" i="13"/>
  <c r="T27" i="13"/>
  <c r="K2" i="13"/>
  <c r="J3" i="13"/>
  <c r="I4" i="13"/>
  <c r="H5" i="13"/>
  <c r="T5" i="13"/>
  <c r="S6" i="13"/>
  <c r="R7" i="13"/>
  <c r="Q8" i="13"/>
  <c r="P9" i="13"/>
  <c r="O10" i="13"/>
  <c r="N11" i="13"/>
  <c r="M12" i="13"/>
  <c r="L13" i="13"/>
  <c r="K14" i="13"/>
  <c r="J15" i="13"/>
  <c r="I16" i="13"/>
  <c r="J17" i="13"/>
  <c r="R18" i="13"/>
  <c r="Q19" i="13"/>
  <c r="P20" i="13"/>
  <c r="O21" i="13"/>
  <c r="N22" i="13"/>
  <c r="M23" i="13"/>
  <c r="L24" i="13"/>
  <c r="K25" i="13"/>
  <c r="J26" i="13"/>
  <c r="I27" i="13"/>
  <c r="L2" i="13"/>
  <c r="K3" i="13"/>
  <c r="J4" i="13"/>
  <c r="I5" i="13"/>
  <c r="H6" i="13"/>
  <c r="T6" i="13"/>
  <c r="S7" i="13"/>
  <c r="R8" i="13"/>
  <c r="Q9" i="13"/>
  <c r="P10" i="13"/>
  <c r="O11" i="13"/>
  <c r="N12" i="13"/>
  <c r="M13" i="13"/>
  <c r="L14" i="13"/>
  <c r="K15" i="13"/>
  <c r="J16" i="13"/>
  <c r="K17" i="13"/>
  <c r="S18" i="13"/>
  <c r="R19" i="13"/>
  <c r="Q20" i="13"/>
  <c r="P21" i="13"/>
  <c r="O22" i="13"/>
  <c r="N23" i="13"/>
  <c r="M24" i="13"/>
  <c r="L25" i="13"/>
  <c r="K26" i="13"/>
  <c r="J27" i="13"/>
  <c r="M2" i="13"/>
  <c r="L3" i="13"/>
  <c r="K4" i="13"/>
  <c r="J5" i="13"/>
  <c r="I6" i="13"/>
  <c r="H7" i="13"/>
  <c r="T7" i="13"/>
  <c r="S8" i="13"/>
  <c r="R9" i="13"/>
  <c r="Q10" i="13"/>
  <c r="P11" i="13"/>
  <c r="O12" i="13"/>
  <c r="N13" i="13"/>
  <c r="M14" i="13"/>
  <c r="L15" i="13"/>
  <c r="K16" i="13"/>
  <c r="H18" i="13"/>
  <c r="T18" i="13"/>
  <c r="S19" i="13"/>
  <c r="R20" i="13"/>
  <c r="Q21" i="13"/>
  <c r="P22" i="13"/>
  <c r="O23" i="13"/>
  <c r="N24" i="13"/>
  <c r="M25" i="13"/>
  <c r="L26" i="13"/>
  <c r="K27" i="13"/>
  <c r="N2" i="13"/>
  <c r="M3" i="13"/>
  <c r="L4" i="13"/>
  <c r="K5" i="13"/>
  <c r="J6" i="13"/>
  <c r="I7" i="13"/>
  <c r="H8" i="13"/>
  <c r="T8" i="13"/>
  <c r="S9" i="13"/>
  <c r="R10" i="13"/>
  <c r="Q11" i="13"/>
  <c r="P12" i="13"/>
  <c r="O13" i="13"/>
  <c r="N14" i="13"/>
  <c r="M15" i="13"/>
  <c r="L16" i="13"/>
  <c r="I18" i="13"/>
  <c r="H19" i="13"/>
  <c r="T19" i="13"/>
  <c r="S20" i="13"/>
  <c r="R21" i="13"/>
  <c r="Q22" i="13"/>
  <c r="P23" i="13"/>
  <c r="O24" i="13"/>
  <c r="N25" i="13"/>
  <c r="M26" i="13"/>
  <c r="L27" i="13"/>
  <c r="O2" i="13"/>
  <c r="N3" i="13"/>
  <c r="M4" i="13"/>
  <c r="L5" i="13"/>
  <c r="K6" i="13"/>
  <c r="J7" i="13"/>
  <c r="I8" i="13"/>
  <c r="H9" i="13"/>
  <c r="T9" i="13"/>
  <c r="S10" i="13"/>
  <c r="R11" i="13"/>
  <c r="Q12" i="13"/>
  <c r="P13" i="13"/>
  <c r="O14" i="13"/>
  <c r="N15" i="13"/>
  <c r="M16" i="13"/>
  <c r="J18" i="13"/>
  <c r="I19" i="13"/>
  <c r="H20" i="13"/>
  <c r="T20" i="13"/>
  <c r="S21" i="13"/>
  <c r="R22" i="13"/>
  <c r="Q23" i="13"/>
  <c r="P24" i="13"/>
  <c r="O25" i="13"/>
  <c r="N26" i="13"/>
  <c r="M27" i="13"/>
  <c r="P2" i="13"/>
  <c r="O3" i="13"/>
  <c r="N4" i="13"/>
  <c r="M5" i="13"/>
  <c r="L6" i="13"/>
  <c r="K7" i="13"/>
  <c r="J8" i="13"/>
  <c r="I9" i="13"/>
  <c r="H10" i="13"/>
  <c r="T10" i="13"/>
  <c r="S11" i="13"/>
  <c r="R12" i="13"/>
  <c r="Q13" i="13"/>
  <c r="P14" i="13"/>
  <c r="O15" i="13"/>
  <c r="N16" i="13"/>
  <c r="K18" i="13"/>
  <c r="J19" i="13"/>
  <c r="I20" i="13"/>
  <c r="H21" i="13"/>
  <c r="T21" i="13"/>
  <c r="S22" i="13"/>
  <c r="R23" i="13"/>
  <c r="Q24" i="13"/>
  <c r="P25" i="13"/>
  <c r="O26" i="13"/>
  <c r="N27" i="13"/>
  <c r="Q2" i="13"/>
  <c r="P3" i="13"/>
  <c r="O4" i="13"/>
  <c r="N5" i="13"/>
  <c r="M6" i="13"/>
  <c r="L7" i="13"/>
  <c r="K8" i="13"/>
  <c r="J9" i="13"/>
  <c r="I10" i="13"/>
  <c r="H11" i="13"/>
  <c r="T11" i="13"/>
  <c r="S12" i="13"/>
  <c r="R13" i="13"/>
  <c r="Q14" i="13"/>
  <c r="P15" i="13"/>
  <c r="O16" i="13"/>
  <c r="L18" i="13"/>
  <c r="K19" i="13"/>
  <c r="J20" i="13"/>
  <c r="I21" i="13"/>
  <c r="H22" i="13"/>
  <c r="T22" i="13"/>
  <c r="S23" i="13"/>
  <c r="R24" i="13"/>
  <c r="Q25" i="13"/>
  <c r="P26" i="13"/>
  <c r="O27" i="13"/>
  <c r="H12" i="13"/>
  <c r="H23" i="13"/>
  <c r="S2" i="12"/>
  <c r="R3" i="12"/>
  <c r="Q4" i="12"/>
  <c r="M6" i="12"/>
  <c r="L7" i="12"/>
  <c r="K8" i="12"/>
  <c r="J9" i="12"/>
  <c r="I10" i="12"/>
  <c r="H11" i="12"/>
  <c r="T11" i="12"/>
  <c r="S12" i="12"/>
  <c r="R13" i="12"/>
  <c r="O15" i="12"/>
  <c r="N16" i="12"/>
  <c r="M17" i="12"/>
  <c r="L18" i="12"/>
  <c r="K19" i="12"/>
  <c r="H21" i="12"/>
  <c r="T21" i="12"/>
  <c r="S22" i="12"/>
  <c r="R23" i="12"/>
  <c r="Q24" i="12"/>
  <c r="P25" i="12"/>
  <c r="O26" i="12"/>
  <c r="N27" i="12"/>
  <c r="H2" i="12"/>
  <c r="T2" i="12"/>
  <c r="S3" i="12"/>
  <c r="R4" i="12"/>
  <c r="N6" i="12"/>
  <c r="M7" i="12"/>
  <c r="L8" i="12"/>
  <c r="K9" i="12"/>
  <c r="J10" i="12"/>
  <c r="I11" i="12"/>
  <c r="H12" i="12"/>
  <c r="T12" i="12"/>
  <c r="S13" i="12"/>
  <c r="P15" i="12"/>
  <c r="O16" i="12"/>
  <c r="N17" i="12"/>
  <c r="M18" i="12"/>
  <c r="L19" i="12"/>
  <c r="I21" i="12"/>
  <c r="H22" i="12"/>
  <c r="T22" i="12"/>
  <c r="S23" i="12"/>
  <c r="R24" i="12"/>
  <c r="Q25" i="12"/>
  <c r="P26" i="12"/>
  <c r="O27" i="12"/>
  <c r="I2" i="12"/>
  <c r="H3" i="12"/>
  <c r="T3" i="12"/>
  <c r="S4" i="12"/>
  <c r="O6" i="12"/>
  <c r="N7" i="12"/>
  <c r="M8" i="12"/>
  <c r="L9" i="12"/>
  <c r="K10" i="12"/>
  <c r="J11" i="12"/>
  <c r="I12" i="12"/>
  <c r="H13" i="12"/>
  <c r="T13" i="12"/>
  <c r="Q15" i="12"/>
  <c r="P16" i="12"/>
  <c r="O17" i="12"/>
  <c r="N18" i="12"/>
  <c r="M19" i="12"/>
  <c r="J21" i="12"/>
  <c r="I22" i="12"/>
  <c r="H23" i="12"/>
  <c r="T23" i="12"/>
  <c r="S24" i="12"/>
  <c r="R25" i="12"/>
  <c r="Q26" i="12"/>
  <c r="P27" i="12"/>
  <c r="K17" i="12"/>
  <c r="O25" i="12"/>
  <c r="J2" i="12"/>
  <c r="I3" i="12"/>
  <c r="H4" i="12"/>
  <c r="T4" i="12"/>
  <c r="P6" i="12"/>
  <c r="O7" i="12"/>
  <c r="N8" i="12"/>
  <c r="M9" i="12"/>
  <c r="L10" i="12"/>
  <c r="K11" i="12"/>
  <c r="J12" i="12"/>
  <c r="I13" i="12"/>
  <c r="O14" i="12"/>
  <c r="R15" i="12"/>
  <c r="Q16" i="12"/>
  <c r="P17" i="12"/>
  <c r="O18" i="12"/>
  <c r="N19" i="12"/>
  <c r="K21" i="12"/>
  <c r="J22" i="12"/>
  <c r="I23" i="12"/>
  <c r="H24" i="12"/>
  <c r="T24" i="12"/>
  <c r="S25" i="12"/>
  <c r="R26" i="12"/>
  <c r="Q27" i="12"/>
  <c r="R2" i="12"/>
  <c r="N26" i="12"/>
  <c r="K2" i="12"/>
  <c r="J3" i="12"/>
  <c r="I4" i="12"/>
  <c r="L5" i="12"/>
  <c r="Q6" i="12"/>
  <c r="P7" i="12"/>
  <c r="O8" i="12"/>
  <c r="N9" i="12"/>
  <c r="M10" i="12"/>
  <c r="L11" i="12"/>
  <c r="K12" i="12"/>
  <c r="J13" i="12"/>
  <c r="R14" i="12"/>
  <c r="S15" i="12"/>
  <c r="R16" i="12"/>
  <c r="Q17" i="12"/>
  <c r="P18" i="12"/>
  <c r="O19" i="12"/>
  <c r="L21" i="12"/>
  <c r="K22" i="12"/>
  <c r="J23" i="12"/>
  <c r="I24" i="12"/>
  <c r="H25" i="12"/>
  <c r="T25" i="12"/>
  <c r="S26" i="12"/>
  <c r="R27" i="12"/>
  <c r="L2" i="12"/>
  <c r="K3" i="12"/>
  <c r="J4" i="12"/>
  <c r="M5" i="12"/>
  <c r="R6" i="12"/>
  <c r="Q7" i="12"/>
  <c r="P8" i="12"/>
  <c r="O9" i="12"/>
  <c r="N10" i="12"/>
  <c r="M11" i="12"/>
  <c r="L12" i="12"/>
  <c r="K13" i="12"/>
  <c r="H15" i="12"/>
  <c r="T15" i="12"/>
  <c r="S16" i="12"/>
  <c r="R17" i="12"/>
  <c r="Q18" i="12"/>
  <c r="P19" i="12"/>
  <c r="M21" i="12"/>
  <c r="L22" i="12"/>
  <c r="K23" i="12"/>
  <c r="J24" i="12"/>
  <c r="I25" i="12"/>
  <c r="H26" i="12"/>
  <c r="T26" i="12"/>
  <c r="S27" i="12"/>
  <c r="P13" i="12"/>
  <c r="R12" i="12"/>
  <c r="Q13" i="12"/>
  <c r="N15" i="12"/>
  <c r="M2" i="12"/>
  <c r="L3" i="12"/>
  <c r="K4" i="12"/>
  <c r="O5" i="12"/>
  <c r="S6" i="12"/>
  <c r="R7" i="12"/>
  <c r="Q8" i="12"/>
  <c r="P9" i="12"/>
  <c r="O10" i="12"/>
  <c r="N11" i="12"/>
  <c r="M12" i="12"/>
  <c r="L13" i="12"/>
  <c r="I15" i="12"/>
  <c r="H16" i="12"/>
  <c r="T16" i="12"/>
  <c r="S17" i="12"/>
  <c r="R18" i="12"/>
  <c r="Q19" i="12"/>
  <c r="N21" i="12"/>
  <c r="M22" i="12"/>
  <c r="L23" i="12"/>
  <c r="K24" i="12"/>
  <c r="J25" i="12"/>
  <c r="I26" i="12"/>
  <c r="H27" i="12"/>
  <c r="T27" i="12"/>
  <c r="N25" i="12"/>
  <c r="L17" i="12"/>
  <c r="N2" i="12"/>
  <c r="M3" i="12"/>
  <c r="L4" i="12"/>
  <c r="H6" i="12"/>
  <c r="T6" i="12"/>
  <c r="S7" i="12"/>
  <c r="R8" i="12"/>
  <c r="Q9" i="12"/>
  <c r="P10" i="12"/>
  <c r="O11" i="12"/>
  <c r="N12" i="12"/>
  <c r="M13" i="12"/>
  <c r="J15" i="12"/>
  <c r="I16" i="12"/>
  <c r="H17" i="12"/>
  <c r="T17" i="12"/>
  <c r="S18" i="12"/>
  <c r="R19" i="12"/>
  <c r="O21" i="12"/>
  <c r="N22" i="12"/>
  <c r="M23" i="12"/>
  <c r="L24" i="12"/>
  <c r="K25" i="12"/>
  <c r="J26" i="12"/>
  <c r="I27" i="12"/>
  <c r="O2" i="12"/>
  <c r="N3" i="12"/>
  <c r="M4" i="12"/>
  <c r="I6" i="12"/>
  <c r="H7" i="12"/>
  <c r="T7" i="12"/>
  <c r="S8" i="12"/>
  <c r="R9" i="12"/>
  <c r="Q10" i="12"/>
  <c r="P11" i="12"/>
  <c r="O12" i="12"/>
  <c r="N13" i="12"/>
  <c r="K15" i="12"/>
  <c r="J16" i="12"/>
  <c r="I17" i="12"/>
  <c r="H18" i="12"/>
  <c r="T18" i="12"/>
  <c r="S19" i="12"/>
  <c r="P21" i="12"/>
  <c r="O22" i="12"/>
  <c r="N23" i="12"/>
  <c r="M24" i="12"/>
  <c r="L25" i="12"/>
  <c r="K26" i="12"/>
  <c r="J27" i="12"/>
  <c r="H8" i="12"/>
  <c r="H19" i="12"/>
  <c r="I17" i="11"/>
  <c r="H18" i="11"/>
  <c r="T18" i="11"/>
  <c r="Q21" i="11"/>
  <c r="K27" i="11"/>
  <c r="N2" i="11"/>
  <c r="M3" i="11"/>
  <c r="L4" i="11"/>
  <c r="K5" i="11"/>
  <c r="O6" i="11"/>
  <c r="S7" i="11"/>
  <c r="R9" i="11"/>
  <c r="Q10" i="11"/>
  <c r="P11" i="11"/>
  <c r="O12" i="11"/>
  <c r="N13" i="11"/>
  <c r="M14" i="11"/>
  <c r="L15" i="11"/>
  <c r="K16" i="11"/>
  <c r="J17" i="11"/>
  <c r="I18" i="11"/>
  <c r="H19" i="11"/>
  <c r="T19" i="11"/>
  <c r="S20" i="11"/>
  <c r="R21" i="11"/>
  <c r="O23" i="11"/>
  <c r="N24" i="11"/>
  <c r="M26" i="11"/>
  <c r="L27" i="11"/>
  <c r="O2" i="11"/>
  <c r="N3" i="11"/>
  <c r="M4" i="11"/>
  <c r="L5" i="11"/>
  <c r="H7" i="11"/>
  <c r="T7" i="11"/>
  <c r="S9" i="11"/>
  <c r="R10" i="11"/>
  <c r="Q11" i="11"/>
  <c r="P12" i="11"/>
  <c r="O13" i="11"/>
  <c r="N14" i="11"/>
  <c r="M15" i="11"/>
  <c r="L16" i="11"/>
  <c r="K17" i="11"/>
  <c r="J18" i="11"/>
  <c r="I19" i="11"/>
  <c r="H20" i="11"/>
  <c r="T20" i="11"/>
  <c r="S21" i="11"/>
  <c r="P23" i="11"/>
  <c r="O24" i="11"/>
  <c r="N26" i="11"/>
  <c r="M27" i="11"/>
  <c r="T17" i="11"/>
  <c r="Q9" i="11"/>
  <c r="M5" i="11"/>
  <c r="N27" i="11"/>
  <c r="Q2" i="11"/>
  <c r="P3" i="11"/>
  <c r="O4" i="11"/>
  <c r="N5" i="11"/>
  <c r="J7" i="11"/>
  <c r="I9" i="11"/>
  <c r="H10" i="11"/>
  <c r="T10" i="11"/>
  <c r="S11" i="11"/>
  <c r="R12" i="11"/>
  <c r="Q13" i="11"/>
  <c r="P14" i="11"/>
  <c r="O15" i="11"/>
  <c r="N16" i="11"/>
  <c r="M17" i="11"/>
  <c r="L18" i="11"/>
  <c r="K19" i="11"/>
  <c r="J20" i="11"/>
  <c r="I21" i="11"/>
  <c r="I22" i="11"/>
  <c r="R23" i="11"/>
  <c r="Q24" i="11"/>
  <c r="P26" i="11"/>
  <c r="O27" i="11"/>
  <c r="H21" i="11"/>
  <c r="T21" i="11"/>
  <c r="R2" i="11"/>
  <c r="Q3" i="11"/>
  <c r="P4" i="11"/>
  <c r="O5" i="11"/>
  <c r="K7" i="11"/>
  <c r="J9" i="11"/>
  <c r="I10" i="11"/>
  <c r="H11" i="11"/>
  <c r="T11" i="11"/>
  <c r="S12" i="11"/>
  <c r="R13" i="11"/>
  <c r="Q14" i="11"/>
  <c r="P15" i="11"/>
  <c r="O16" i="11"/>
  <c r="N17" i="11"/>
  <c r="M18" i="11"/>
  <c r="L19" i="11"/>
  <c r="K20" i="11"/>
  <c r="J21" i="11"/>
  <c r="J22" i="11"/>
  <c r="S23" i="11"/>
  <c r="R24" i="11"/>
  <c r="Q26" i="11"/>
  <c r="P27" i="11"/>
  <c r="H17" i="11"/>
  <c r="H9" i="11"/>
  <c r="T9" i="11"/>
  <c r="K18" i="11"/>
  <c r="S2" i="11"/>
  <c r="R3" i="11"/>
  <c r="Q4" i="11"/>
  <c r="P5" i="11"/>
  <c r="L7" i="11"/>
  <c r="K9" i="11"/>
  <c r="J10" i="11"/>
  <c r="I11" i="11"/>
  <c r="H12" i="11"/>
  <c r="T12" i="11"/>
  <c r="S13" i="11"/>
  <c r="R14" i="11"/>
  <c r="Q15" i="11"/>
  <c r="P16" i="11"/>
  <c r="O17" i="11"/>
  <c r="N18" i="11"/>
  <c r="M19" i="11"/>
  <c r="L20" i="11"/>
  <c r="K21" i="11"/>
  <c r="H23" i="11"/>
  <c r="T23" i="11"/>
  <c r="S24" i="11"/>
  <c r="R26" i="11"/>
  <c r="Q27" i="11"/>
  <c r="I5" i="11"/>
  <c r="H2" i="11"/>
  <c r="T2" i="11"/>
  <c r="S3" i="11"/>
  <c r="R4" i="11"/>
  <c r="Q5" i="11"/>
  <c r="M7" i="11"/>
  <c r="L9" i="11"/>
  <c r="K10" i="11"/>
  <c r="J11" i="11"/>
  <c r="I12" i="11"/>
  <c r="H13" i="11"/>
  <c r="T13" i="11"/>
  <c r="S14" i="11"/>
  <c r="R15" i="11"/>
  <c r="Q16" i="11"/>
  <c r="P17" i="11"/>
  <c r="O18" i="11"/>
  <c r="N19" i="11"/>
  <c r="M20" i="11"/>
  <c r="L21" i="11"/>
  <c r="I23" i="11"/>
  <c r="H24" i="11"/>
  <c r="T24" i="11"/>
  <c r="S26" i="11"/>
  <c r="R27" i="11"/>
  <c r="I2" i="11"/>
  <c r="H3" i="11"/>
  <c r="T3" i="11"/>
  <c r="S4" i="11"/>
  <c r="R5" i="11"/>
  <c r="N7" i="11"/>
  <c r="M9" i="11"/>
  <c r="L10" i="11"/>
  <c r="K11" i="11"/>
  <c r="J12" i="11"/>
  <c r="I13" i="11"/>
  <c r="H14" i="11"/>
  <c r="T14" i="11"/>
  <c r="S15" i="11"/>
  <c r="R16" i="11"/>
  <c r="Q17" i="11"/>
  <c r="P18" i="11"/>
  <c r="O19" i="11"/>
  <c r="N20" i="11"/>
  <c r="M21" i="11"/>
  <c r="J23" i="11"/>
  <c r="I24" i="11"/>
  <c r="H26" i="11"/>
  <c r="T26" i="11"/>
  <c r="S27" i="11"/>
  <c r="J5" i="11"/>
  <c r="N6" i="11"/>
  <c r="J2" i="11"/>
  <c r="I3" i="11"/>
  <c r="H4" i="11"/>
  <c r="T4" i="11"/>
  <c r="S5" i="11"/>
  <c r="O7" i="11"/>
  <c r="N9" i="11"/>
  <c r="M10" i="11"/>
  <c r="L11" i="11"/>
  <c r="K12" i="11"/>
  <c r="J13" i="11"/>
  <c r="I14" i="11"/>
  <c r="H15" i="11"/>
  <c r="T15" i="11"/>
  <c r="S16" i="11"/>
  <c r="R17" i="11"/>
  <c r="Q18" i="11"/>
  <c r="P19" i="11"/>
  <c r="O20" i="11"/>
  <c r="N21" i="11"/>
  <c r="K23" i="11"/>
  <c r="J24" i="11"/>
  <c r="I26" i="11"/>
  <c r="H27" i="11"/>
  <c r="T27" i="11"/>
  <c r="L17" i="11"/>
  <c r="H5" i="11"/>
  <c r="H16" i="11"/>
  <c r="L19" i="10"/>
  <c r="I23" i="10"/>
  <c r="R2" i="10"/>
  <c r="Q3" i="10"/>
  <c r="P4" i="10"/>
  <c r="O5" i="10"/>
  <c r="N6" i="10"/>
  <c r="M7" i="10"/>
  <c r="L8" i="10"/>
  <c r="K9" i="10"/>
  <c r="J10" i="10"/>
  <c r="I11" i="10"/>
  <c r="H12" i="10"/>
  <c r="T12" i="10"/>
  <c r="S13" i="10"/>
  <c r="R14" i="10"/>
  <c r="Q15" i="10"/>
  <c r="P16" i="10"/>
  <c r="O17" i="10"/>
  <c r="N18" i="10"/>
  <c r="M19" i="10"/>
  <c r="L20" i="10"/>
  <c r="K21" i="10"/>
  <c r="J23" i="10"/>
  <c r="I24" i="10"/>
  <c r="H25" i="10"/>
  <c r="T25" i="10"/>
  <c r="S26" i="10"/>
  <c r="R27" i="10"/>
  <c r="S2" i="10"/>
  <c r="R3" i="10"/>
  <c r="Q4" i="10"/>
  <c r="P5" i="10"/>
  <c r="O6" i="10"/>
  <c r="N7" i="10"/>
  <c r="M8" i="10"/>
  <c r="L9" i="10"/>
  <c r="K10" i="10"/>
  <c r="J11" i="10"/>
  <c r="I12" i="10"/>
  <c r="H13" i="10"/>
  <c r="T13" i="10"/>
  <c r="S14" i="10"/>
  <c r="R15" i="10"/>
  <c r="Q16" i="10"/>
  <c r="P17" i="10"/>
  <c r="O18" i="10"/>
  <c r="N19" i="10"/>
  <c r="M20" i="10"/>
  <c r="L21" i="10"/>
  <c r="K23" i="10"/>
  <c r="J24" i="10"/>
  <c r="I25" i="10"/>
  <c r="H26" i="10"/>
  <c r="T26" i="10"/>
  <c r="S27" i="10"/>
  <c r="H2" i="10"/>
  <c r="T2" i="10"/>
  <c r="S3" i="10"/>
  <c r="R4" i="10"/>
  <c r="Q5" i="10"/>
  <c r="P6" i="10"/>
  <c r="O7" i="10"/>
  <c r="N8" i="10"/>
  <c r="M9" i="10"/>
  <c r="L10" i="10"/>
  <c r="K11" i="10"/>
  <c r="J12" i="10"/>
  <c r="I13" i="10"/>
  <c r="H14" i="10"/>
  <c r="T14" i="10"/>
  <c r="S15" i="10"/>
  <c r="R16" i="10"/>
  <c r="Q17" i="10"/>
  <c r="P18" i="10"/>
  <c r="O19" i="10"/>
  <c r="N20" i="10"/>
  <c r="M21" i="10"/>
  <c r="L23" i="10"/>
  <c r="K24" i="10"/>
  <c r="J25" i="10"/>
  <c r="I26" i="10"/>
  <c r="H27" i="10"/>
  <c r="T27" i="10"/>
  <c r="L7" i="10"/>
  <c r="P7" i="10"/>
  <c r="O8" i="10"/>
  <c r="N9" i="10"/>
  <c r="M10" i="10"/>
  <c r="L11" i="10"/>
  <c r="K12" i="10"/>
  <c r="J13" i="10"/>
  <c r="I14" i="10"/>
  <c r="H15" i="10"/>
  <c r="T15" i="10"/>
  <c r="S16" i="10"/>
  <c r="R17" i="10"/>
  <c r="P19" i="10"/>
  <c r="O20" i="10"/>
  <c r="M23" i="10"/>
  <c r="L24" i="10"/>
  <c r="K25" i="10"/>
  <c r="J26" i="10"/>
  <c r="I27" i="10"/>
  <c r="J2" i="10"/>
  <c r="I3" i="10"/>
  <c r="H4" i="10"/>
  <c r="T4" i="10"/>
  <c r="S5" i="10"/>
  <c r="R6" i="10"/>
  <c r="Q7" i="10"/>
  <c r="P8" i="10"/>
  <c r="O9" i="10"/>
  <c r="N10" i="10"/>
  <c r="M11" i="10"/>
  <c r="L12" i="10"/>
  <c r="K13" i="10"/>
  <c r="J14" i="10"/>
  <c r="I15" i="10"/>
  <c r="H16" i="10"/>
  <c r="T16" i="10"/>
  <c r="S17" i="10"/>
  <c r="R18" i="10"/>
  <c r="Q19" i="10"/>
  <c r="P20" i="10"/>
  <c r="O21" i="10"/>
  <c r="N23" i="10"/>
  <c r="M24" i="10"/>
  <c r="L25" i="10"/>
  <c r="K26" i="10"/>
  <c r="J27" i="10"/>
  <c r="I2" i="10"/>
  <c r="H3" i="10"/>
  <c r="T3" i="10"/>
  <c r="K2" i="10"/>
  <c r="J3" i="10"/>
  <c r="I4" i="10"/>
  <c r="H5" i="10"/>
  <c r="T5" i="10"/>
  <c r="S6" i="10"/>
  <c r="R7" i="10"/>
  <c r="Q8" i="10"/>
  <c r="P9" i="10"/>
  <c r="O10" i="10"/>
  <c r="N11" i="10"/>
  <c r="M12" i="10"/>
  <c r="L13" i="10"/>
  <c r="K14" i="10"/>
  <c r="J15" i="10"/>
  <c r="I16" i="10"/>
  <c r="H17" i="10"/>
  <c r="T17" i="10"/>
  <c r="S18" i="10"/>
  <c r="R19" i="10"/>
  <c r="Q20" i="10"/>
  <c r="P21" i="10"/>
  <c r="O23" i="10"/>
  <c r="N24" i="10"/>
  <c r="M25" i="10"/>
  <c r="L26" i="10"/>
  <c r="K27" i="10"/>
  <c r="L2" i="10"/>
  <c r="K3" i="10"/>
  <c r="J4" i="10"/>
  <c r="I5" i="10"/>
  <c r="H6" i="10"/>
  <c r="T6" i="10"/>
  <c r="S7" i="10"/>
  <c r="R8" i="10"/>
  <c r="Q9" i="10"/>
  <c r="P10" i="10"/>
  <c r="O11" i="10"/>
  <c r="N12" i="10"/>
  <c r="M13" i="10"/>
  <c r="L14" i="10"/>
  <c r="K15" i="10"/>
  <c r="J16" i="10"/>
  <c r="I17" i="10"/>
  <c r="H18" i="10"/>
  <c r="T18" i="10"/>
  <c r="S19" i="10"/>
  <c r="R20" i="10"/>
  <c r="Q21" i="10"/>
  <c r="P23" i="10"/>
  <c r="O24" i="10"/>
  <c r="N25" i="10"/>
  <c r="M26" i="10"/>
  <c r="L27" i="10"/>
  <c r="M2" i="10"/>
  <c r="L3" i="10"/>
  <c r="K4" i="10"/>
  <c r="J5" i="10"/>
  <c r="I6" i="10"/>
  <c r="H7" i="10"/>
  <c r="T7" i="10"/>
  <c r="S8" i="10"/>
  <c r="R9" i="10"/>
  <c r="Q10" i="10"/>
  <c r="P11" i="10"/>
  <c r="O12" i="10"/>
  <c r="N13" i="10"/>
  <c r="M14" i="10"/>
  <c r="L15" i="10"/>
  <c r="K16" i="10"/>
  <c r="J17" i="10"/>
  <c r="I18" i="10"/>
  <c r="H19" i="10"/>
  <c r="T19" i="10"/>
  <c r="S20" i="10"/>
  <c r="R21" i="10"/>
  <c r="Q23" i="10"/>
  <c r="P24" i="10"/>
  <c r="O25" i="10"/>
  <c r="N26" i="10"/>
  <c r="M27" i="10"/>
  <c r="N2" i="10"/>
  <c r="M3" i="10"/>
  <c r="L4" i="10"/>
  <c r="K5" i="10"/>
  <c r="J6" i="10"/>
  <c r="I7" i="10"/>
  <c r="H8" i="10"/>
  <c r="T8" i="10"/>
  <c r="S9" i="10"/>
  <c r="R10" i="10"/>
  <c r="Q11" i="10"/>
  <c r="P12" i="10"/>
  <c r="O13" i="10"/>
  <c r="N14" i="10"/>
  <c r="M15" i="10"/>
  <c r="L16" i="10"/>
  <c r="K17" i="10"/>
  <c r="J18" i="10"/>
  <c r="I19" i="10"/>
  <c r="H20" i="10"/>
  <c r="T20" i="10"/>
  <c r="S21" i="10"/>
  <c r="R23" i="10"/>
  <c r="Q24" i="10"/>
  <c r="P25" i="10"/>
  <c r="O26" i="10"/>
  <c r="N27" i="10"/>
  <c r="O2" i="10"/>
  <c r="N3" i="10"/>
  <c r="M4" i="10"/>
  <c r="L5" i="10"/>
  <c r="K6" i="10"/>
  <c r="J7" i="10"/>
  <c r="I8" i="10"/>
  <c r="H9" i="10"/>
  <c r="T9" i="10"/>
  <c r="S10" i="10"/>
  <c r="R11" i="10"/>
  <c r="Q12" i="10"/>
  <c r="P13" i="10"/>
  <c r="O14" i="10"/>
  <c r="N15" i="10"/>
  <c r="M16" i="10"/>
  <c r="L17" i="10"/>
  <c r="K18" i="10"/>
  <c r="J19" i="10"/>
  <c r="I20" i="10"/>
  <c r="H21" i="10"/>
  <c r="T21" i="10"/>
  <c r="S23" i="10"/>
  <c r="R24" i="10"/>
  <c r="Q25" i="10"/>
  <c r="P26" i="10"/>
  <c r="O27" i="10"/>
  <c r="H10" i="10"/>
  <c r="H23" i="10"/>
  <c r="I16" i="9"/>
  <c r="M2" i="9"/>
  <c r="L3" i="9"/>
  <c r="K4" i="9"/>
  <c r="J5" i="9"/>
  <c r="I6" i="9"/>
  <c r="H7" i="9"/>
  <c r="T7" i="9"/>
  <c r="S8" i="9"/>
  <c r="R9" i="9"/>
  <c r="Q10" i="9"/>
  <c r="P11" i="9"/>
  <c r="O12" i="9"/>
  <c r="N13" i="9"/>
  <c r="M14" i="9"/>
  <c r="L15" i="9"/>
  <c r="K16" i="9"/>
  <c r="J17" i="9"/>
  <c r="I18" i="9"/>
  <c r="H19" i="9"/>
  <c r="T19" i="9"/>
  <c r="S20" i="9"/>
  <c r="R21" i="9"/>
  <c r="Q22" i="9"/>
  <c r="P23" i="9"/>
  <c r="O24" i="9"/>
  <c r="N25" i="9"/>
  <c r="M26" i="9"/>
  <c r="L27" i="9"/>
  <c r="L16" i="9"/>
  <c r="M27" i="9"/>
  <c r="O2" i="9"/>
  <c r="N3" i="9"/>
  <c r="M4" i="9"/>
  <c r="L5" i="9"/>
  <c r="K6" i="9"/>
  <c r="J7" i="9"/>
  <c r="I8" i="9"/>
  <c r="H9" i="9"/>
  <c r="T9" i="9"/>
  <c r="S10" i="9"/>
  <c r="R11" i="9"/>
  <c r="Q12" i="9"/>
  <c r="P13" i="9"/>
  <c r="O14" i="9"/>
  <c r="N15" i="9"/>
  <c r="M16" i="9"/>
  <c r="L17" i="9"/>
  <c r="K18" i="9"/>
  <c r="J19" i="9"/>
  <c r="I20" i="9"/>
  <c r="H21" i="9"/>
  <c r="T21" i="9"/>
  <c r="S22" i="9"/>
  <c r="R23" i="9"/>
  <c r="Q24" i="9"/>
  <c r="P25" i="9"/>
  <c r="O26" i="9"/>
  <c r="N27" i="9"/>
  <c r="P2" i="9"/>
  <c r="O3" i="9"/>
  <c r="N4" i="9"/>
  <c r="M5" i="9"/>
  <c r="L6" i="9"/>
  <c r="K7" i="9"/>
  <c r="J8" i="9"/>
  <c r="I9" i="9"/>
  <c r="H10" i="9"/>
  <c r="T10" i="9"/>
  <c r="S11" i="9"/>
  <c r="R12" i="9"/>
  <c r="Q13" i="9"/>
  <c r="P14" i="9"/>
  <c r="O15" i="9"/>
  <c r="N16" i="9"/>
  <c r="M17" i="9"/>
  <c r="L18" i="9"/>
  <c r="K19" i="9"/>
  <c r="J20" i="9"/>
  <c r="I21" i="9"/>
  <c r="H22" i="9"/>
  <c r="T22" i="9"/>
  <c r="S23" i="9"/>
  <c r="R24" i="9"/>
  <c r="Q25" i="9"/>
  <c r="P26" i="9"/>
  <c r="O27" i="9"/>
  <c r="I4" i="9"/>
  <c r="Q2" i="9"/>
  <c r="P3" i="9"/>
  <c r="O4" i="9"/>
  <c r="N5" i="9"/>
  <c r="M6" i="9"/>
  <c r="L7" i="9"/>
  <c r="K8" i="9"/>
  <c r="J9" i="9"/>
  <c r="I10" i="9"/>
  <c r="H11" i="9"/>
  <c r="T11" i="9"/>
  <c r="S12" i="9"/>
  <c r="R13" i="9"/>
  <c r="Q14" i="9"/>
  <c r="P15" i="9"/>
  <c r="O16" i="9"/>
  <c r="N17" i="9"/>
  <c r="M18" i="9"/>
  <c r="L19" i="9"/>
  <c r="K20" i="9"/>
  <c r="J21" i="9"/>
  <c r="I22" i="9"/>
  <c r="H23" i="9"/>
  <c r="T23" i="9"/>
  <c r="S24" i="9"/>
  <c r="R25" i="9"/>
  <c r="Q26" i="9"/>
  <c r="P27" i="9"/>
  <c r="I19" i="9"/>
  <c r="R2" i="9"/>
  <c r="Q3" i="9"/>
  <c r="P4" i="9"/>
  <c r="O5" i="9"/>
  <c r="N6" i="9"/>
  <c r="M7" i="9"/>
  <c r="L8" i="9"/>
  <c r="K9" i="9"/>
  <c r="J10" i="9"/>
  <c r="I11" i="9"/>
  <c r="H12" i="9"/>
  <c r="T12" i="9"/>
  <c r="S13" i="9"/>
  <c r="R14" i="9"/>
  <c r="Q15" i="9"/>
  <c r="P16" i="9"/>
  <c r="O17" i="9"/>
  <c r="N18" i="9"/>
  <c r="M19" i="9"/>
  <c r="L20" i="9"/>
  <c r="K21" i="9"/>
  <c r="J22" i="9"/>
  <c r="I23" i="9"/>
  <c r="H24" i="9"/>
  <c r="T24" i="9"/>
  <c r="S25" i="9"/>
  <c r="R26" i="9"/>
  <c r="Q27" i="9"/>
  <c r="J16" i="9"/>
  <c r="I17" i="9"/>
  <c r="S2" i="9"/>
  <c r="R3" i="9"/>
  <c r="Q4" i="9"/>
  <c r="P5" i="9"/>
  <c r="O6" i="9"/>
  <c r="N7" i="9"/>
  <c r="M8" i="9"/>
  <c r="L9" i="9"/>
  <c r="K10" i="9"/>
  <c r="J11" i="9"/>
  <c r="I12" i="9"/>
  <c r="H13" i="9"/>
  <c r="T13" i="9"/>
  <c r="S14" i="9"/>
  <c r="R15" i="9"/>
  <c r="Q16" i="9"/>
  <c r="P17" i="9"/>
  <c r="O18" i="9"/>
  <c r="N19" i="9"/>
  <c r="M20" i="9"/>
  <c r="L21" i="9"/>
  <c r="K22" i="9"/>
  <c r="J23" i="9"/>
  <c r="I24" i="9"/>
  <c r="H25" i="9"/>
  <c r="T25" i="9"/>
  <c r="S26" i="9"/>
  <c r="R27" i="9"/>
  <c r="L4" i="9"/>
  <c r="K5" i="9"/>
  <c r="I7" i="9"/>
  <c r="H2" i="9"/>
  <c r="T2" i="9"/>
  <c r="S3" i="9"/>
  <c r="R4" i="9"/>
  <c r="Q5" i="9"/>
  <c r="P6" i="9"/>
  <c r="O7" i="9"/>
  <c r="N8" i="9"/>
  <c r="M9" i="9"/>
  <c r="L10" i="9"/>
  <c r="K11" i="9"/>
  <c r="J12" i="9"/>
  <c r="I13" i="9"/>
  <c r="H14" i="9"/>
  <c r="T14" i="9"/>
  <c r="S15" i="9"/>
  <c r="R16" i="9"/>
  <c r="Q17" i="9"/>
  <c r="P18" i="9"/>
  <c r="O19" i="9"/>
  <c r="N20" i="9"/>
  <c r="M21" i="9"/>
  <c r="L22" i="9"/>
  <c r="K23" i="9"/>
  <c r="J24" i="9"/>
  <c r="I25" i="9"/>
  <c r="H26" i="9"/>
  <c r="T26" i="9"/>
  <c r="S27" i="9"/>
  <c r="K17" i="9"/>
  <c r="I2" i="9"/>
  <c r="H3" i="9"/>
  <c r="T3" i="9"/>
  <c r="S4" i="9"/>
  <c r="R5" i="9"/>
  <c r="Q6" i="9"/>
  <c r="P7" i="9"/>
  <c r="O8" i="9"/>
  <c r="N9" i="9"/>
  <c r="M10" i="9"/>
  <c r="L11" i="9"/>
  <c r="K12" i="9"/>
  <c r="J13" i="9"/>
  <c r="I14" i="9"/>
  <c r="H15" i="9"/>
  <c r="T15" i="9"/>
  <c r="S16" i="9"/>
  <c r="R17" i="9"/>
  <c r="Q18" i="9"/>
  <c r="P19" i="9"/>
  <c r="O20" i="9"/>
  <c r="N21" i="9"/>
  <c r="M22" i="9"/>
  <c r="L23" i="9"/>
  <c r="K24" i="9"/>
  <c r="J25" i="9"/>
  <c r="I26" i="9"/>
  <c r="H27" i="9"/>
  <c r="T27" i="9"/>
  <c r="J4" i="9"/>
  <c r="I5" i="9"/>
  <c r="H4" i="9"/>
  <c r="H16" i="9"/>
  <c r="Q2" i="8"/>
  <c r="P3" i="8"/>
  <c r="O4" i="8"/>
  <c r="N5" i="8"/>
  <c r="M7" i="8"/>
  <c r="L8" i="8"/>
  <c r="K9" i="8"/>
  <c r="J10" i="8"/>
  <c r="I11" i="8"/>
  <c r="H12" i="8"/>
  <c r="T12" i="8"/>
  <c r="S13" i="8"/>
  <c r="R14" i="8"/>
  <c r="Q15" i="8"/>
  <c r="P16" i="8"/>
  <c r="O17" i="8"/>
  <c r="N18" i="8"/>
  <c r="M19" i="8"/>
  <c r="L20" i="8"/>
  <c r="K21" i="8"/>
  <c r="J22" i="8"/>
  <c r="I23" i="8"/>
  <c r="H24" i="8"/>
  <c r="T24" i="8"/>
  <c r="S25" i="8"/>
  <c r="R26" i="8"/>
  <c r="Q27" i="8"/>
  <c r="Q26" i="8"/>
  <c r="R2" i="8"/>
  <c r="Q3" i="8"/>
  <c r="P4" i="8"/>
  <c r="O5" i="8"/>
  <c r="N7" i="8"/>
  <c r="M8" i="8"/>
  <c r="L9" i="8"/>
  <c r="K10" i="8"/>
  <c r="J11" i="8"/>
  <c r="I12" i="8"/>
  <c r="H13" i="8"/>
  <c r="T13" i="8"/>
  <c r="S14" i="8"/>
  <c r="R15" i="8"/>
  <c r="Q16" i="8"/>
  <c r="P17" i="8"/>
  <c r="O18" i="8"/>
  <c r="N19" i="8"/>
  <c r="M20" i="8"/>
  <c r="L21" i="8"/>
  <c r="K22" i="8"/>
  <c r="J23" i="8"/>
  <c r="I24" i="8"/>
  <c r="H25" i="8"/>
  <c r="T25" i="8"/>
  <c r="S26" i="8"/>
  <c r="R27" i="8"/>
  <c r="S2" i="8"/>
  <c r="R3" i="8"/>
  <c r="Q4" i="8"/>
  <c r="P5" i="8"/>
  <c r="O7" i="8"/>
  <c r="N8" i="8"/>
  <c r="M9" i="8"/>
  <c r="L10" i="8"/>
  <c r="K11" i="8"/>
  <c r="J12" i="8"/>
  <c r="I13" i="8"/>
  <c r="H14" i="8"/>
  <c r="T14" i="8"/>
  <c r="S15" i="8"/>
  <c r="R16" i="8"/>
  <c r="Q17" i="8"/>
  <c r="P18" i="8"/>
  <c r="O19" i="8"/>
  <c r="N20" i="8"/>
  <c r="M21" i="8"/>
  <c r="L22" i="8"/>
  <c r="K23" i="8"/>
  <c r="J24" i="8"/>
  <c r="I25" i="8"/>
  <c r="H26" i="8"/>
  <c r="T26" i="8"/>
  <c r="S27" i="8"/>
  <c r="I26" i="8"/>
  <c r="H27" i="8"/>
  <c r="T27" i="8"/>
  <c r="T2" i="8"/>
  <c r="Q18" i="8"/>
  <c r="I2" i="8"/>
  <c r="H3" i="8"/>
  <c r="T3" i="8"/>
  <c r="S4" i="8"/>
  <c r="R5" i="8"/>
  <c r="Q7" i="8"/>
  <c r="P8" i="8"/>
  <c r="O9" i="8"/>
  <c r="N10" i="8"/>
  <c r="M11" i="8"/>
  <c r="L12" i="8"/>
  <c r="K13" i="8"/>
  <c r="J14" i="8"/>
  <c r="I15" i="8"/>
  <c r="H16" i="8"/>
  <c r="T16" i="8"/>
  <c r="S17" i="8"/>
  <c r="R18" i="8"/>
  <c r="Q19" i="8"/>
  <c r="P20" i="8"/>
  <c r="O21" i="8"/>
  <c r="N22" i="8"/>
  <c r="M23" i="8"/>
  <c r="L24" i="8"/>
  <c r="K25" i="8"/>
  <c r="J26" i="8"/>
  <c r="I27" i="8"/>
  <c r="J2" i="8"/>
  <c r="I3" i="8"/>
  <c r="H4" i="8"/>
  <c r="T4" i="8"/>
  <c r="S5" i="8"/>
  <c r="R7" i="8"/>
  <c r="Q8" i="8"/>
  <c r="P9" i="8"/>
  <c r="O10" i="8"/>
  <c r="N11" i="8"/>
  <c r="M12" i="8"/>
  <c r="L13" i="8"/>
  <c r="K14" i="8"/>
  <c r="J15" i="8"/>
  <c r="I16" i="8"/>
  <c r="H17" i="8"/>
  <c r="T17" i="8"/>
  <c r="S18" i="8"/>
  <c r="R19" i="8"/>
  <c r="Q20" i="8"/>
  <c r="P21" i="8"/>
  <c r="O22" i="8"/>
  <c r="N23" i="8"/>
  <c r="M24" i="8"/>
  <c r="L25" i="8"/>
  <c r="K26" i="8"/>
  <c r="J27" i="8"/>
  <c r="K2" i="8"/>
  <c r="J3" i="8"/>
  <c r="I4" i="8"/>
  <c r="H5" i="8"/>
  <c r="T5" i="8"/>
  <c r="S7" i="8"/>
  <c r="R8" i="8"/>
  <c r="Q9" i="8"/>
  <c r="P10" i="8"/>
  <c r="O11" i="8"/>
  <c r="N12" i="8"/>
  <c r="M13" i="8"/>
  <c r="L14" i="8"/>
  <c r="K15" i="8"/>
  <c r="J16" i="8"/>
  <c r="I17" i="8"/>
  <c r="H18" i="8"/>
  <c r="T18" i="8"/>
  <c r="S19" i="8"/>
  <c r="R20" i="8"/>
  <c r="Q21" i="8"/>
  <c r="P22" i="8"/>
  <c r="O23" i="8"/>
  <c r="N24" i="8"/>
  <c r="M25" i="8"/>
  <c r="L26" i="8"/>
  <c r="K27" i="8"/>
  <c r="H2" i="8"/>
  <c r="L2" i="8"/>
  <c r="K3" i="8"/>
  <c r="J4" i="8"/>
  <c r="I5" i="8"/>
  <c r="H7" i="8"/>
  <c r="T7" i="8"/>
  <c r="S8" i="8"/>
  <c r="R9" i="8"/>
  <c r="Q10" i="8"/>
  <c r="P11" i="8"/>
  <c r="O12" i="8"/>
  <c r="N13" i="8"/>
  <c r="M14" i="8"/>
  <c r="L15" i="8"/>
  <c r="K16" i="8"/>
  <c r="J17" i="8"/>
  <c r="I18" i="8"/>
  <c r="H19" i="8"/>
  <c r="T19" i="8"/>
  <c r="S20" i="8"/>
  <c r="R21" i="8"/>
  <c r="Q22" i="8"/>
  <c r="P23" i="8"/>
  <c r="O24" i="8"/>
  <c r="N25" i="8"/>
  <c r="M26" i="8"/>
  <c r="L27" i="8"/>
  <c r="Q14" i="8"/>
  <c r="M2" i="8"/>
  <c r="L3" i="8"/>
  <c r="K4" i="8"/>
  <c r="J5" i="8"/>
  <c r="I7" i="8"/>
  <c r="H8" i="8"/>
  <c r="T8" i="8"/>
  <c r="S9" i="8"/>
  <c r="R10" i="8"/>
  <c r="Q11" i="8"/>
  <c r="P12" i="8"/>
  <c r="O13" i="8"/>
  <c r="N14" i="8"/>
  <c r="M15" i="8"/>
  <c r="L16" i="8"/>
  <c r="K17" i="8"/>
  <c r="J18" i="8"/>
  <c r="I19" i="8"/>
  <c r="H20" i="8"/>
  <c r="T20" i="8"/>
  <c r="S21" i="8"/>
  <c r="R22" i="8"/>
  <c r="Q23" i="8"/>
  <c r="P24" i="8"/>
  <c r="O25" i="8"/>
  <c r="N26" i="8"/>
  <c r="M27" i="8"/>
  <c r="P2" i="8"/>
  <c r="I14" i="8"/>
  <c r="N2" i="8"/>
  <c r="M3" i="8"/>
  <c r="L4" i="8"/>
  <c r="K5" i="8"/>
  <c r="J7" i="8"/>
  <c r="I8" i="8"/>
  <c r="H9" i="8"/>
  <c r="T9" i="8"/>
  <c r="S10" i="8"/>
  <c r="R11" i="8"/>
  <c r="Q12" i="8"/>
  <c r="P13" i="8"/>
  <c r="O14" i="8"/>
  <c r="N15" i="8"/>
  <c r="M16" i="8"/>
  <c r="L17" i="8"/>
  <c r="K18" i="8"/>
  <c r="J19" i="8"/>
  <c r="I20" i="8"/>
  <c r="H21" i="8"/>
  <c r="T21" i="8"/>
  <c r="S22" i="8"/>
  <c r="R23" i="8"/>
  <c r="Q24" i="8"/>
  <c r="P25" i="8"/>
  <c r="O26" i="8"/>
  <c r="N27" i="8"/>
  <c r="H10" i="8"/>
  <c r="H22" i="8"/>
  <c r="R19" i="7"/>
  <c r="P2" i="7"/>
  <c r="O3" i="7"/>
  <c r="H5" i="7"/>
  <c r="T5" i="7"/>
  <c r="S6" i="7"/>
  <c r="R7" i="7"/>
  <c r="Q8" i="7"/>
  <c r="P9" i="7"/>
  <c r="O10" i="7"/>
  <c r="N11" i="7"/>
  <c r="M13" i="7"/>
  <c r="L14" i="7"/>
  <c r="K15" i="7"/>
  <c r="J16" i="7"/>
  <c r="I17" i="7"/>
  <c r="H18" i="7"/>
  <c r="T18" i="7"/>
  <c r="S19" i="7"/>
  <c r="R20" i="7"/>
  <c r="Q21" i="7"/>
  <c r="P22" i="7"/>
  <c r="N24" i="7"/>
  <c r="M25" i="7"/>
  <c r="L26" i="7"/>
  <c r="K27" i="7"/>
  <c r="Q2" i="7"/>
  <c r="P3" i="7"/>
  <c r="I5" i="7"/>
  <c r="H6" i="7"/>
  <c r="T6" i="7"/>
  <c r="S7" i="7"/>
  <c r="R8" i="7"/>
  <c r="Q9" i="7"/>
  <c r="P10" i="7"/>
  <c r="O11" i="7"/>
  <c r="N13" i="7"/>
  <c r="M14" i="7"/>
  <c r="L15" i="7"/>
  <c r="K16" i="7"/>
  <c r="J17" i="7"/>
  <c r="I18" i="7"/>
  <c r="H19" i="7"/>
  <c r="T19" i="7"/>
  <c r="S20" i="7"/>
  <c r="R21" i="7"/>
  <c r="Q22" i="7"/>
  <c r="O24" i="7"/>
  <c r="N25" i="7"/>
  <c r="M26" i="7"/>
  <c r="L27" i="7"/>
  <c r="R2" i="7"/>
  <c r="Q3" i="7"/>
  <c r="J5" i="7"/>
  <c r="I6" i="7"/>
  <c r="H7" i="7"/>
  <c r="T7" i="7"/>
  <c r="S8" i="7"/>
  <c r="R9" i="7"/>
  <c r="Q10" i="7"/>
  <c r="P11" i="7"/>
  <c r="O13" i="7"/>
  <c r="N14" i="7"/>
  <c r="M15" i="7"/>
  <c r="L16" i="7"/>
  <c r="K17" i="7"/>
  <c r="J18" i="7"/>
  <c r="I19" i="7"/>
  <c r="H20" i="7"/>
  <c r="T20" i="7"/>
  <c r="S21" i="7"/>
  <c r="R22" i="7"/>
  <c r="P24" i="7"/>
  <c r="O25" i="7"/>
  <c r="N26" i="7"/>
  <c r="M27" i="7"/>
  <c r="P7" i="7"/>
  <c r="Q19" i="7"/>
  <c r="S2" i="7"/>
  <c r="K5" i="7"/>
  <c r="J6" i="7"/>
  <c r="I7" i="7"/>
  <c r="H8" i="7"/>
  <c r="T8" i="7"/>
  <c r="S9" i="7"/>
  <c r="Q11" i="7"/>
  <c r="P13" i="7"/>
  <c r="O14" i="7"/>
  <c r="N15" i="7"/>
  <c r="M16" i="7"/>
  <c r="L17" i="7"/>
  <c r="K18" i="7"/>
  <c r="J19" i="7"/>
  <c r="I20" i="7"/>
  <c r="H21" i="7"/>
  <c r="T21" i="7"/>
  <c r="S22" i="7"/>
  <c r="Q24" i="7"/>
  <c r="P25" i="7"/>
  <c r="O26" i="7"/>
  <c r="N27" i="7"/>
  <c r="N2" i="7"/>
  <c r="H2" i="7"/>
  <c r="T2" i="7"/>
  <c r="S3" i="7"/>
  <c r="L5" i="7"/>
  <c r="K6" i="7"/>
  <c r="J7" i="7"/>
  <c r="I8" i="7"/>
  <c r="H9" i="7"/>
  <c r="T9" i="7"/>
  <c r="S10" i="7"/>
  <c r="R11" i="7"/>
  <c r="Q13" i="7"/>
  <c r="P14" i="7"/>
  <c r="O15" i="7"/>
  <c r="N16" i="7"/>
  <c r="M17" i="7"/>
  <c r="L18" i="7"/>
  <c r="K19" i="7"/>
  <c r="J20" i="7"/>
  <c r="I21" i="7"/>
  <c r="H22" i="7"/>
  <c r="T22" i="7"/>
  <c r="R24" i="7"/>
  <c r="Q25" i="7"/>
  <c r="P26" i="7"/>
  <c r="O27" i="7"/>
  <c r="O2" i="7"/>
  <c r="I2" i="7"/>
  <c r="H3" i="7"/>
  <c r="T3" i="7"/>
  <c r="M5" i="7"/>
  <c r="L6" i="7"/>
  <c r="K7" i="7"/>
  <c r="J8" i="7"/>
  <c r="I9" i="7"/>
  <c r="H10" i="7"/>
  <c r="T10" i="7"/>
  <c r="S11" i="7"/>
  <c r="R13" i="7"/>
  <c r="Q14" i="7"/>
  <c r="P15" i="7"/>
  <c r="O16" i="7"/>
  <c r="N17" i="7"/>
  <c r="M18" i="7"/>
  <c r="L19" i="7"/>
  <c r="K20" i="7"/>
  <c r="J21" i="7"/>
  <c r="I22" i="7"/>
  <c r="P23" i="7"/>
  <c r="S24" i="7"/>
  <c r="R25" i="7"/>
  <c r="Q26" i="7"/>
  <c r="P27" i="7"/>
  <c r="J2" i="7"/>
  <c r="I3" i="7"/>
  <c r="K4" i="7"/>
  <c r="N5" i="7"/>
  <c r="M6" i="7"/>
  <c r="L7" i="7"/>
  <c r="K8" i="7"/>
  <c r="J9" i="7"/>
  <c r="I10" i="7"/>
  <c r="H11" i="7"/>
  <c r="T11" i="7"/>
  <c r="S13" i="7"/>
  <c r="R14" i="7"/>
  <c r="Q15" i="7"/>
  <c r="P16" i="7"/>
  <c r="O17" i="7"/>
  <c r="N18" i="7"/>
  <c r="M19" i="7"/>
  <c r="L20" i="7"/>
  <c r="K21" i="7"/>
  <c r="J22" i="7"/>
  <c r="H24" i="7"/>
  <c r="T24" i="7"/>
  <c r="S25" i="7"/>
  <c r="R26" i="7"/>
  <c r="Q27" i="7"/>
  <c r="K2" i="7"/>
  <c r="J3" i="7"/>
  <c r="L4" i="7"/>
  <c r="O5" i="7"/>
  <c r="N6" i="7"/>
  <c r="M7" i="7"/>
  <c r="L8" i="7"/>
  <c r="K9" i="7"/>
  <c r="J10" i="7"/>
  <c r="I11" i="7"/>
  <c r="H13" i="7"/>
  <c r="T13" i="7"/>
  <c r="S14" i="7"/>
  <c r="R15" i="7"/>
  <c r="Q16" i="7"/>
  <c r="P17" i="7"/>
  <c r="O18" i="7"/>
  <c r="N19" i="7"/>
  <c r="M20" i="7"/>
  <c r="L21" i="7"/>
  <c r="K22" i="7"/>
  <c r="I24" i="7"/>
  <c r="H25" i="7"/>
  <c r="T25" i="7"/>
  <c r="S26" i="7"/>
  <c r="R27" i="7"/>
  <c r="S18" i="7"/>
  <c r="L2" i="7"/>
  <c r="K3" i="7"/>
  <c r="N4" i="7"/>
  <c r="P5" i="7"/>
  <c r="O6" i="7"/>
  <c r="N7" i="7"/>
  <c r="M8" i="7"/>
  <c r="L9" i="7"/>
  <c r="K10" i="7"/>
  <c r="J11" i="7"/>
  <c r="I13" i="7"/>
  <c r="H14" i="7"/>
  <c r="T14" i="7"/>
  <c r="S15" i="7"/>
  <c r="R16" i="7"/>
  <c r="Q17" i="7"/>
  <c r="P18" i="7"/>
  <c r="O19" i="7"/>
  <c r="N20" i="7"/>
  <c r="M21" i="7"/>
  <c r="L22" i="7"/>
  <c r="J24" i="7"/>
  <c r="I25" i="7"/>
  <c r="H26" i="7"/>
  <c r="T26" i="7"/>
  <c r="S27" i="7"/>
  <c r="R6" i="7"/>
  <c r="Q7" i="7"/>
  <c r="O4" i="7"/>
  <c r="H15" i="7"/>
  <c r="H27" i="7"/>
  <c r="J12" i="6"/>
  <c r="I2" i="6"/>
  <c r="H3" i="6"/>
  <c r="T3" i="6"/>
  <c r="S4" i="6"/>
  <c r="R5" i="6"/>
  <c r="Q6" i="6"/>
  <c r="P7" i="6"/>
  <c r="O8" i="6"/>
  <c r="N9" i="6"/>
  <c r="M10" i="6"/>
  <c r="L11" i="6"/>
  <c r="K12" i="6"/>
  <c r="J13" i="6"/>
  <c r="I14" i="6"/>
  <c r="H15" i="6"/>
  <c r="T15" i="6"/>
  <c r="S16" i="6"/>
  <c r="R17" i="6"/>
  <c r="Q18" i="6"/>
  <c r="P19" i="6"/>
  <c r="O20" i="6"/>
  <c r="N21" i="6"/>
  <c r="M22" i="6"/>
  <c r="L23" i="6"/>
  <c r="K24" i="6"/>
  <c r="J25" i="6"/>
  <c r="I26" i="6"/>
  <c r="I27" i="6"/>
  <c r="R26" i="6"/>
  <c r="J2" i="6"/>
  <c r="I3" i="6"/>
  <c r="H4" i="6"/>
  <c r="T4" i="6"/>
  <c r="S5" i="6"/>
  <c r="R6" i="6"/>
  <c r="Q7" i="6"/>
  <c r="P8" i="6"/>
  <c r="O9" i="6"/>
  <c r="N10" i="6"/>
  <c r="M11" i="6"/>
  <c r="L12" i="6"/>
  <c r="K13" i="6"/>
  <c r="J14" i="6"/>
  <c r="I15" i="6"/>
  <c r="H16" i="6"/>
  <c r="T16" i="6"/>
  <c r="S17" i="6"/>
  <c r="R18" i="6"/>
  <c r="Q19" i="6"/>
  <c r="P20" i="6"/>
  <c r="O21" i="6"/>
  <c r="N22" i="6"/>
  <c r="M23" i="6"/>
  <c r="L24" i="6"/>
  <c r="K25" i="6"/>
  <c r="J26" i="6"/>
  <c r="J27" i="6"/>
  <c r="K2" i="6"/>
  <c r="J3" i="6"/>
  <c r="I4" i="6"/>
  <c r="H5" i="6"/>
  <c r="T5" i="6"/>
  <c r="S6" i="6"/>
  <c r="R7" i="6"/>
  <c r="Q8" i="6"/>
  <c r="P9" i="6"/>
  <c r="O10" i="6"/>
  <c r="N11" i="6"/>
  <c r="M12" i="6"/>
  <c r="L13" i="6"/>
  <c r="K14" i="6"/>
  <c r="J15" i="6"/>
  <c r="I16" i="6"/>
  <c r="H17" i="6"/>
  <c r="T17" i="6"/>
  <c r="S18" i="6"/>
  <c r="R19" i="6"/>
  <c r="Q20" i="6"/>
  <c r="P21" i="6"/>
  <c r="O22" i="6"/>
  <c r="N23" i="6"/>
  <c r="M24" i="6"/>
  <c r="L25" i="6"/>
  <c r="K26" i="6"/>
  <c r="K27" i="6"/>
  <c r="L2" i="6"/>
  <c r="K3" i="6"/>
  <c r="J4" i="6"/>
  <c r="I5" i="6"/>
  <c r="H6" i="6"/>
  <c r="T6" i="6"/>
  <c r="S7" i="6"/>
  <c r="R8" i="6"/>
  <c r="Q9" i="6"/>
  <c r="P10" i="6"/>
  <c r="O11" i="6"/>
  <c r="N12" i="6"/>
  <c r="M13" i="6"/>
  <c r="L14" i="6"/>
  <c r="K15" i="6"/>
  <c r="J16" i="6"/>
  <c r="I17" i="6"/>
  <c r="H18" i="6"/>
  <c r="T18" i="6"/>
  <c r="S19" i="6"/>
  <c r="R20" i="6"/>
  <c r="Q21" i="6"/>
  <c r="P22" i="6"/>
  <c r="O23" i="6"/>
  <c r="N24" i="6"/>
  <c r="M25" i="6"/>
  <c r="L26" i="6"/>
  <c r="L27" i="6"/>
  <c r="O12" i="6"/>
  <c r="N13" i="6"/>
  <c r="M14" i="6"/>
  <c r="L15" i="6"/>
  <c r="K16" i="6"/>
  <c r="J17" i="6"/>
  <c r="I18" i="6"/>
  <c r="H19" i="6"/>
  <c r="T19" i="6"/>
  <c r="S20" i="6"/>
  <c r="R21" i="6"/>
  <c r="Q22" i="6"/>
  <c r="P23" i="6"/>
  <c r="O24" i="6"/>
  <c r="N25" i="6"/>
  <c r="M26" i="6"/>
  <c r="M27" i="6"/>
  <c r="J24" i="6"/>
  <c r="N2" i="6"/>
  <c r="M3" i="6"/>
  <c r="L4" i="6"/>
  <c r="K5" i="6"/>
  <c r="J6" i="6"/>
  <c r="I7" i="6"/>
  <c r="H8" i="6"/>
  <c r="T8" i="6"/>
  <c r="S9" i="6"/>
  <c r="R10" i="6"/>
  <c r="Q11" i="6"/>
  <c r="P12" i="6"/>
  <c r="O13" i="6"/>
  <c r="N14" i="6"/>
  <c r="M15" i="6"/>
  <c r="L16" i="6"/>
  <c r="K17" i="6"/>
  <c r="J18" i="6"/>
  <c r="I19" i="6"/>
  <c r="H20" i="6"/>
  <c r="T20" i="6"/>
  <c r="S21" i="6"/>
  <c r="R22" i="6"/>
  <c r="Q23" i="6"/>
  <c r="P24" i="6"/>
  <c r="O25" i="6"/>
  <c r="N26" i="6"/>
  <c r="N27" i="6"/>
  <c r="H7" i="6"/>
  <c r="T7" i="6"/>
  <c r="O2" i="6"/>
  <c r="N3" i="6"/>
  <c r="M4" i="6"/>
  <c r="L5" i="6"/>
  <c r="K6" i="6"/>
  <c r="J7" i="6"/>
  <c r="I8" i="6"/>
  <c r="H9" i="6"/>
  <c r="T9" i="6"/>
  <c r="S10" i="6"/>
  <c r="R11" i="6"/>
  <c r="Q12" i="6"/>
  <c r="P13" i="6"/>
  <c r="O14" i="6"/>
  <c r="N15" i="6"/>
  <c r="M16" i="6"/>
  <c r="L17" i="6"/>
  <c r="K18" i="6"/>
  <c r="J19" i="6"/>
  <c r="I20" i="6"/>
  <c r="H21" i="6"/>
  <c r="T21" i="6"/>
  <c r="S22" i="6"/>
  <c r="R23" i="6"/>
  <c r="Q24" i="6"/>
  <c r="P25" i="6"/>
  <c r="O26" i="6"/>
  <c r="O27" i="6"/>
  <c r="P2" i="6"/>
  <c r="O3" i="6"/>
  <c r="N4" i="6"/>
  <c r="M5" i="6"/>
  <c r="L6" i="6"/>
  <c r="K7" i="6"/>
  <c r="J8" i="6"/>
  <c r="I9" i="6"/>
  <c r="H10" i="6"/>
  <c r="T10" i="6"/>
  <c r="S11" i="6"/>
  <c r="R12" i="6"/>
  <c r="Q13" i="6"/>
  <c r="P14" i="6"/>
  <c r="O15" i="6"/>
  <c r="N16" i="6"/>
  <c r="M17" i="6"/>
  <c r="L18" i="6"/>
  <c r="K19" i="6"/>
  <c r="J20" i="6"/>
  <c r="I21" i="6"/>
  <c r="H22" i="6"/>
  <c r="T22" i="6"/>
  <c r="S23" i="6"/>
  <c r="R24" i="6"/>
  <c r="Q25" i="6"/>
  <c r="P26" i="6"/>
  <c r="P27" i="6"/>
  <c r="Q2" i="6"/>
  <c r="P3" i="6"/>
  <c r="O4" i="6"/>
  <c r="N5" i="6"/>
  <c r="M6" i="6"/>
  <c r="L7" i="6"/>
  <c r="K8" i="6"/>
  <c r="J9" i="6"/>
  <c r="I10" i="6"/>
  <c r="H11" i="6"/>
  <c r="T11" i="6"/>
  <c r="S12" i="6"/>
  <c r="R13" i="6"/>
  <c r="Q14" i="6"/>
  <c r="P15" i="6"/>
  <c r="O16" i="6"/>
  <c r="N17" i="6"/>
  <c r="M18" i="6"/>
  <c r="L19" i="6"/>
  <c r="K20" i="6"/>
  <c r="J21" i="6"/>
  <c r="I22" i="6"/>
  <c r="H23" i="6"/>
  <c r="T23" i="6"/>
  <c r="S24" i="6"/>
  <c r="R25" i="6"/>
  <c r="Q26" i="6"/>
  <c r="Q27" i="6"/>
  <c r="R2" i="6"/>
  <c r="Q3" i="6"/>
  <c r="P4" i="6"/>
  <c r="O5" i="6"/>
  <c r="N6" i="6"/>
  <c r="M7" i="6"/>
  <c r="L8" i="6"/>
  <c r="K9" i="6"/>
  <c r="J10" i="6"/>
  <c r="I11" i="6"/>
  <c r="H12" i="6"/>
  <c r="T12" i="6"/>
  <c r="S13" i="6"/>
  <c r="R14" i="6"/>
  <c r="Q15" i="6"/>
  <c r="P16" i="6"/>
  <c r="O17" i="6"/>
  <c r="N18" i="6"/>
  <c r="M19" i="6"/>
  <c r="L20" i="6"/>
  <c r="K21" i="6"/>
  <c r="J22" i="6"/>
  <c r="I23" i="6"/>
  <c r="H24" i="6"/>
  <c r="T24" i="6"/>
  <c r="S25" i="6"/>
  <c r="S26" i="6"/>
  <c r="S27" i="6"/>
  <c r="H13" i="6"/>
  <c r="H25" i="6"/>
  <c r="Q2" i="5"/>
  <c r="P3" i="5"/>
  <c r="O4" i="5"/>
  <c r="N5" i="5"/>
  <c r="M6" i="5"/>
  <c r="L7" i="5"/>
  <c r="K8" i="5"/>
  <c r="J9" i="5"/>
  <c r="I10" i="5"/>
  <c r="H11" i="5"/>
  <c r="T11" i="5"/>
  <c r="S12" i="5"/>
  <c r="R13" i="5"/>
  <c r="Q14" i="5"/>
  <c r="P15" i="5"/>
  <c r="L17" i="5"/>
  <c r="K18" i="5"/>
  <c r="J19" i="5"/>
  <c r="I20" i="5"/>
  <c r="H21" i="5"/>
  <c r="T21" i="5"/>
  <c r="S22" i="5"/>
  <c r="R23" i="5"/>
  <c r="Q24" i="5"/>
  <c r="P25" i="5"/>
  <c r="M27" i="5"/>
  <c r="N26" i="5"/>
  <c r="R2" i="5"/>
  <c r="Q3" i="5"/>
  <c r="P4" i="5"/>
  <c r="O5" i="5"/>
  <c r="N6" i="5"/>
  <c r="M7" i="5"/>
  <c r="L8" i="5"/>
  <c r="K9" i="5"/>
  <c r="J10" i="5"/>
  <c r="I11" i="5"/>
  <c r="H12" i="5"/>
  <c r="T12" i="5"/>
  <c r="S13" i="5"/>
  <c r="R14" i="5"/>
  <c r="Q15" i="5"/>
  <c r="M17" i="5"/>
  <c r="L18" i="5"/>
  <c r="K19" i="5"/>
  <c r="J20" i="5"/>
  <c r="I21" i="5"/>
  <c r="H22" i="5"/>
  <c r="T22" i="5"/>
  <c r="S23" i="5"/>
  <c r="R24" i="5"/>
  <c r="Q25" i="5"/>
  <c r="L27" i="5"/>
  <c r="M26" i="5"/>
  <c r="S2" i="5"/>
  <c r="R3" i="5"/>
  <c r="Q4" i="5"/>
  <c r="P5" i="5"/>
  <c r="O6" i="5"/>
  <c r="N7" i="5"/>
  <c r="M8" i="5"/>
  <c r="L9" i="5"/>
  <c r="K10" i="5"/>
  <c r="J11" i="5"/>
  <c r="I12" i="5"/>
  <c r="H13" i="5"/>
  <c r="T13" i="5"/>
  <c r="S14" i="5"/>
  <c r="R15" i="5"/>
  <c r="N17" i="5"/>
  <c r="M18" i="5"/>
  <c r="L19" i="5"/>
  <c r="K20" i="5"/>
  <c r="J21" i="5"/>
  <c r="I22" i="5"/>
  <c r="H23" i="5"/>
  <c r="T23" i="5"/>
  <c r="S24" i="5"/>
  <c r="R25" i="5"/>
  <c r="K27" i="5"/>
  <c r="L26" i="5"/>
  <c r="H10" i="5"/>
  <c r="T10" i="5"/>
  <c r="R22" i="5"/>
  <c r="H2" i="5"/>
  <c r="T2" i="5"/>
  <c r="S3" i="5"/>
  <c r="R4" i="5"/>
  <c r="Q5" i="5"/>
  <c r="P6" i="5"/>
  <c r="O7" i="5"/>
  <c r="N8" i="5"/>
  <c r="M9" i="5"/>
  <c r="L10" i="5"/>
  <c r="K11" i="5"/>
  <c r="J12" i="5"/>
  <c r="I13" i="5"/>
  <c r="H14" i="5"/>
  <c r="T14" i="5"/>
  <c r="S15" i="5"/>
  <c r="O17" i="5"/>
  <c r="N18" i="5"/>
  <c r="M19" i="5"/>
  <c r="L20" i="5"/>
  <c r="K21" i="5"/>
  <c r="J22" i="5"/>
  <c r="I23" i="5"/>
  <c r="H24" i="5"/>
  <c r="T24" i="5"/>
  <c r="S25" i="5"/>
  <c r="J27" i="5"/>
  <c r="K26" i="5"/>
  <c r="I2" i="5"/>
  <c r="H3" i="5"/>
  <c r="T3" i="5"/>
  <c r="S4" i="5"/>
  <c r="R5" i="5"/>
  <c r="Q6" i="5"/>
  <c r="P7" i="5"/>
  <c r="O8" i="5"/>
  <c r="N9" i="5"/>
  <c r="M10" i="5"/>
  <c r="L11" i="5"/>
  <c r="K12" i="5"/>
  <c r="J13" i="5"/>
  <c r="I14" i="5"/>
  <c r="H15" i="5"/>
  <c r="T15" i="5"/>
  <c r="P17" i="5"/>
  <c r="O18" i="5"/>
  <c r="N19" i="5"/>
  <c r="M20" i="5"/>
  <c r="L21" i="5"/>
  <c r="K22" i="5"/>
  <c r="J23" i="5"/>
  <c r="I24" i="5"/>
  <c r="H25" i="5"/>
  <c r="T25" i="5"/>
  <c r="I27" i="5"/>
  <c r="J26" i="5"/>
  <c r="J2" i="5"/>
  <c r="I3" i="5"/>
  <c r="H4" i="5"/>
  <c r="T4" i="5"/>
  <c r="S5" i="5"/>
  <c r="R6" i="5"/>
  <c r="Q7" i="5"/>
  <c r="P8" i="5"/>
  <c r="O9" i="5"/>
  <c r="N10" i="5"/>
  <c r="M11" i="5"/>
  <c r="L12" i="5"/>
  <c r="K13" i="5"/>
  <c r="J14" i="5"/>
  <c r="I15" i="5"/>
  <c r="O16" i="5"/>
  <c r="Q17" i="5"/>
  <c r="P18" i="5"/>
  <c r="O19" i="5"/>
  <c r="N20" i="5"/>
  <c r="M21" i="5"/>
  <c r="L22" i="5"/>
  <c r="K23" i="5"/>
  <c r="J24" i="5"/>
  <c r="I25" i="5"/>
  <c r="T27" i="5"/>
  <c r="H27" i="5"/>
  <c r="I26" i="5"/>
  <c r="K2" i="5"/>
  <c r="J3" i="5"/>
  <c r="I4" i="5"/>
  <c r="H5" i="5"/>
  <c r="T5" i="5"/>
  <c r="S6" i="5"/>
  <c r="R7" i="5"/>
  <c r="Q8" i="5"/>
  <c r="P9" i="5"/>
  <c r="O10" i="5"/>
  <c r="N11" i="5"/>
  <c r="M12" i="5"/>
  <c r="L13" i="5"/>
  <c r="K14" i="5"/>
  <c r="J15" i="5"/>
  <c r="P16" i="5"/>
  <c r="R17" i="5"/>
  <c r="Q18" i="5"/>
  <c r="P19" i="5"/>
  <c r="O20" i="5"/>
  <c r="N21" i="5"/>
  <c r="M22" i="5"/>
  <c r="L23" i="5"/>
  <c r="K24" i="5"/>
  <c r="J25" i="5"/>
  <c r="S27" i="5"/>
  <c r="T26" i="5"/>
  <c r="H26" i="5"/>
  <c r="P2" i="5"/>
  <c r="P24" i="5"/>
  <c r="L2" i="5"/>
  <c r="K3" i="5"/>
  <c r="J4" i="5"/>
  <c r="I5" i="5"/>
  <c r="H6" i="5"/>
  <c r="T6" i="5"/>
  <c r="S7" i="5"/>
  <c r="R8" i="5"/>
  <c r="Q9" i="5"/>
  <c r="P10" i="5"/>
  <c r="O11" i="5"/>
  <c r="N12" i="5"/>
  <c r="M13" i="5"/>
  <c r="L14" i="5"/>
  <c r="K15" i="5"/>
  <c r="R16" i="5"/>
  <c r="S17" i="5"/>
  <c r="R18" i="5"/>
  <c r="Q19" i="5"/>
  <c r="P20" i="5"/>
  <c r="O21" i="5"/>
  <c r="N22" i="5"/>
  <c r="M23" i="5"/>
  <c r="L24" i="5"/>
  <c r="K25" i="5"/>
  <c r="R27" i="5"/>
  <c r="S26" i="5"/>
  <c r="M2" i="5"/>
  <c r="L3" i="5"/>
  <c r="K4" i="5"/>
  <c r="J5" i="5"/>
  <c r="I6" i="5"/>
  <c r="H7" i="5"/>
  <c r="T7" i="5"/>
  <c r="S8" i="5"/>
  <c r="R9" i="5"/>
  <c r="Q10" i="5"/>
  <c r="P11" i="5"/>
  <c r="O12" i="5"/>
  <c r="N13" i="5"/>
  <c r="M14" i="5"/>
  <c r="L15" i="5"/>
  <c r="H17" i="5"/>
  <c r="T17" i="5"/>
  <c r="S18" i="5"/>
  <c r="R19" i="5"/>
  <c r="Q20" i="5"/>
  <c r="P21" i="5"/>
  <c r="O22" i="5"/>
  <c r="N23" i="5"/>
  <c r="M24" i="5"/>
  <c r="L25" i="5"/>
  <c r="Q27" i="5"/>
  <c r="R26" i="5"/>
  <c r="S9" i="5"/>
  <c r="R10" i="5"/>
  <c r="P12" i="5"/>
  <c r="N14" i="5"/>
  <c r="M15" i="5"/>
  <c r="I17" i="5"/>
  <c r="H18" i="5"/>
  <c r="T18" i="5"/>
  <c r="S19" i="5"/>
  <c r="R20" i="5"/>
  <c r="Q21" i="5"/>
  <c r="P22" i="5"/>
  <c r="O23" i="5"/>
  <c r="N24" i="5"/>
  <c r="M25" i="5"/>
  <c r="P27" i="5"/>
  <c r="Q26" i="5"/>
  <c r="N2" i="5"/>
  <c r="H9" i="5"/>
  <c r="H19" i="5"/>
  <c r="H2" i="4"/>
  <c r="T2" i="4"/>
  <c r="S3" i="4"/>
  <c r="R4" i="4"/>
  <c r="Q5" i="4"/>
  <c r="P6" i="4"/>
  <c r="O7" i="4"/>
  <c r="N8" i="4"/>
  <c r="M9" i="4"/>
  <c r="L10" i="4"/>
  <c r="K11" i="4"/>
  <c r="J12" i="4"/>
  <c r="I13" i="4"/>
  <c r="H14" i="4"/>
  <c r="T14" i="4"/>
  <c r="S15" i="4"/>
  <c r="R16" i="4"/>
  <c r="Q17" i="4"/>
  <c r="P18" i="4"/>
  <c r="O19" i="4"/>
  <c r="N20" i="4"/>
  <c r="M21" i="4"/>
  <c r="L22" i="4"/>
  <c r="K23" i="4"/>
  <c r="J24" i="4"/>
  <c r="I25" i="4"/>
  <c r="I2" i="4"/>
  <c r="H3" i="4"/>
  <c r="T3" i="4"/>
  <c r="S4" i="4"/>
  <c r="R5" i="4"/>
  <c r="Q6" i="4"/>
  <c r="P7" i="4"/>
  <c r="O8" i="4"/>
  <c r="N9" i="4"/>
  <c r="M10" i="4"/>
  <c r="L11" i="4"/>
  <c r="K12" i="4"/>
  <c r="J13" i="4"/>
  <c r="I14" i="4"/>
  <c r="H15" i="4"/>
  <c r="T15" i="4"/>
  <c r="S16" i="4"/>
  <c r="R17" i="4"/>
  <c r="Q18" i="4"/>
  <c r="P19" i="4"/>
  <c r="O20" i="4"/>
  <c r="N21" i="4"/>
  <c r="M22" i="4"/>
  <c r="L23" i="4"/>
  <c r="K24" i="4"/>
  <c r="J25" i="4"/>
  <c r="J2" i="4"/>
  <c r="I3" i="4"/>
  <c r="H4" i="4"/>
  <c r="T4" i="4"/>
  <c r="S5" i="4"/>
  <c r="R6" i="4"/>
  <c r="Q7" i="4"/>
  <c r="P8" i="4"/>
  <c r="O9" i="4"/>
  <c r="N10" i="4"/>
  <c r="M11" i="4"/>
  <c r="L12" i="4"/>
  <c r="K13" i="4"/>
  <c r="J14" i="4"/>
  <c r="I15" i="4"/>
  <c r="H16" i="4"/>
  <c r="T16" i="4"/>
  <c r="S17" i="4"/>
  <c r="R18" i="4"/>
  <c r="Q19" i="4"/>
  <c r="P20" i="4"/>
  <c r="O21" i="4"/>
  <c r="N22" i="4"/>
  <c r="M23" i="4"/>
  <c r="L24" i="4"/>
  <c r="K25" i="4"/>
  <c r="J23" i="4"/>
  <c r="K2" i="4"/>
  <c r="J3" i="4"/>
  <c r="I4" i="4"/>
  <c r="H5" i="4"/>
  <c r="T5" i="4"/>
  <c r="S6" i="4"/>
  <c r="R7" i="4"/>
  <c r="Q8" i="4"/>
  <c r="P9" i="4"/>
  <c r="O10" i="4"/>
  <c r="N11" i="4"/>
  <c r="M12" i="4"/>
  <c r="L13" i="4"/>
  <c r="K14" i="4"/>
  <c r="J15" i="4"/>
  <c r="I16" i="4"/>
  <c r="H17" i="4"/>
  <c r="T17" i="4"/>
  <c r="S18" i="4"/>
  <c r="R19" i="4"/>
  <c r="Q20" i="4"/>
  <c r="P21" i="4"/>
  <c r="O22" i="4"/>
  <c r="N23" i="4"/>
  <c r="M24" i="4"/>
  <c r="L25" i="4"/>
  <c r="L2" i="4"/>
  <c r="K3" i="4"/>
  <c r="J4" i="4"/>
  <c r="I5" i="4"/>
  <c r="H6" i="4"/>
  <c r="T6" i="4"/>
  <c r="S7" i="4"/>
  <c r="R8" i="4"/>
  <c r="Q9" i="4"/>
  <c r="P10" i="4"/>
  <c r="O11" i="4"/>
  <c r="N12" i="4"/>
  <c r="M13" i="4"/>
  <c r="L14" i="4"/>
  <c r="K15" i="4"/>
  <c r="J16" i="4"/>
  <c r="I17" i="4"/>
  <c r="H18" i="4"/>
  <c r="T18" i="4"/>
  <c r="S19" i="4"/>
  <c r="R20" i="4"/>
  <c r="Q21" i="4"/>
  <c r="P22" i="4"/>
  <c r="O23" i="4"/>
  <c r="N24" i="4"/>
  <c r="M25" i="4"/>
  <c r="M2" i="4"/>
  <c r="L3" i="4"/>
  <c r="K4" i="4"/>
  <c r="J5" i="4"/>
  <c r="I6" i="4"/>
  <c r="H7" i="4"/>
  <c r="T7" i="4"/>
  <c r="S8" i="4"/>
  <c r="R9" i="4"/>
  <c r="Q10" i="4"/>
  <c r="P11" i="4"/>
  <c r="O12" i="4"/>
  <c r="N13" i="4"/>
  <c r="M14" i="4"/>
  <c r="L15" i="4"/>
  <c r="K16" i="4"/>
  <c r="J17" i="4"/>
  <c r="I18" i="4"/>
  <c r="H19" i="4"/>
  <c r="T19" i="4"/>
  <c r="S20" i="4"/>
  <c r="R21" i="4"/>
  <c r="Q22" i="4"/>
  <c r="P23" i="4"/>
  <c r="O24" i="4"/>
  <c r="N25" i="4"/>
  <c r="N2" i="4"/>
  <c r="M3" i="4"/>
  <c r="L4" i="4"/>
  <c r="K5" i="4"/>
  <c r="J6" i="4"/>
  <c r="I7" i="4"/>
  <c r="H8" i="4"/>
  <c r="T8" i="4"/>
  <c r="S9" i="4"/>
  <c r="R10" i="4"/>
  <c r="Q11" i="4"/>
  <c r="P12" i="4"/>
  <c r="O13" i="4"/>
  <c r="N14" i="4"/>
  <c r="M15" i="4"/>
  <c r="L16" i="4"/>
  <c r="K17" i="4"/>
  <c r="J18" i="4"/>
  <c r="I19" i="4"/>
  <c r="H20" i="4"/>
  <c r="T20" i="4"/>
  <c r="S21" i="4"/>
  <c r="R22" i="4"/>
  <c r="Q23" i="4"/>
  <c r="P24" i="4"/>
  <c r="O25" i="4"/>
  <c r="J11" i="4"/>
  <c r="S14" i="4"/>
  <c r="O2" i="4"/>
  <c r="N3" i="4"/>
  <c r="M4" i="4"/>
  <c r="L5" i="4"/>
  <c r="K6" i="4"/>
  <c r="J7" i="4"/>
  <c r="I8" i="4"/>
  <c r="H9" i="4"/>
  <c r="T9" i="4"/>
  <c r="S10" i="4"/>
  <c r="R11" i="4"/>
  <c r="Q12" i="4"/>
  <c r="P13" i="4"/>
  <c r="O14" i="4"/>
  <c r="N15" i="4"/>
  <c r="M16" i="4"/>
  <c r="L17" i="4"/>
  <c r="K18" i="4"/>
  <c r="J19" i="4"/>
  <c r="I20" i="4"/>
  <c r="H21" i="4"/>
  <c r="T21" i="4"/>
  <c r="S22" i="4"/>
  <c r="R23" i="4"/>
  <c r="Q24" i="4"/>
  <c r="P25" i="4"/>
  <c r="J8" i="4"/>
  <c r="I9" i="4"/>
  <c r="H10" i="4"/>
  <c r="T10" i="4"/>
  <c r="S11" i="4"/>
  <c r="R12" i="4"/>
  <c r="Q13" i="4"/>
  <c r="P14" i="4"/>
  <c r="O15" i="4"/>
  <c r="N16" i="4"/>
  <c r="M17" i="4"/>
  <c r="L18" i="4"/>
  <c r="K19" i="4"/>
  <c r="J20" i="4"/>
  <c r="I21" i="4"/>
  <c r="H22" i="4"/>
  <c r="T22" i="4"/>
  <c r="S23" i="4"/>
  <c r="R24" i="4"/>
  <c r="Q25" i="4"/>
  <c r="Q2" i="4"/>
  <c r="P3" i="4"/>
  <c r="O4" i="4"/>
  <c r="N5" i="4"/>
  <c r="M6" i="4"/>
  <c r="L7" i="4"/>
  <c r="K8" i="4"/>
  <c r="J9" i="4"/>
  <c r="I10" i="4"/>
  <c r="H11" i="4"/>
  <c r="T11" i="4"/>
  <c r="S12" i="4"/>
  <c r="R13" i="4"/>
  <c r="Q14" i="4"/>
  <c r="P15" i="4"/>
  <c r="O16" i="4"/>
  <c r="N17" i="4"/>
  <c r="M18" i="4"/>
  <c r="L19" i="4"/>
  <c r="K20" i="4"/>
  <c r="J21" i="4"/>
  <c r="I22" i="4"/>
  <c r="H23" i="4"/>
  <c r="T23" i="4"/>
  <c r="S24" i="4"/>
  <c r="R25" i="4"/>
  <c r="H12" i="4"/>
  <c r="H24" i="4"/>
  <c r="R7" i="3"/>
  <c r="Q8" i="3"/>
  <c r="L13" i="3"/>
  <c r="Q20" i="3"/>
  <c r="L2" i="3"/>
  <c r="K3" i="3"/>
  <c r="J4" i="3"/>
  <c r="I5" i="3"/>
  <c r="H6" i="3"/>
  <c r="T6" i="3"/>
  <c r="S7" i="3"/>
  <c r="R8" i="3"/>
  <c r="Q9" i="3"/>
  <c r="P10" i="3"/>
  <c r="O11" i="3"/>
  <c r="N12" i="3"/>
  <c r="M13" i="3"/>
  <c r="L14" i="3"/>
  <c r="K15" i="3"/>
  <c r="J16" i="3"/>
  <c r="I17" i="3"/>
  <c r="H18" i="3"/>
  <c r="T18" i="3"/>
  <c r="S19" i="3"/>
  <c r="R20" i="3"/>
  <c r="Q21" i="3"/>
  <c r="P22" i="3"/>
  <c r="O23" i="3"/>
  <c r="N24" i="3"/>
  <c r="O25" i="3"/>
  <c r="M2" i="3"/>
  <c r="L3" i="3"/>
  <c r="K4" i="3"/>
  <c r="J5" i="3"/>
  <c r="I6" i="3"/>
  <c r="H7" i="3"/>
  <c r="T7" i="3"/>
  <c r="S8" i="3"/>
  <c r="R9" i="3"/>
  <c r="Q10" i="3"/>
  <c r="P11" i="3"/>
  <c r="O12" i="3"/>
  <c r="N13" i="3"/>
  <c r="M14" i="3"/>
  <c r="L15" i="3"/>
  <c r="K16" i="3"/>
  <c r="J17" i="3"/>
  <c r="I18" i="3"/>
  <c r="H19" i="3"/>
  <c r="T19" i="3"/>
  <c r="S20" i="3"/>
  <c r="R21" i="3"/>
  <c r="Q22" i="3"/>
  <c r="P23" i="3"/>
  <c r="O24" i="3"/>
  <c r="N25" i="3"/>
  <c r="K2" i="3"/>
  <c r="R19" i="3"/>
  <c r="N2" i="3"/>
  <c r="M3" i="3"/>
  <c r="L4" i="3"/>
  <c r="K5" i="3"/>
  <c r="J6" i="3"/>
  <c r="I7" i="3"/>
  <c r="H8" i="3"/>
  <c r="T8" i="3"/>
  <c r="S9" i="3"/>
  <c r="R10" i="3"/>
  <c r="Q11" i="3"/>
  <c r="P12" i="3"/>
  <c r="O13" i="3"/>
  <c r="N14" i="3"/>
  <c r="M15" i="3"/>
  <c r="L16" i="3"/>
  <c r="K17" i="3"/>
  <c r="J18" i="3"/>
  <c r="I19" i="3"/>
  <c r="H20" i="3"/>
  <c r="T20" i="3"/>
  <c r="S21" i="3"/>
  <c r="R22" i="3"/>
  <c r="Q23" i="3"/>
  <c r="P24" i="3"/>
  <c r="M25" i="3"/>
  <c r="P20" i="3"/>
  <c r="P25" i="3"/>
  <c r="O2" i="3"/>
  <c r="N3" i="3"/>
  <c r="M4" i="3"/>
  <c r="L5" i="3"/>
  <c r="K6" i="3"/>
  <c r="J7" i="3"/>
  <c r="I8" i="3"/>
  <c r="H9" i="3"/>
  <c r="T9" i="3"/>
  <c r="S10" i="3"/>
  <c r="R11" i="3"/>
  <c r="Q12" i="3"/>
  <c r="P13" i="3"/>
  <c r="O14" i="3"/>
  <c r="N15" i="3"/>
  <c r="M16" i="3"/>
  <c r="L17" i="3"/>
  <c r="K18" i="3"/>
  <c r="J19" i="3"/>
  <c r="I20" i="3"/>
  <c r="H21" i="3"/>
  <c r="T21" i="3"/>
  <c r="S22" i="3"/>
  <c r="R23" i="3"/>
  <c r="Q24" i="3"/>
  <c r="L25" i="3"/>
  <c r="P2" i="3"/>
  <c r="O3" i="3"/>
  <c r="N4" i="3"/>
  <c r="M5" i="3"/>
  <c r="L6" i="3"/>
  <c r="K7" i="3"/>
  <c r="J8" i="3"/>
  <c r="I9" i="3"/>
  <c r="H10" i="3"/>
  <c r="T10" i="3"/>
  <c r="S11" i="3"/>
  <c r="R12" i="3"/>
  <c r="Q13" i="3"/>
  <c r="P14" i="3"/>
  <c r="O15" i="3"/>
  <c r="N16" i="3"/>
  <c r="M17" i="3"/>
  <c r="L18" i="3"/>
  <c r="K19" i="3"/>
  <c r="J20" i="3"/>
  <c r="I21" i="3"/>
  <c r="H22" i="3"/>
  <c r="T22" i="3"/>
  <c r="S23" i="3"/>
  <c r="R24" i="3"/>
  <c r="K25" i="3"/>
  <c r="P8" i="3"/>
  <c r="R13" i="3"/>
  <c r="M18" i="3"/>
  <c r="L19" i="3"/>
  <c r="K20" i="3"/>
  <c r="J21" i="3"/>
  <c r="I22" i="3"/>
  <c r="H23" i="3"/>
  <c r="T23" i="3"/>
  <c r="S24" i="3"/>
  <c r="J25" i="3"/>
  <c r="L7" i="3"/>
  <c r="K8" i="3"/>
  <c r="R2" i="3"/>
  <c r="N6" i="3"/>
  <c r="M7" i="3"/>
  <c r="L8" i="3"/>
  <c r="K9" i="3"/>
  <c r="J10" i="3"/>
  <c r="I11" i="3"/>
  <c r="H12" i="3"/>
  <c r="T12" i="3"/>
  <c r="S13" i="3"/>
  <c r="R14" i="3"/>
  <c r="Q15" i="3"/>
  <c r="P16" i="3"/>
  <c r="O17" i="3"/>
  <c r="N18" i="3"/>
  <c r="M19" i="3"/>
  <c r="L20" i="3"/>
  <c r="K21" i="3"/>
  <c r="J22" i="3"/>
  <c r="I23" i="3"/>
  <c r="H24" i="3"/>
  <c r="T24" i="3"/>
  <c r="I25" i="3"/>
  <c r="S2" i="3"/>
  <c r="R3" i="3"/>
  <c r="Q4" i="3"/>
  <c r="P5" i="3"/>
  <c r="O6" i="3"/>
  <c r="N7" i="3"/>
  <c r="M8" i="3"/>
  <c r="L9" i="3"/>
  <c r="K10" i="3"/>
  <c r="J11" i="3"/>
  <c r="I12" i="3"/>
  <c r="H13" i="3"/>
  <c r="T13" i="3"/>
  <c r="S14" i="3"/>
  <c r="R15" i="3"/>
  <c r="Q16" i="3"/>
  <c r="P17" i="3"/>
  <c r="O18" i="3"/>
  <c r="N19" i="3"/>
  <c r="M20" i="3"/>
  <c r="L21" i="3"/>
  <c r="K22" i="3"/>
  <c r="J23" i="3"/>
  <c r="I24" i="3"/>
  <c r="T25" i="3"/>
  <c r="H25" i="3"/>
  <c r="Q2" i="3"/>
  <c r="H2" i="3"/>
  <c r="T2" i="3"/>
  <c r="S3" i="3"/>
  <c r="R4" i="3"/>
  <c r="Q5" i="3"/>
  <c r="P6" i="3"/>
  <c r="O7" i="3"/>
  <c r="N8" i="3"/>
  <c r="M9" i="3"/>
  <c r="L10" i="3"/>
  <c r="K11" i="3"/>
  <c r="J12" i="3"/>
  <c r="I13" i="3"/>
  <c r="H14" i="3"/>
  <c r="T14" i="3"/>
  <c r="S15" i="3"/>
  <c r="R16" i="3"/>
  <c r="Q17" i="3"/>
  <c r="P18" i="3"/>
  <c r="O19" i="3"/>
  <c r="N20" i="3"/>
  <c r="M21" i="3"/>
  <c r="L22" i="3"/>
  <c r="K23" i="3"/>
  <c r="J24" i="3"/>
  <c r="S25" i="3"/>
  <c r="H3" i="3"/>
  <c r="H15" i="3"/>
  <c r="J15" i="2"/>
  <c r="L2" i="2"/>
  <c r="K3" i="2"/>
  <c r="I5" i="2"/>
  <c r="H6" i="2"/>
  <c r="T6" i="2"/>
  <c r="S7" i="2"/>
  <c r="R8" i="2"/>
  <c r="P11" i="2"/>
  <c r="O12" i="2"/>
  <c r="N13" i="2"/>
  <c r="M14" i="2"/>
  <c r="L15" i="2"/>
  <c r="K16" i="2"/>
  <c r="J17" i="2"/>
  <c r="I18" i="2"/>
  <c r="H19" i="2"/>
  <c r="T19" i="2"/>
  <c r="S20" i="2"/>
  <c r="R21" i="2"/>
  <c r="Q22" i="2"/>
  <c r="P23" i="2"/>
  <c r="O24" i="2"/>
  <c r="M2" i="2"/>
  <c r="L3" i="2"/>
  <c r="J5" i="2"/>
  <c r="I6" i="2"/>
  <c r="H7" i="2"/>
  <c r="T7" i="2"/>
  <c r="S8" i="2"/>
  <c r="Q11" i="2"/>
  <c r="P12" i="2"/>
  <c r="O13" i="2"/>
  <c r="N14" i="2"/>
  <c r="M15" i="2"/>
  <c r="L16" i="2"/>
  <c r="K17" i="2"/>
  <c r="J18" i="2"/>
  <c r="I19" i="2"/>
  <c r="H20" i="2"/>
  <c r="T20" i="2"/>
  <c r="S21" i="2"/>
  <c r="R22" i="2"/>
  <c r="Q23" i="2"/>
  <c r="P24" i="2"/>
  <c r="N2" i="2"/>
  <c r="M3" i="2"/>
  <c r="K5" i="2"/>
  <c r="J6" i="2"/>
  <c r="I7" i="2"/>
  <c r="H8" i="2"/>
  <c r="T8" i="2"/>
  <c r="R11" i="2"/>
  <c r="Q12" i="2"/>
  <c r="P13" i="2"/>
  <c r="O14" i="2"/>
  <c r="N15" i="2"/>
  <c r="M16" i="2"/>
  <c r="L17" i="2"/>
  <c r="K18" i="2"/>
  <c r="J19" i="2"/>
  <c r="I20" i="2"/>
  <c r="H21" i="2"/>
  <c r="T21" i="2"/>
  <c r="S22" i="2"/>
  <c r="R23" i="2"/>
  <c r="Q24" i="2"/>
  <c r="L14" i="2"/>
  <c r="O2" i="2"/>
  <c r="N3" i="2"/>
  <c r="L5" i="2"/>
  <c r="K6" i="2"/>
  <c r="J7" i="2"/>
  <c r="I8" i="2"/>
  <c r="M9" i="2"/>
  <c r="S11" i="2"/>
  <c r="R12" i="2"/>
  <c r="Q13" i="2"/>
  <c r="P14" i="2"/>
  <c r="O15" i="2"/>
  <c r="N16" i="2"/>
  <c r="M17" i="2"/>
  <c r="L18" i="2"/>
  <c r="K19" i="2"/>
  <c r="J20" i="2"/>
  <c r="I21" i="2"/>
  <c r="H22" i="2"/>
  <c r="T22" i="2"/>
  <c r="S23" i="2"/>
  <c r="R24" i="2"/>
  <c r="P2" i="2"/>
  <c r="O3" i="2"/>
  <c r="M5" i="2"/>
  <c r="L6" i="2"/>
  <c r="K7" i="2"/>
  <c r="J8" i="2"/>
  <c r="H11" i="2"/>
  <c r="T11" i="2"/>
  <c r="S12" i="2"/>
  <c r="R13" i="2"/>
  <c r="Q14" i="2"/>
  <c r="P15" i="2"/>
  <c r="O16" i="2"/>
  <c r="N17" i="2"/>
  <c r="M18" i="2"/>
  <c r="L19" i="2"/>
  <c r="K20" i="2"/>
  <c r="J21" i="2"/>
  <c r="I22" i="2"/>
  <c r="H23" i="2"/>
  <c r="T23" i="2"/>
  <c r="S24" i="2"/>
  <c r="Q2" i="2"/>
  <c r="P3" i="2"/>
  <c r="N5" i="2"/>
  <c r="M6" i="2"/>
  <c r="L7" i="2"/>
  <c r="K8" i="2"/>
  <c r="I11" i="2"/>
  <c r="H12" i="2"/>
  <c r="T12" i="2"/>
  <c r="S13" i="2"/>
  <c r="R14" i="2"/>
  <c r="Q15" i="2"/>
  <c r="P16" i="2"/>
  <c r="O17" i="2"/>
  <c r="N18" i="2"/>
  <c r="M19" i="2"/>
  <c r="L20" i="2"/>
  <c r="K21" i="2"/>
  <c r="J22" i="2"/>
  <c r="I23" i="2"/>
  <c r="H24" i="2"/>
  <c r="T24" i="2"/>
  <c r="R2" i="2"/>
  <c r="Q3" i="2"/>
  <c r="O5" i="2"/>
  <c r="N6" i="2"/>
  <c r="M7" i="2"/>
  <c r="L8" i="2"/>
  <c r="J11" i="2"/>
  <c r="I12" i="2"/>
  <c r="H13" i="2"/>
  <c r="T13" i="2"/>
  <c r="S14" i="2"/>
  <c r="R15" i="2"/>
  <c r="Q16" i="2"/>
  <c r="P17" i="2"/>
  <c r="O18" i="2"/>
  <c r="N19" i="2"/>
  <c r="M20" i="2"/>
  <c r="L21" i="2"/>
  <c r="K22" i="2"/>
  <c r="J23" i="2"/>
  <c r="I24" i="2"/>
  <c r="S2" i="2"/>
  <c r="R3" i="2"/>
  <c r="P5" i="2"/>
  <c r="O6" i="2"/>
  <c r="N7" i="2"/>
  <c r="M8" i="2"/>
  <c r="K11" i="2"/>
  <c r="J12" i="2"/>
  <c r="I13" i="2"/>
  <c r="H14" i="2"/>
  <c r="T14" i="2"/>
  <c r="S15" i="2"/>
  <c r="R16" i="2"/>
  <c r="Q17" i="2"/>
  <c r="P18" i="2"/>
  <c r="O19" i="2"/>
  <c r="N20" i="2"/>
  <c r="M21" i="2"/>
  <c r="L22" i="2"/>
  <c r="K23" i="2"/>
  <c r="J24" i="2"/>
  <c r="H2" i="2"/>
  <c r="T2" i="2"/>
  <c r="S3" i="2"/>
  <c r="Q5" i="2"/>
  <c r="P6" i="2"/>
  <c r="O7" i="2"/>
  <c r="N8" i="2"/>
  <c r="L11" i="2"/>
  <c r="K12" i="2"/>
  <c r="J13" i="2"/>
  <c r="I14" i="2"/>
  <c r="H15" i="2"/>
  <c r="T15" i="2"/>
  <c r="S16" i="2"/>
  <c r="R17" i="2"/>
  <c r="Q18" i="2"/>
  <c r="P19" i="2"/>
  <c r="O20" i="2"/>
  <c r="N21" i="2"/>
  <c r="M22" i="2"/>
  <c r="L23" i="2"/>
  <c r="K24" i="2"/>
  <c r="K15" i="2"/>
  <c r="H3" i="2"/>
  <c r="H16" i="2"/>
  <c r="H23" i="1"/>
  <c r="H11" i="1"/>
  <c r="I22" i="1"/>
  <c r="I10" i="1"/>
  <c r="J21" i="1"/>
  <c r="J9" i="1"/>
  <c r="K21" i="1"/>
  <c r="K9" i="1"/>
  <c r="L20" i="1"/>
  <c r="L8" i="1"/>
  <c r="M19" i="1"/>
  <c r="M7" i="1"/>
  <c r="N17" i="1"/>
  <c r="N5" i="1"/>
  <c r="O17" i="1"/>
  <c r="O5" i="1"/>
  <c r="P16" i="1"/>
  <c r="P4" i="1"/>
  <c r="Q15" i="1"/>
  <c r="Q3" i="1"/>
  <c r="R14" i="1"/>
  <c r="S2" i="1"/>
  <c r="S12" i="1"/>
  <c r="T24" i="1"/>
  <c r="T12" i="1"/>
  <c r="H22" i="1"/>
  <c r="H10" i="1"/>
  <c r="I21" i="1"/>
  <c r="I9" i="1"/>
  <c r="J20" i="1"/>
  <c r="J8" i="1"/>
  <c r="K20" i="1"/>
  <c r="K8" i="1"/>
  <c r="L19" i="1"/>
  <c r="L7" i="1"/>
  <c r="M18" i="1"/>
  <c r="M6" i="1"/>
  <c r="N16" i="1"/>
  <c r="N4" i="1"/>
  <c r="O16" i="1"/>
  <c r="O4" i="1"/>
  <c r="P15" i="1"/>
  <c r="P3" i="1"/>
  <c r="Q14" i="1"/>
  <c r="R2" i="1"/>
  <c r="R13" i="1"/>
  <c r="S24" i="1"/>
  <c r="S11" i="1"/>
  <c r="T23" i="1"/>
  <c r="T11" i="1"/>
  <c r="H21" i="1"/>
  <c r="H9" i="1"/>
  <c r="I20" i="1"/>
  <c r="I8" i="1"/>
  <c r="J19" i="1"/>
  <c r="J7" i="1"/>
  <c r="K19" i="1"/>
  <c r="K7" i="1"/>
  <c r="L18" i="1"/>
  <c r="L6" i="1"/>
  <c r="M17" i="1"/>
  <c r="M5" i="1"/>
  <c r="N15" i="1"/>
  <c r="N3" i="1"/>
  <c r="O15" i="1"/>
  <c r="O3" i="1"/>
  <c r="P14" i="1"/>
  <c r="Q2" i="1"/>
  <c r="Q13" i="1"/>
  <c r="R24" i="1"/>
  <c r="R12" i="1"/>
  <c r="S23" i="1"/>
  <c r="S10" i="1"/>
  <c r="T22" i="1"/>
  <c r="T10" i="1"/>
  <c r="H20" i="1"/>
  <c r="H8" i="1"/>
  <c r="I19" i="1"/>
  <c r="I7" i="1"/>
  <c r="J18" i="1"/>
  <c r="J6" i="1"/>
  <c r="K18" i="1"/>
  <c r="K6" i="1"/>
  <c r="L17" i="1"/>
  <c r="L5" i="1"/>
  <c r="M16" i="1"/>
  <c r="M4" i="1"/>
  <c r="N14" i="1"/>
  <c r="N2" i="1"/>
  <c r="O14" i="1"/>
  <c r="P2" i="1"/>
  <c r="P13" i="1"/>
  <c r="Q24" i="1"/>
  <c r="Q12" i="1"/>
  <c r="R23" i="1"/>
  <c r="R11" i="1"/>
  <c r="S22" i="1"/>
  <c r="S9" i="1"/>
  <c r="T21" i="1"/>
  <c r="T9" i="1"/>
  <c r="P24" i="1"/>
  <c r="Q23" i="1"/>
  <c r="Q11" i="1"/>
  <c r="S21" i="1"/>
  <c r="H18" i="1"/>
  <c r="H6" i="1"/>
  <c r="I17" i="1"/>
  <c r="I5" i="1"/>
  <c r="J16" i="1"/>
  <c r="J4" i="1"/>
  <c r="K16" i="1"/>
  <c r="K4" i="1"/>
  <c r="L15" i="1"/>
  <c r="L3" i="1"/>
  <c r="M14" i="1"/>
  <c r="N24" i="1"/>
  <c r="N12" i="1"/>
  <c r="O24" i="1"/>
  <c r="O12" i="1"/>
  <c r="P23" i="1"/>
  <c r="P11" i="1"/>
  <c r="Q22" i="1"/>
  <c r="Q10" i="1"/>
  <c r="R21" i="1"/>
  <c r="R9" i="1"/>
  <c r="S20" i="1"/>
  <c r="S7" i="1"/>
  <c r="T19" i="1"/>
  <c r="T7" i="1"/>
  <c r="H17" i="1"/>
  <c r="H5" i="1"/>
  <c r="I16" i="1"/>
  <c r="I4" i="1"/>
  <c r="J15" i="1"/>
  <c r="J3" i="1"/>
  <c r="K15" i="1"/>
  <c r="K3" i="1"/>
  <c r="L14" i="1"/>
  <c r="M2" i="1"/>
  <c r="M13" i="1"/>
  <c r="N23" i="1"/>
  <c r="N11" i="1"/>
  <c r="O23" i="1"/>
  <c r="O11" i="1"/>
  <c r="P22" i="1"/>
  <c r="P10" i="1"/>
  <c r="Q21" i="1"/>
  <c r="Q9" i="1"/>
  <c r="R20" i="1"/>
  <c r="R8" i="1"/>
  <c r="S19" i="1"/>
  <c r="S6" i="1"/>
  <c r="T18" i="1"/>
  <c r="T6" i="1"/>
  <c r="H16" i="1"/>
  <c r="H4" i="1"/>
  <c r="I15" i="1"/>
  <c r="I3" i="1"/>
  <c r="J14" i="1"/>
  <c r="J2" i="1"/>
  <c r="K14" i="1"/>
  <c r="L2" i="1"/>
  <c r="L13" i="1"/>
  <c r="M24" i="1"/>
  <c r="M12" i="1"/>
  <c r="N22" i="1"/>
  <c r="N10" i="1"/>
  <c r="O22" i="1"/>
  <c r="O10" i="1"/>
  <c r="P21" i="1"/>
  <c r="P9" i="1"/>
  <c r="Q20" i="1"/>
  <c r="Q8" i="1"/>
  <c r="R19" i="1"/>
  <c r="R7" i="1"/>
  <c r="S18" i="1"/>
  <c r="S5" i="1"/>
  <c r="T17" i="1"/>
  <c r="T5" i="1"/>
  <c r="H15" i="1"/>
  <c r="H3" i="1"/>
  <c r="I14" i="1"/>
  <c r="I2" i="1"/>
  <c r="J13" i="1"/>
  <c r="K2" i="1"/>
  <c r="K13" i="1"/>
  <c r="L24" i="1"/>
  <c r="L12" i="1"/>
  <c r="M23" i="1"/>
  <c r="M11" i="1"/>
  <c r="N21" i="1"/>
  <c r="N9" i="1"/>
  <c r="O21" i="1"/>
  <c r="O9" i="1"/>
  <c r="P20" i="1"/>
  <c r="P8" i="1"/>
  <c r="Q19" i="1"/>
  <c r="Q7" i="1"/>
  <c r="R18" i="1"/>
  <c r="R6" i="1"/>
  <c r="S17" i="1"/>
  <c r="S4" i="1"/>
  <c r="T16" i="1"/>
  <c r="T4" i="1"/>
  <c r="H14" i="1"/>
  <c r="H2" i="1"/>
  <c r="I13" i="1"/>
  <c r="J24" i="1"/>
  <c r="J12" i="1"/>
  <c r="K24" i="1"/>
  <c r="K12" i="1"/>
  <c r="L23" i="1"/>
  <c r="L11" i="1"/>
  <c r="M22" i="1"/>
  <c r="M10" i="1"/>
  <c r="N20" i="1"/>
  <c r="N8" i="1"/>
  <c r="O20" i="1"/>
  <c r="O8" i="1"/>
  <c r="P19" i="1"/>
  <c r="P7" i="1"/>
  <c r="Q18" i="1"/>
  <c r="Q6" i="1"/>
  <c r="R17" i="1"/>
  <c r="R5" i="1"/>
  <c r="S16" i="1"/>
  <c r="S3" i="1"/>
  <c r="T15" i="1"/>
  <c r="T3" i="1"/>
  <c r="H13" i="1"/>
  <c r="I24" i="1"/>
  <c r="I12" i="1"/>
  <c r="J23" i="1"/>
  <c r="J11" i="1"/>
  <c r="K23" i="1"/>
  <c r="K11" i="1"/>
  <c r="L22" i="1"/>
  <c r="L10" i="1"/>
  <c r="M21" i="1"/>
  <c r="M9" i="1"/>
  <c r="N19" i="1"/>
  <c r="N7" i="1"/>
  <c r="P18" i="1"/>
  <c r="P6" i="1"/>
  <c r="Q17" i="1"/>
  <c r="Q5" i="1"/>
  <c r="R16" i="1"/>
  <c r="R4" i="1"/>
  <c r="S15" i="1"/>
  <c r="S13" i="1"/>
  <c r="T14" i="1"/>
  <c r="J22" i="1"/>
  <c r="J10" i="1"/>
  <c r="N18" i="1"/>
  <c r="N6" i="1"/>
  <c r="Q23" i="32"/>
  <c r="P23" i="32"/>
  <c r="R23" i="32"/>
  <c r="S23" i="32"/>
  <c r="H23" i="32"/>
  <c r="T23" i="32"/>
  <c r="I23" i="32"/>
  <c r="J23" i="32"/>
  <c r="K23" i="32"/>
  <c r="L23" i="32"/>
  <c r="M23" i="32"/>
  <c r="H19" i="32"/>
  <c r="T19" i="32"/>
  <c r="I19" i="32"/>
  <c r="J19" i="32"/>
  <c r="K19" i="32"/>
  <c r="L19" i="32"/>
  <c r="M19" i="32"/>
  <c r="N19" i="32"/>
  <c r="O19" i="32"/>
  <c r="P19" i="32"/>
  <c r="H18" i="32"/>
  <c r="T18" i="32"/>
  <c r="I18" i="32"/>
  <c r="J18" i="32"/>
  <c r="K18" i="32"/>
  <c r="L18" i="32"/>
  <c r="M18" i="32"/>
  <c r="N18" i="32"/>
  <c r="O18" i="32"/>
  <c r="S18" i="32"/>
  <c r="P18" i="32"/>
  <c r="Q18" i="32"/>
  <c r="K15" i="32"/>
  <c r="L15" i="32"/>
  <c r="M15" i="32"/>
  <c r="N15" i="32"/>
  <c r="O15" i="32"/>
  <c r="P15" i="32"/>
  <c r="Q15" i="32"/>
  <c r="R15" i="32"/>
  <c r="S15" i="32"/>
  <c r="H15" i="32"/>
  <c r="T15" i="32"/>
  <c r="H7" i="32"/>
  <c r="T7" i="32"/>
  <c r="I7" i="32"/>
  <c r="J7" i="32"/>
  <c r="K7" i="32"/>
  <c r="L7" i="32"/>
  <c r="M7" i="32"/>
  <c r="N7" i="32"/>
  <c r="O7" i="32"/>
  <c r="P7" i="32"/>
  <c r="S6" i="32"/>
  <c r="H6" i="32"/>
  <c r="T6" i="32"/>
  <c r="I6" i="32"/>
  <c r="J6" i="32"/>
  <c r="K6" i="32"/>
  <c r="L6" i="32"/>
  <c r="M6" i="32"/>
  <c r="N6" i="32"/>
  <c r="O6" i="32"/>
  <c r="P6" i="32"/>
  <c r="Q6" i="32"/>
  <c r="I7" i="31"/>
  <c r="J7" i="31"/>
  <c r="K7" i="31"/>
  <c r="L7" i="31"/>
  <c r="M7" i="31"/>
  <c r="N7" i="31"/>
  <c r="O7" i="31"/>
  <c r="P7" i="31"/>
  <c r="Q7" i="31"/>
  <c r="R7" i="31"/>
  <c r="O14" i="30"/>
  <c r="P14" i="30"/>
  <c r="Q14" i="30"/>
  <c r="R14" i="30"/>
  <c r="H14" i="30"/>
  <c r="T14" i="30"/>
  <c r="I14" i="30"/>
  <c r="J14" i="30"/>
  <c r="K14" i="30"/>
  <c r="L14" i="30"/>
  <c r="M14" i="30"/>
  <c r="H25" i="28"/>
  <c r="T25" i="28"/>
  <c r="I25" i="28"/>
  <c r="J25" i="28"/>
  <c r="K25" i="28"/>
  <c r="L25" i="28"/>
  <c r="M25" i="28"/>
  <c r="O25" i="28"/>
  <c r="P25" i="28"/>
  <c r="N25" i="28"/>
  <c r="Q25" i="28"/>
  <c r="R25" i="28"/>
  <c r="I24" i="28"/>
  <c r="J24" i="28"/>
  <c r="K24" i="28"/>
  <c r="L24" i="28"/>
  <c r="M24" i="28"/>
  <c r="N24" i="28"/>
  <c r="O24" i="28"/>
  <c r="P24" i="28"/>
  <c r="Q24" i="28"/>
  <c r="R24" i="28"/>
  <c r="S24" i="28"/>
  <c r="H24" i="28"/>
  <c r="H15" i="28"/>
  <c r="T15" i="28"/>
  <c r="S15" i="28"/>
  <c r="I15" i="28"/>
  <c r="J15" i="28"/>
  <c r="K15" i="28"/>
  <c r="L15" i="28"/>
  <c r="M15" i="28"/>
  <c r="N15" i="28"/>
  <c r="O15" i="28"/>
  <c r="P15" i="28"/>
  <c r="K12" i="28"/>
  <c r="I12" i="28"/>
  <c r="L12" i="28"/>
  <c r="M12" i="28"/>
  <c r="N12" i="28"/>
  <c r="J12" i="28"/>
  <c r="O12" i="28"/>
  <c r="P12" i="28"/>
  <c r="Q12" i="28"/>
  <c r="R12" i="28"/>
  <c r="S12" i="28"/>
  <c r="H12" i="28"/>
  <c r="K24" i="27"/>
  <c r="L24" i="27"/>
  <c r="N24" i="27"/>
  <c r="O24" i="27"/>
  <c r="P24" i="27"/>
  <c r="Q24" i="27"/>
  <c r="S24" i="27"/>
  <c r="H24" i="27"/>
  <c r="T24" i="27"/>
  <c r="I24" i="27"/>
  <c r="J18" i="25"/>
  <c r="K18" i="25"/>
  <c r="L18" i="25"/>
  <c r="M18" i="25"/>
  <c r="N18" i="25"/>
  <c r="O18" i="25"/>
  <c r="P18" i="25"/>
  <c r="Q18" i="25"/>
  <c r="R18" i="25"/>
  <c r="S18" i="25"/>
  <c r="H18" i="25"/>
  <c r="N17" i="24"/>
  <c r="L17" i="24"/>
  <c r="O17" i="24"/>
  <c r="P17" i="24"/>
  <c r="M17" i="24"/>
  <c r="Q17" i="24"/>
  <c r="R17" i="24"/>
  <c r="H17" i="24"/>
  <c r="T17" i="24"/>
  <c r="S17" i="24"/>
  <c r="I17" i="24"/>
  <c r="J17" i="24"/>
  <c r="Q16" i="23"/>
  <c r="S16" i="23"/>
  <c r="H16" i="23"/>
  <c r="T16" i="23"/>
  <c r="J16" i="23"/>
  <c r="K16" i="23"/>
  <c r="L16" i="23"/>
  <c r="M16" i="23"/>
  <c r="O18" i="22"/>
  <c r="P18" i="22"/>
  <c r="Q18" i="22"/>
  <c r="R18" i="22"/>
  <c r="S18" i="22"/>
  <c r="H18" i="22"/>
  <c r="T18" i="22"/>
  <c r="K18" i="22"/>
  <c r="L18" i="22"/>
  <c r="I18" i="22"/>
  <c r="M18" i="22"/>
  <c r="J18" i="22"/>
  <c r="H20" i="21"/>
  <c r="J20" i="21"/>
  <c r="K20" i="21"/>
  <c r="I20" i="21"/>
  <c r="L20" i="21"/>
  <c r="M20" i="21"/>
  <c r="S5" i="21"/>
  <c r="H5" i="21"/>
  <c r="T5" i="21"/>
  <c r="I5" i="21"/>
  <c r="J5" i="21"/>
  <c r="K5" i="21"/>
  <c r="L5" i="21"/>
  <c r="M5" i="21"/>
  <c r="R5" i="21"/>
  <c r="N5" i="21"/>
  <c r="O5" i="21"/>
  <c r="P5" i="21"/>
  <c r="K26" i="20"/>
  <c r="L26" i="20"/>
  <c r="M26" i="20"/>
  <c r="N26" i="20"/>
  <c r="O26" i="20"/>
  <c r="P26" i="20"/>
  <c r="Q26" i="20"/>
  <c r="R26" i="20"/>
  <c r="S26" i="20"/>
  <c r="H26" i="20"/>
  <c r="T26" i="20"/>
  <c r="I26" i="20"/>
  <c r="N3" i="19"/>
  <c r="O3" i="19"/>
  <c r="P3" i="19"/>
  <c r="Q3" i="19"/>
  <c r="R3" i="19"/>
  <c r="S3" i="19"/>
  <c r="H3" i="19"/>
  <c r="T3" i="19"/>
  <c r="I3" i="19"/>
  <c r="J3" i="19"/>
  <c r="M2" i="19"/>
  <c r="N2" i="19"/>
  <c r="O2" i="19"/>
  <c r="P2" i="19"/>
  <c r="Q2" i="19"/>
  <c r="R2" i="19"/>
  <c r="S2" i="19"/>
  <c r="H2" i="19"/>
  <c r="T2" i="19"/>
  <c r="I2" i="19"/>
  <c r="K2" i="19"/>
  <c r="J2" i="19"/>
  <c r="S12" i="18"/>
  <c r="H12" i="18"/>
  <c r="T12" i="18"/>
  <c r="I12" i="18"/>
  <c r="R12" i="18"/>
  <c r="J12" i="18"/>
  <c r="K12" i="18"/>
  <c r="L12" i="18"/>
  <c r="M12" i="18"/>
  <c r="N12" i="18"/>
  <c r="O12" i="18"/>
  <c r="J21" i="17"/>
  <c r="K21" i="17"/>
  <c r="L21" i="17"/>
  <c r="M21" i="17"/>
  <c r="N21" i="17"/>
  <c r="O21" i="17"/>
  <c r="P21" i="17"/>
  <c r="Q21" i="17"/>
  <c r="R21" i="17"/>
  <c r="S21" i="17"/>
  <c r="H21" i="17"/>
  <c r="T21" i="17"/>
  <c r="K20" i="17"/>
  <c r="L20" i="17"/>
  <c r="M20" i="17"/>
  <c r="N20" i="17"/>
  <c r="O20" i="17"/>
  <c r="P20" i="17"/>
  <c r="Q20" i="17"/>
  <c r="R20" i="17"/>
  <c r="S20" i="17"/>
  <c r="H20" i="17"/>
  <c r="T20" i="17"/>
  <c r="I20" i="17"/>
  <c r="R15" i="17"/>
  <c r="S15" i="17"/>
  <c r="I15" i="17"/>
  <c r="H15" i="17"/>
  <c r="J15" i="17"/>
  <c r="K15" i="17"/>
  <c r="L15" i="17"/>
  <c r="M15" i="17"/>
  <c r="N15" i="17"/>
  <c r="J25" i="16"/>
  <c r="L25" i="16"/>
  <c r="M25" i="16"/>
  <c r="N25" i="16"/>
  <c r="O25" i="16"/>
  <c r="P25" i="16"/>
  <c r="Q25" i="16"/>
  <c r="R25" i="16"/>
  <c r="K11" i="16"/>
  <c r="L11" i="16"/>
  <c r="N11" i="16"/>
  <c r="O11" i="16"/>
  <c r="R11" i="16"/>
  <c r="S11" i="16"/>
  <c r="Q11" i="16"/>
  <c r="H11" i="16"/>
  <c r="T11" i="16"/>
  <c r="L17" i="13"/>
  <c r="M17" i="13"/>
  <c r="N17" i="13"/>
  <c r="O17" i="13"/>
  <c r="P17" i="13"/>
  <c r="Q17" i="13"/>
  <c r="R17" i="13"/>
  <c r="S17" i="13"/>
  <c r="H17" i="13"/>
  <c r="T17" i="13"/>
  <c r="K20" i="12"/>
  <c r="L20" i="12"/>
  <c r="M20" i="12"/>
  <c r="N20" i="12"/>
  <c r="O20" i="12"/>
  <c r="P20" i="12"/>
  <c r="Q20" i="12"/>
  <c r="R20" i="12"/>
  <c r="S20" i="12"/>
  <c r="H20" i="12"/>
  <c r="P14" i="12"/>
  <c r="Q14" i="12"/>
  <c r="S14" i="12"/>
  <c r="H14" i="12"/>
  <c r="T14" i="12"/>
  <c r="J14" i="12"/>
  <c r="I14" i="12"/>
  <c r="K14" i="12"/>
  <c r="L14" i="12"/>
  <c r="M14" i="12"/>
  <c r="N5" i="12"/>
  <c r="P5" i="12"/>
  <c r="Q5" i="12"/>
  <c r="R5" i="12"/>
  <c r="S5" i="12"/>
  <c r="H5" i="12"/>
  <c r="T5" i="12"/>
  <c r="I5" i="12"/>
  <c r="J5" i="12"/>
  <c r="S25" i="11"/>
  <c r="H25" i="11"/>
  <c r="T25" i="11"/>
  <c r="I25" i="11"/>
  <c r="J25" i="11"/>
  <c r="K25" i="11"/>
  <c r="L25" i="11"/>
  <c r="M25" i="11"/>
  <c r="N25" i="11"/>
  <c r="O25" i="11"/>
  <c r="R25" i="11"/>
  <c r="P25" i="11"/>
  <c r="K22" i="11"/>
  <c r="L22" i="11"/>
  <c r="M22" i="11"/>
  <c r="N22" i="11"/>
  <c r="O22" i="11"/>
  <c r="P22" i="11"/>
  <c r="Q22" i="11"/>
  <c r="R22" i="11"/>
  <c r="S22" i="11"/>
  <c r="H22" i="11"/>
  <c r="L8" i="11"/>
  <c r="K8" i="11"/>
  <c r="M8" i="11"/>
  <c r="N8" i="11"/>
  <c r="O8" i="11"/>
  <c r="P8" i="11"/>
  <c r="Q8" i="11"/>
  <c r="R8" i="11"/>
  <c r="S8" i="11"/>
  <c r="H8" i="11"/>
  <c r="T8" i="11"/>
  <c r="I8" i="11"/>
  <c r="P6" i="11"/>
  <c r="Q6" i="11"/>
  <c r="R6" i="11"/>
  <c r="S6" i="11"/>
  <c r="H6" i="11"/>
  <c r="T6" i="11"/>
  <c r="I6" i="11"/>
  <c r="J6" i="11"/>
  <c r="K6" i="11"/>
  <c r="K22" i="10"/>
  <c r="L22" i="10"/>
  <c r="M22" i="10"/>
  <c r="N22" i="10"/>
  <c r="O22" i="10"/>
  <c r="P22" i="10"/>
  <c r="Q22" i="10"/>
  <c r="R22" i="10"/>
  <c r="S22" i="10"/>
  <c r="H22" i="10"/>
  <c r="T22" i="10"/>
  <c r="I22" i="10"/>
  <c r="S6" i="8"/>
  <c r="H6" i="8"/>
  <c r="T6" i="8"/>
  <c r="I6" i="8"/>
  <c r="J6" i="8"/>
  <c r="K6" i="8"/>
  <c r="L6" i="8"/>
  <c r="M6" i="8"/>
  <c r="N6" i="8"/>
  <c r="O6" i="8"/>
  <c r="P6" i="8"/>
  <c r="Q6" i="8"/>
  <c r="Q23" i="7"/>
  <c r="R23" i="7"/>
  <c r="H23" i="7"/>
  <c r="T23" i="7"/>
  <c r="I23" i="7"/>
  <c r="J23" i="7"/>
  <c r="K23" i="7"/>
  <c r="L23" i="7"/>
  <c r="M23" i="7"/>
  <c r="N23" i="7"/>
  <c r="S23" i="7"/>
  <c r="O12" i="7"/>
  <c r="Q12" i="7"/>
  <c r="P12" i="7"/>
  <c r="R12" i="7"/>
  <c r="S12" i="7"/>
  <c r="H12" i="7"/>
  <c r="T12" i="7"/>
  <c r="I12" i="7"/>
  <c r="J12" i="7"/>
  <c r="K12" i="7"/>
  <c r="L12" i="7"/>
  <c r="M12" i="7"/>
  <c r="M4" i="7"/>
  <c r="P4" i="7"/>
  <c r="S4" i="7"/>
  <c r="H4" i="7"/>
  <c r="T4" i="7"/>
  <c r="I4" i="7"/>
  <c r="Q16" i="5"/>
  <c r="S16" i="5"/>
  <c r="H16" i="5"/>
  <c r="T16" i="5"/>
  <c r="I16" i="5"/>
  <c r="J16" i="5"/>
  <c r="K16" i="5"/>
  <c r="L16" i="5"/>
  <c r="M16" i="5"/>
  <c r="I9" i="2"/>
  <c r="J9" i="2"/>
  <c r="L9" i="2"/>
  <c r="I10" i="2"/>
  <c r="T10" i="2"/>
  <c r="J10" i="2"/>
  <c r="K10" i="2"/>
  <c r="H10" i="2"/>
  <c r="L10" i="2"/>
  <c r="M10" i="2"/>
  <c r="O10" i="2"/>
  <c r="P10" i="2"/>
  <c r="Q10" i="2"/>
  <c r="R10" i="2"/>
  <c r="N10" i="2"/>
  <c r="K9" i="2"/>
  <c r="N9" i="2"/>
  <c r="O9" i="2"/>
  <c r="P9" i="2"/>
  <c r="Q9" i="2"/>
  <c r="R9" i="2"/>
  <c r="S9" i="2"/>
  <c r="H9" i="2"/>
</calcChain>
</file>

<file path=xl/sharedStrings.xml><?xml version="1.0" encoding="utf-8"?>
<sst xmlns="http://schemas.openxmlformats.org/spreadsheetml/2006/main" count="9588" uniqueCount="1902">
  <si>
    <t>#</t>
  </si>
  <si>
    <t>Player</t>
  </si>
  <si>
    <t>Pos.</t>
  </si>
  <si>
    <t>School</t>
  </si>
  <si>
    <t>Orig. Team</t>
  </si>
  <si>
    <t>NFL Exp.</t>
  </si>
  <si>
    <t>Allen, Josh</t>
  </si>
  <si>
    <t>Wyoming</t>
  </si>
  <si>
    <t>BUF</t>
  </si>
  <si>
    <t>BUF FA</t>
  </si>
  <si>
    <t>Utah</t>
  </si>
  <si>
    <t>San Diego State</t>
  </si>
  <si>
    <t>Buechele, Shane</t>
  </si>
  <si>
    <t>SMU</t>
  </si>
  <si>
    <t>KC FA</t>
  </si>
  <si>
    <t>Claypool, Chase</t>
  </si>
  <si>
    <t>WR</t>
  </si>
  <si>
    <t>Notre Dame</t>
  </si>
  <si>
    <t>PIT</t>
  </si>
  <si>
    <t>Coleman, Keon</t>
  </si>
  <si>
    <t>Florida State</t>
  </si>
  <si>
    <t>Cook, James</t>
  </si>
  <si>
    <t>RB</t>
  </si>
  <si>
    <t>Georgia</t>
  </si>
  <si>
    <t>Davidson, Zach</t>
  </si>
  <si>
    <t>TE</t>
  </si>
  <si>
    <t>Central Missouri</t>
  </si>
  <si>
    <t>MIN</t>
  </si>
  <si>
    <t>Davis, Ray</t>
  </si>
  <si>
    <t>Kentucky</t>
  </si>
  <si>
    <t>PHI</t>
  </si>
  <si>
    <t>Florida</t>
  </si>
  <si>
    <t>Evans, Darrynton</t>
  </si>
  <si>
    <t>Appalachian State</t>
  </si>
  <si>
    <t>TEN</t>
  </si>
  <si>
    <t>Gore Jr., Frank</t>
  </si>
  <si>
    <t>Southern Miss</t>
  </si>
  <si>
    <t>Hamler, KJ</t>
  </si>
  <si>
    <t>Penn State</t>
  </si>
  <si>
    <t>DEN</t>
  </si>
  <si>
    <t>Hollins, Mack</t>
  </si>
  <si>
    <t>North Carolina</t>
  </si>
  <si>
    <t>Isabella, Andy</t>
  </si>
  <si>
    <t>Massachusetts</t>
  </si>
  <si>
    <t>ARZ</t>
  </si>
  <si>
    <t>Johnson, Ty</t>
  </si>
  <si>
    <t>Maryland</t>
  </si>
  <si>
    <t>DET</t>
  </si>
  <si>
    <t>Johnson, Xavier</t>
  </si>
  <si>
    <t>Ohio State</t>
  </si>
  <si>
    <t>Keys, Lawrence</t>
  </si>
  <si>
    <t>Tulane</t>
  </si>
  <si>
    <t>Kincaid, Dalton</t>
  </si>
  <si>
    <t>Knox, Dawson</t>
  </si>
  <si>
    <t>Mississippi</t>
  </si>
  <si>
    <t>McKitty, Tre'</t>
  </si>
  <si>
    <t>LAC</t>
  </si>
  <si>
    <t>Morris, Quintin</t>
  </si>
  <si>
    <t>Bowling Green</t>
  </si>
  <si>
    <t>Samuel, Curtis</t>
  </si>
  <si>
    <t>CAR</t>
  </si>
  <si>
    <t>Shakir, Khalil</t>
  </si>
  <si>
    <t>Boise State</t>
  </si>
  <si>
    <t>Shavers, Tyrell</t>
  </si>
  <si>
    <t>Shorter, Justin</t>
  </si>
  <si>
    <t>Thompson, Bryan</t>
  </si>
  <si>
    <t>Arizona State</t>
  </si>
  <si>
    <t>Trubisky, Mitchell</t>
  </si>
  <si>
    <t>CHI</t>
  </si>
  <si>
    <t>Valdes-Scantling, Marquez</t>
  </si>
  <si>
    <t>South Florida</t>
  </si>
  <si>
    <t>GB</t>
  </si>
  <si>
    <t>Achane, De'Von</t>
  </si>
  <si>
    <t>Texas A&amp;M</t>
  </si>
  <si>
    <t>MIA</t>
  </si>
  <si>
    <t>Ahmed, Salvon</t>
  </si>
  <si>
    <t>Washington</t>
  </si>
  <si>
    <t>SF FA</t>
  </si>
  <si>
    <t>NO</t>
  </si>
  <si>
    <t>Stanford</t>
  </si>
  <si>
    <t>NE</t>
  </si>
  <si>
    <t>DEN FA</t>
  </si>
  <si>
    <t>Beckham Jr., Odell</t>
  </si>
  <si>
    <t>LSU</t>
  </si>
  <si>
    <t>NYG</t>
  </si>
  <si>
    <t>Berrios, Braxton</t>
  </si>
  <si>
    <t>Miami</t>
  </si>
  <si>
    <t>MIA FA</t>
  </si>
  <si>
    <t>BYU</t>
  </si>
  <si>
    <t>Texas Tech</t>
  </si>
  <si>
    <t>Rutgers</t>
  </si>
  <si>
    <t>Burton, Je'Quan</t>
  </si>
  <si>
    <t>Florida Atlantic</t>
  </si>
  <si>
    <t>North Carolina State</t>
  </si>
  <si>
    <t>Conner, Tanner</t>
  </si>
  <si>
    <t>Idaho State</t>
  </si>
  <si>
    <t>Alabama</t>
  </si>
  <si>
    <t>Cracraft, River</t>
  </si>
  <si>
    <t>Washington State</t>
  </si>
  <si>
    <t>Auburn</t>
  </si>
  <si>
    <t>Ezukanma, Erik</t>
  </si>
  <si>
    <t>Valdosta State</t>
  </si>
  <si>
    <t>WAS</t>
  </si>
  <si>
    <t>Oklahoma</t>
  </si>
  <si>
    <t>DAL</t>
  </si>
  <si>
    <t>UTEP</t>
  </si>
  <si>
    <t>Hill, Julian</t>
  </si>
  <si>
    <t>Campbell</t>
  </si>
  <si>
    <t>Hill, Tyreek</t>
  </si>
  <si>
    <t>West Alabama</t>
  </si>
  <si>
    <t>KC</t>
  </si>
  <si>
    <t>Wisconsin</t>
  </si>
  <si>
    <t>USC</t>
  </si>
  <si>
    <t>Mostert, Raheem</t>
  </si>
  <si>
    <t>Purdue</t>
  </si>
  <si>
    <t>PHI FA</t>
  </si>
  <si>
    <t>TCU</t>
  </si>
  <si>
    <t>Oregon State</t>
  </si>
  <si>
    <t>ATL</t>
  </si>
  <si>
    <t>Rucci, Hayden</t>
  </si>
  <si>
    <t>Sanders, Braylon</t>
  </si>
  <si>
    <t>Schwartz, Anthony</t>
  </si>
  <si>
    <t>CLE</t>
  </si>
  <si>
    <t>South Carolina</t>
  </si>
  <si>
    <t>Smith, Jonnu</t>
  </si>
  <si>
    <t>Florida International</t>
  </si>
  <si>
    <t>ATL FA</t>
  </si>
  <si>
    <t>Smythe, Durham</t>
  </si>
  <si>
    <t>Tagovailoa, Tua</t>
  </si>
  <si>
    <t>Thompson, Skylar</t>
  </si>
  <si>
    <t>Kansas State</t>
  </si>
  <si>
    <t>Waddle, Jaylen</t>
  </si>
  <si>
    <t>Washington, Malik</t>
  </si>
  <si>
    <t>Virginia</t>
  </si>
  <si>
    <t>Washington, Tahj</t>
  </si>
  <si>
    <t>White, Mike</t>
  </si>
  <si>
    <t>Western Kentucky</t>
  </si>
  <si>
    <t>Wilson Jr., Jeff</t>
  </si>
  <si>
    <t>North Texas</t>
  </si>
  <si>
    <t>Wright, Jaylen</t>
  </si>
  <si>
    <t>Tennessee</t>
  </si>
  <si>
    <t>NE FA</t>
  </si>
  <si>
    <t>Baker, Javon</t>
  </si>
  <si>
    <t>Central Florida</t>
  </si>
  <si>
    <t>Baker, Kawaan</t>
  </si>
  <si>
    <t>South Alabama</t>
  </si>
  <si>
    <t>Bell, Jaheim</t>
  </si>
  <si>
    <t>Bourne, Kendrick</t>
  </si>
  <si>
    <t>Eastern Washington</t>
  </si>
  <si>
    <t>Boutte, Kayshon</t>
  </si>
  <si>
    <t>Baylor</t>
  </si>
  <si>
    <t>Brissett, Jacoby</t>
  </si>
  <si>
    <t>Douglas, DeMario</t>
  </si>
  <si>
    <t>Liberty</t>
  </si>
  <si>
    <t>Fenwick, Deshaun</t>
  </si>
  <si>
    <t>Gibson, Antonio</t>
  </si>
  <si>
    <t>Memphis</t>
  </si>
  <si>
    <t>Harris, Kevin</t>
  </si>
  <si>
    <t>Hasty, JaMycal</t>
  </si>
  <si>
    <t>Henry, Hunter</t>
  </si>
  <si>
    <t>Arkansas</t>
  </si>
  <si>
    <t>SD</t>
  </si>
  <si>
    <t>Hooper, Austin</t>
  </si>
  <si>
    <t>Jackson, JaQuae</t>
  </si>
  <si>
    <t>Jennings, Terrell</t>
  </si>
  <si>
    <t>Florida A&amp;M</t>
  </si>
  <si>
    <t>Osborn, K.J.</t>
  </si>
  <si>
    <t>Pettway, La'Michael</t>
  </si>
  <si>
    <t>Iowa State</t>
  </si>
  <si>
    <t>IND FA</t>
  </si>
  <si>
    <t>Polk, Ja'Lynn</t>
  </si>
  <si>
    <t>Reagor, Jalen</t>
  </si>
  <si>
    <t>Smith-Schuster, JuJu</t>
  </si>
  <si>
    <t>Stevenson, Rhamondre</t>
  </si>
  <si>
    <t>Thornton, Tyquan</t>
  </si>
  <si>
    <t>Wallis, David</t>
  </si>
  <si>
    <t>Randolph-Macon</t>
  </si>
  <si>
    <t>Warren, Jacob</t>
  </si>
  <si>
    <t>Wilcox, Mitchell</t>
  </si>
  <si>
    <t>CIN FA</t>
  </si>
  <si>
    <t>Zappe, Bailey</t>
  </si>
  <si>
    <t>Abanikanda, Israel</t>
  </si>
  <si>
    <t>Pittsburgh</t>
  </si>
  <si>
    <t>NYJ</t>
  </si>
  <si>
    <t>Illinois</t>
  </si>
  <si>
    <t>NYJ FA</t>
  </si>
  <si>
    <t>Allen, Braelon</t>
  </si>
  <si>
    <t>Western Michigan</t>
  </si>
  <si>
    <t>Duke</t>
  </si>
  <si>
    <t>Brownlee, Jason</t>
  </si>
  <si>
    <t>Charles, Irvin</t>
  </si>
  <si>
    <t>Indiana (PA)</t>
  </si>
  <si>
    <t>Virginia Tech</t>
  </si>
  <si>
    <t>BAL</t>
  </si>
  <si>
    <t>Cohen, Tarik</t>
  </si>
  <si>
    <t>North Carolina A&amp;T</t>
  </si>
  <si>
    <t>Conklin, Tyler</t>
  </si>
  <si>
    <t>Central Michigan</t>
  </si>
  <si>
    <t>Corley, Malachi</t>
  </si>
  <si>
    <t>California</t>
  </si>
  <si>
    <t>Davis, Isaiah</t>
  </si>
  <si>
    <t>South Dakota State</t>
  </si>
  <si>
    <t>HOU</t>
  </si>
  <si>
    <t>El-Zayat, Hamze</t>
  </si>
  <si>
    <t>Eastern Michigan</t>
  </si>
  <si>
    <t>DET FA</t>
  </si>
  <si>
    <t>Foelsch, Kevin</t>
  </si>
  <si>
    <t>New Haven</t>
  </si>
  <si>
    <t>CAR FA</t>
  </si>
  <si>
    <t>Cincinnati</t>
  </si>
  <si>
    <t>Gipson, Xavier</t>
  </si>
  <si>
    <t>Stephen F. Austin</t>
  </si>
  <si>
    <t>Hall, Breece</t>
  </si>
  <si>
    <t>Oregon</t>
  </si>
  <si>
    <t>Harrell, Tyler</t>
  </si>
  <si>
    <t>SF</t>
  </si>
  <si>
    <t>Kuntz, Zack</t>
  </si>
  <si>
    <t>Old Dominion</t>
  </si>
  <si>
    <t>Lazard, Allen</t>
  </si>
  <si>
    <t>JAX FA</t>
  </si>
  <si>
    <t>Hawaii</t>
  </si>
  <si>
    <t>Indiana</t>
  </si>
  <si>
    <t>McCutcheon, Lance</t>
  </si>
  <si>
    <t>Montana State</t>
  </si>
  <si>
    <t>LAR FA</t>
  </si>
  <si>
    <t>Michigan</t>
  </si>
  <si>
    <t>UCLA</t>
  </si>
  <si>
    <t>Louisiana</t>
  </si>
  <si>
    <t>TEN FA</t>
  </si>
  <si>
    <t>Colorado</t>
  </si>
  <si>
    <t>Temple</t>
  </si>
  <si>
    <t>Riley, Marcus</t>
  </si>
  <si>
    <t>Rodgers, Aaron</t>
  </si>
  <si>
    <t>Ruckert, Jeremy</t>
  </si>
  <si>
    <t>San Jose State</t>
  </si>
  <si>
    <t>Sefcik, Lincoln</t>
  </si>
  <si>
    <t>Clemson</t>
  </si>
  <si>
    <t>LV</t>
  </si>
  <si>
    <t>LAR</t>
  </si>
  <si>
    <t>No College</t>
  </si>
  <si>
    <t>Taylor, Malik</t>
  </si>
  <si>
    <t>Ferris State</t>
  </si>
  <si>
    <t>TB FA</t>
  </si>
  <si>
    <t>Taylor, Tyrod</t>
  </si>
  <si>
    <t>Louisville</t>
  </si>
  <si>
    <t>Valladay, Xazavian</t>
  </si>
  <si>
    <t>HOU FA</t>
  </si>
  <si>
    <t>Williams, Mike</t>
  </si>
  <si>
    <t>JAX</t>
  </si>
  <si>
    <t>Wilson, Garrett</t>
  </si>
  <si>
    <t>Yeboah, Kenny</t>
  </si>
  <si>
    <t>DAL FA</t>
  </si>
  <si>
    <t>Marshall</t>
  </si>
  <si>
    <t>Oklahoma State</t>
  </si>
  <si>
    <t>Fresno State</t>
  </si>
  <si>
    <t>Kansas</t>
  </si>
  <si>
    <t>Brooks, Jalen</t>
  </si>
  <si>
    <t>Michigan State</t>
  </si>
  <si>
    <t>Wake Forest</t>
  </si>
  <si>
    <t>OAK</t>
  </si>
  <si>
    <t>Conner, Snoop</t>
  </si>
  <si>
    <t>Cooks, Brandin</t>
  </si>
  <si>
    <t>Crooms, Corey</t>
  </si>
  <si>
    <t>Minnesota</t>
  </si>
  <si>
    <t>Cropper, Jalen</t>
  </si>
  <si>
    <t>Iowa</t>
  </si>
  <si>
    <t>Davis, Malik</t>
  </si>
  <si>
    <t>Dowdle, Rico</t>
  </si>
  <si>
    <t>Durden, David</t>
  </si>
  <si>
    <t>West Florida</t>
  </si>
  <si>
    <t>Elliott, Ezekiel</t>
  </si>
  <si>
    <t>Fant, Princeton</t>
  </si>
  <si>
    <t>Ferguson, Jake</t>
  </si>
  <si>
    <t>Flournoy, Ryan</t>
  </si>
  <si>
    <t>SE Missouri State</t>
  </si>
  <si>
    <t>Freeman, Royce</t>
  </si>
  <si>
    <t>PIT FA</t>
  </si>
  <si>
    <t>CLE FA</t>
  </si>
  <si>
    <t>Hendershot, Peyton</t>
  </si>
  <si>
    <t>Holler, Alec</t>
  </si>
  <si>
    <t>IND</t>
  </si>
  <si>
    <t>Johnson, Cam</t>
  </si>
  <si>
    <t>Northwestern</t>
  </si>
  <si>
    <t>Nevada</t>
  </si>
  <si>
    <t>Lamb, CeeDee</t>
  </si>
  <si>
    <t>Lance, Trey</t>
  </si>
  <si>
    <t>North Dakota State</t>
  </si>
  <si>
    <t>McMath, Racey</t>
  </si>
  <si>
    <t>Texas</t>
  </si>
  <si>
    <t>Peat, Nathaniel</t>
  </si>
  <si>
    <t>Missouri</t>
  </si>
  <si>
    <t>Mississippi State</t>
  </si>
  <si>
    <t>Rush, Cooper</t>
  </si>
  <si>
    <t>Schoonmaker, Luke</t>
  </si>
  <si>
    <t>Colorado State</t>
  </si>
  <si>
    <t>BAL FA</t>
  </si>
  <si>
    <t>Tulsa</t>
  </si>
  <si>
    <t>Spann-Ford, Brevyn</t>
  </si>
  <si>
    <t>Stephens Jr., John</t>
  </si>
  <si>
    <t>Georgia Tech</t>
  </si>
  <si>
    <t>Tolbert, Jalen</t>
  </si>
  <si>
    <t>Turpin, KaVontae</t>
  </si>
  <si>
    <t>Vaughn, Deuce</t>
  </si>
  <si>
    <t>East Carolina</t>
  </si>
  <si>
    <t>Houston</t>
  </si>
  <si>
    <t>NYG FA</t>
  </si>
  <si>
    <t>Asante, Ayir</t>
  </si>
  <si>
    <t>Bellinger, Daniel</t>
  </si>
  <si>
    <t>Boykin, Miles</t>
  </si>
  <si>
    <t>Cager, Lawrence</t>
  </si>
  <si>
    <t>West Virginia</t>
  </si>
  <si>
    <t>Corbin, Jashaun</t>
  </si>
  <si>
    <t>DeVito, Tommy</t>
  </si>
  <si>
    <t>Ford-Wheaton, Bryce</t>
  </si>
  <si>
    <t>Gray, Eric</t>
  </si>
  <si>
    <t>Vanderbilt</t>
  </si>
  <si>
    <t>Hodgins, Isaiah</t>
  </si>
  <si>
    <t>Houston, Dennis</t>
  </si>
  <si>
    <t>Western Illinois</t>
  </si>
  <si>
    <t>Hyatt, Jalin</t>
  </si>
  <si>
    <t>Jackson, Tyree</t>
  </si>
  <si>
    <t>Buffalo</t>
  </si>
  <si>
    <t>Jiles, John</t>
  </si>
  <si>
    <t>Toledo</t>
  </si>
  <si>
    <t>Johnson, Theo</t>
  </si>
  <si>
    <t>Jones, Daniel</t>
  </si>
  <si>
    <t>Lock, Drew</t>
  </si>
  <si>
    <t>Manhertz, Chris</t>
  </si>
  <si>
    <t>Canisius</t>
  </si>
  <si>
    <t>McKenzie, Isaiah</t>
  </si>
  <si>
    <t>Miller, Dante</t>
  </si>
  <si>
    <t>Nabers, Malik</t>
  </si>
  <si>
    <t>Olszewski, Gunner</t>
  </si>
  <si>
    <t>Bemidji State</t>
  </si>
  <si>
    <t>Robinson, Wan'Dale</t>
  </si>
  <si>
    <t>Robinson II, Allen</t>
  </si>
  <si>
    <t>Rourke, Nathan</t>
  </si>
  <si>
    <t>Ohio</t>
  </si>
  <si>
    <t>Saylors, Jacob</t>
  </si>
  <si>
    <t>East Tennessee State</t>
  </si>
  <si>
    <t>Singletary, Devin</t>
  </si>
  <si>
    <t>Slayton, Darius</t>
  </si>
  <si>
    <t>Stoll, Jack</t>
  </si>
  <si>
    <t>Nebraska</t>
  </si>
  <si>
    <t>Tracy Jr., Tyrone</t>
  </si>
  <si>
    <t>Holy Cross</t>
  </si>
  <si>
    <t>Barkley, Saquon</t>
  </si>
  <si>
    <t>Samford</t>
  </si>
  <si>
    <t>Brown, A.J.</t>
  </si>
  <si>
    <t>Calcaterra, Grant</t>
  </si>
  <si>
    <t>Campbell, Parris</t>
  </si>
  <si>
    <t>Castles, McCallan</t>
  </si>
  <si>
    <t>Covey, Britain</t>
  </si>
  <si>
    <t>Howard</t>
  </si>
  <si>
    <t>Davis, Shaquan</t>
  </si>
  <si>
    <t>South Carolina State</t>
  </si>
  <si>
    <t>NO FA</t>
  </si>
  <si>
    <t>Davis-Price, Tyrion</t>
  </si>
  <si>
    <t>CIN</t>
  </si>
  <si>
    <t>Goedert, Dallas</t>
  </si>
  <si>
    <t>Grier, Will</t>
  </si>
  <si>
    <t>Harris, Jacob</t>
  </si>
  <si>
    <t>Hurts, Jalen</t>
  </si>
  <si>
    <t>Coastal Carolina</t>
  </si>
  <si>
    <t>Jenkins, E.J.</t>
  </si>
  <si>
    <t>CHI FA</t>
  </si>
  <si>
    <t>Sam Houston</t>
  </si>
  <si>
    <t>McKee, Tanner</t>
  </si>
  <si>
    <t>Milton, Kendall</t>
  </si>
  <si>
    <t>Ngata, Joseph</t>
  </si>
  <si>
    <t>Nichols, Lew</t>
  </si>
  <si>
    <t>Pickett, Kenny</t>
  </si>
  <si>
    <t>Mercer</t>
  </si>
  <si>
    <t>Ross, John</t>
  </si>
  <si>
    <t>Shipley, Will</t>
  </si>
  <si>
    <t>Smith, Ainias</t>
  </si>
  <si>
    <t>Smith, DeVonta</t>
  </si>
  <si>
    <t>Uzomah, C.J.</t>
  </si>
  <si>
    <t>UAB</t>
  </si>
  <si>
    <t>TB</t>
  </si>
  <si>
    <t>Louisiana Tech</t>
  </si>
  <si>
    <t>Wilson, Johnny</t>
  </si>
  <si>
    <t>WAS FA</t>
  </si>
  <si>
    <t>Allen, Kazmeir</t>
  </si>
  <si>
    <t>Bates, John</t>
  </si>
  <si>
    <t>Brown, Dyami</t>
  </si>
  <si>
    <t>Byrd, Damiere</t>
  </si>
  <si>
    <t>Southern Illinois</t>
  </si>
  <si>
    <t>Crowder, Jamison</t>
  </si>
  <si>
    <t>Davis, Davion</t>
  </si>
  <si>
    <t>MIN FA</t>
  </si>
  <si>
    <t>LAC FA</t>
  </si>
  <si>
    <t>Dotson, Jahan</t>
  </si>
  <si>
    <t>Driskel, Jeff</t>
  </si>
  <si>
    <t>Ekeler, Austin</t>
  </si>
  <si>
    <t>Western Colorado</t>
  </si>
  <si>
    <t>Ertz, Zach</t>
  </si>
  <si>
    <t>Arizona</t>
  </si>
  <si>
    <t>Jones, Austin</t>
  </si>
  <si>
    <t>Mariota, Marcus</t>
  </si>
  <si>
    <t>McCaffrey, Luke</t>
  </si>
  <si>
    <t>Rice</t>
  </si>
  <si>
    <t>McLaurin, Terry</t>
  </si>
  <si>
    <t>McNichols, Jeremy</t>
  </si>
  <si>
    <t>Milne, Dax</t>
  </si>
  <si>
    <t>Harvard</t>
  </si>
  <si>
    <t>Robinson Jr., Brian</t>
  </si>
  <si>
    <t>Rogers, Armani</t>
  </si>
  <si>
    <t>Rosemy-Jacksaint, Marcus</t>
  </si>
  <si>
    <t>Sinnott, Ben</t>
  </si>
  <si>
    <t>Tinsley, Mitchell</t>
  </si>
  <si>
    <t>Tremayne, Brycen</t>
  </si>
  <si>
    <t>Turner, Cole</t>
  </si>
  <si>
    <t>SEA</t>
  </si>
  <si>
    <t>Wiley, Michael</t>
  </si>
  <si>
    <t>Yankoff, Colson</t>
  </si>
  <si>
    <t>Zaccheaus, Olamide</t>
  </si>
  <si>
    <t>Agholor, Nelson</t>
  </si>
  <si>
    <t>Ali, Rasheen</t>
  </si>
  <si>
    <t>Andrews, Mark</t>
  </si>
  <si>
    <t>Bateman, Rashod</t>
  </si>
  <si>
    <t>Collier, Chris</t>
  </si>
  <si>
    <t>Lock Haven</t>
  </si>
  <si>
    <t>Cunningham, Malik</t>
  </si>
  <si>
    <t>Flowers, Zay</t>
  </si>
  <si>
    <t>Boston College</t>
  </si>
  <si>
    <t>Harty, Deonte</t>
  </si>
  <si>
    <t>Assumption</t>
  </si>
  <si>
    <t>Henry, Derrick</t>
  </si>
  <si>
    <t>Hill, Justice</t>
  </si>
  <si>
    <t>Ismail, Qadir</t>
  </si>
  <si>
    <t>Johnson, Josh</t>
  </si>
  <si>
    <t>San Diego</t>
  </si>
  <si>
    <t>Kirkwood, Keith</t>
  </si>
  <si>
    <t>Kolar, Charlie</t>
  </si>
  <si>
    <t>Likely, Isaiah</t>
  </si>
  <si>
    <t>Mitchell, Keaton</t>
  </si>
  <si>
    <t>Maine</t>
  </si>
  <si>
    <t>Rigerman, Mike</t>
  </si>
  <si>
    <t>Findlay</t>
  </si>
  <si>
    <t>Ryan, Sean</t>
  </si>
  <si>
    <t>Sharp, Riley</t>
  </si>
  <si>
    <t>Wade, Dayton</t>
  </si>
  <si>
    <t>Walker, Devontez</t>
  </si>
  <si>
    <t>Wallace, Tylan</t>
  </si>
  <si>
    <t>Washington, Isaiah</t>
  </si>
  <si>
    <t>Washington, Scotty</t>
  </si>
  <si>
    <t>Wright, Owen</t>
  </si>
  <si>
    <t>Monmouth (NJ)</t>
  </si>
  <si>
    <t>All Jr., Erick</t>
  </si>
  <si>
    <t>Brown, Chase</t>
  </si>
  <si>
    <t>Browning, Jake</t>
  </si>
  <si>
    <t>Burgess, Cole</t>
  </si>
  <si>
    <t>SUNY Cortland</t>
  </si>
  <si>
    <t>Burton, Jermaine</t>
  </si>
  <si>
    <t>Cain, Noah</t>
  </si>
  <si>
    <t>Chase, Ja'Marr</t>
  </si>
  <si>
    <t>Collins, Elijah</t>
  </si>
  <si>
    <t>Evans, Chris</t>
  </si>
  <si>
    <t>Gesicki, Mike</t>
  </si>
  <si>
    <t>Grandy, Cam</t>
  </si>
  <si>
    <t>Illinois State</t>
  </si>
  <si>
    <t>Higgins, Tee</t>
  </si>
  <si>
    <t>Hudson, Tanner</t>
  </si>
  <si>
    <t>Southern Arkansas</t>
  </si>
  <si>
    <t>Iosivas, Andrei</t>
  </si>
  <si>
    <t>Princeton</t>
  </si>
  <si>
    <t>Irwin, Trenton</t>
  </si>
  <si>
    <t>Jackson, Shedrick</t>
  </si>
  <si>
    <t>Jones, Charlie</t>
  </si>
  <si>
    <t>McLachlan, Tanner</t>
  </si>
  <si>
    <t>Mosley, Tre</t>
  </si>
  <si>
    <t>Moss, Zack</t>
  </si>
  <si>
    <t>Pryor, Kendric</t>
  </si>
  <si>
    <t>Sample, Drew</t>
  </si>
  <si>
    <t>Williams, Trayveon</t>
  </si>
  <si>
    <t>Woodside, Logan</t>
  </si>
  <si>
    <t>Akins, Jordan</t>
  </si>
  <si>
    <t>Bell, David</t>
  </si>
  <si>
    <t>Brown, Ahmarean</t>
  </si>
  <si>
    <t>Camp, Jalen</t>
  </si>
  <si>
    <t>Chubb, Nick</t>
  </si>
  <si>
    <t>Cooper, Amari</t>
  </si>
  <si>
    <t>Darden, Jaelon</t>
  </si>
  <si>
    <t>Ford, Jerome</t>
  </si>
  <si>
    <t>Foreman, D'Onta</t>
  </si>
  <si>
    <t>Hines, Nyheim</t>
  </si>
  <si>
    <t>Huntley, Tyler</t>
  </si>
  <si>
    <t>Jeudy, Jerry</t>
  </si>
  <si>
    <t>Landers, Matt</t>
  </si>
  <si>
    <t>SEA FA</t>
  </si>
  <si>
    <t>Mitchell-Paden, Zaire</t>
  </si>
  <si>
    <t>Moore, Elijah</t>
  </si>
  <si>
    <t>Njoku, David</t>
  </si>
  <si>
    <t>Weber State</t>
  </si>
  <si>
    <t>Ricci, Giovanni</t>
  </si>
  <si>
    <t>TE/FB</t>
  </si>
  <si>
    <t>Robbins, Aidan</t>
  </si>
  <si>
    <t>Thompson-Robinson, Dorian</t>
  </si>
  <si>
    <t>Thrash, Jamari</t>
  </si>
  <si>
    <t>Tillman, Cedric</t>
  </si>
  <si>
    <t>Watson, Deshaun</t>
  </si>
  <si>
    <t>Welch, Treyton</t>
  </si>
  <si>
    <t>Winston, Jameis</t>
  </si>
  <si>
    <t>Allen, Kyle</t>
  </si>
  <si>
    <t>Callaway, Marquez</t>
  </si>
  <si>
    <t>Copeland, Jacob</t>
  </si>
  <si>
    <t>Edwards, Daijun</t>
  </si>
  <si>
    <t>Fields, Justin</t>
  </si>
  <si>
    <t>Fitzpatrick, Dez</t>
  </si>
  <si>
    <t>Freiermuth, Pat</t>
  </si>
  <si>
    <t>LV FA</t>
  </si>
  <si>
    <t>Harris, Najee</t>
  </si>
  <si>
    <t>Heyward, Connor</t>
  </si>
  <si>
    <t>Charlotte</t>
  </si>
  <si>
    <t>Jefferson, Van</t>
  </si>
  <si>
    <t>Jenkins, Jaray</t>
  </si>
  <si>
    <t>Southern Utah</t>
  </si>
  <si>
    <t>Patterson, Cordarrelle</t>
  </si>
  <si>
    <t>Pickens, George</t>
  </si>
  <si>
    <t>GB FA</t>
  </si>
  <si>
    <t>Pruitt, MyCole</t>
  </si>
  <si>
    <t>Shampklin, Aaron</t>
  </si>
  <si>
    <t>ARZ FA</t>
  </si>
  <si>
    <t>Ward, Jonathan</t>
  </si>
  <si>
    <t>Warren, Jaylen</t>
  </si>
  <si>
    <t>Washington, Darnell</t>
  </si>
  <si>
    <t>Watkins, Quez</t>
  </si>
  <si>
    <t>Watts, Duece</t>
  </si>
  <si>
    <t>Williams, Rodney</t>
  </si>
  <si>
    <t>Tennessee-Martin</t>
  </si>
  <si>
    <t>Wilson, Roman</t>
  </si>
  <si>
    <t>Wilson, Russell</t>
  </si>
  <si>
    <t>Allen, Keenan</t>
  </si>
  <si>
    <t>Yale</t>
  </si>
  <si>
    <t>Bagent, Tyson</t>
  </si>
  <si>
    <t>Bates, Brenden</t>
  </si>
  <si>
    <t>Carlson, Stephen</t>
  </si>
  <si>
    <t>Carter, DeAndre</t>
  </si>
  <si>
    <t>Sacramento State</t>
  </si>
  <si>
    <t>Everett, Gerald</t>
  </si>
  <si>
    <t>Herbert, Khalil</t>
  </si>
  <si>
    <t>Homer, Travis</t>
  </si>
  <si>
    <t>Jackson, John</t>
  </si>
  <si>
    <t>Johnson, Collin</t>
  </si>
  <si>
    <t>Johnson, Roschon</t>
  </si>
  <si>
    <t>Arkansas State</t>
  </si>
  <si>
    <t>Kmet, Cole</t>
  </si>
  <si>
    <t>LeBlanc, Peter</t>
  </si>
  <si>
    <t>Lewis, Marcedes</t>
  </si>
  <si>
    <t>Moore, DJ</t>
  </si>
  <si>
    <t>Odunze, Rome</t>
  </si>
  <si>
    <t>Pettis, Dante</t>
  </si>
  <si>
    <t>Rypien, Brett</t>
  </si>
  <si>
    <t>Scott, Tyler</t>
  </si>
  <si>
    <t>Troy</t>
  </si>
  <si>
    <t>Swain, Freddie</t>
  </si>
  <si>
    <t>Sweeney, Tommy</t>
  </si>
  <si>
    <t>Swift, D'Andre</t>
  </si>
  <si>
    <t>Webster, Nsimba</t>
  </si>
  <si>
    <t>Wheeler, Ian</t>
  </si>
  <si>
    <t>Alexander, Maurice</t>
  </si>
  <si>
    <t>Calhoun, Jalon</t>
  </si>
  <si>
    <t>Charleston</t>
  </si>
  <si>
    <t>UTSA</t>
  </si>
  <si>
    <t>Davis, Kaden</t>
  </si>
  <si>
    <t>NW Missouri State</t>
  </si>
  <si>
    <t>Fountain, Daurice</t>
  </si>
  <si>
    <t>Northern Iowa</t>
  </si>
  <si>
    <t>Funk, Jake</t>
  </si>
  <si>
    <t>Gibbs, Jahmyr</t>
  </si>
  <si>
    <t>Goff, Jared</t>
  </si>
  <si>
    <t>Green, Antoine</t>
  </si>
  <si>
    <t>Idaho</t>
  </si>
  <si>
    <t>Hesse, Parker</t>
  </si>
  <si>
    <t>Jefferson, Jermar</t>
  </si>
  <si>
    <t>Kennedy, Tom</t>
  </si>
  <si>
    <t>Bryant</t>
  </si>
  <si>
    <t>Knight, Zonovan</t>
  </si>
  <si>
    <t>LaPorta, Sam</t>
  </si>
  <si>
    <t>McKeon, Sean</t>
  </si>
  <si>
    <t>Syracuse</t>
  </si>
  <si>
    <t>Mitchell, James</t>
  </si>
  <si>
    <t>Montgomery, David</t>
  </si>
  <si>
    <t>Peoples-Jones, Donovan</t>
  </si>
  <si>
    <t>Raymond, Kalif</t>
  </si>
  <si>
    <t>Reynolds, Craig</t>
  </si>
  <si>
    <t>Kutztown</t>
  </si>
  <si>
    <t>Smith, Tre'Quan</t>
  </si>
  <si>
    <t>St. Brown, Amon-Ra</t>
  </si>
  <si>
    <t>Sudfeld, Nate</t>
  </si>
  <si>
    <t>Vaki, Sione</t>
  </si>
  <si>
    <t>Williams, Isaiah</t>
  </si>
  <si>
    <t>Williams, Jameson</t>
  </si>
  <si>
    <t>Wright, Brock</t>
  </si>
  <si>
    <t>Zylstra, Shane</t>
  </si>
  <si>
    <t>Minnesota State-Mankato</t>
  </si>
  <si>
    <t>Clifford, Sean</t>
  </si>
  <si>
    <t>Davis, Tyler</t>
  </si>
  <si>
    <t>Dillon, AJ</t>
  </si>
  <si>
    <t>Doubs, Romeo</t>
  </si>
  <si>
    <t>DuBose, Grant</t>
  </si>
  <si>
    <t>Heath, Malik</t>
  </si>
  <si>
    <t>Hicks, Julian</t>
  </si>
  <si>
    <t>Albany</t>
  </si>
  <si>
    <t>Howard, Jarveon</t>
  </si>
  <si>
    <t>Alcorn State</t>
  </si>
  <si>
    <t>Jacobs, Josh</t>
  </si>
  <si>
    <t>Kraft, Tucker</t>
  </si>
  <si>
    <t>Lloyd, MarShawn</t>
  </si>
  <si>
    <t>Love, Jordan</t>
  </si>
  <si>
    <t>McGough, Alex</t>
  </si>
  <si>
    <t>Melton, Bo</t>
  </si>
  <si>
    <t>Merriweather, Ellis</t>
  </si>
  <si>
    <t>Musgrave, Luke</t>
  </si>
  <si>
    <t>OAK FA</t>
  </si>
  <si>
    <t>Reed, Jayden</t>
  </si>
  <si>
    <t>Sims, Ben</t>
  </si>
  <si>
    <t>Stanley, Dimitri</t>
  </si>
  <si>
    <t>Swinson, Messiah</t>
  </si>
  <si>
    <t>Toure, Samori</t>
  </si>
  <si>
    <t>Watson, Christian</t>
  </si>
  <si>
    <t>Wicks, Dontayvion</t>
  </si>
  <si>
    <t>Wilson, Emanuel</t>
  </si>
  <si>
    <t>Fort Valley State</t>
  </si>
  <si>
    <t>Wilson, Joel</t>
  </si>
  <si>
    <t>Addison, Jordan</t>
  </si>
  <si>
    <t>Akers, Cam</t>
  </si>
  <si>
    <t>Chandler, Ty</t>
  </si>
  <si>
    <t>Darnold, Sam</t>
  </si>
  <si>
    <t>Gaskin, Myles</t>
  </si>
  <si>
    <t>Hall, Jaren</t>
  </si>
  <si>
    <t>Harry, N'Keal</t>
  </si>
  <si>
    <t>Hockenson, T.J.</t>
  </si>
  <si>
    <t>Jackson, Lucky</t>
  </si>
  <si>
    <t>Jackson, Trishton</t>
  </si>
  <si>
    <t>James, Ty</t>
  </si>
  <si>
    <t>Jefferson, Justin</t>
  </si>
  <si>
    <t>Jones, Aaron</t>
  </si>
  <si>
    <t>Jones, Jeshaun</t>
  </si>
  <si>
    <t>Knowles, Malik</t>
  </si>
  <si>
    <t>Knox, Trey</t>
  </si>
  <si>
    <t>McBride, DeWayne</t>
  </si>
  <si>
    <t>Mullens, Nick</t>
  </si>
  <si>
    <t>Muse, Nick</t>
  </si>
  <si>
    <t>Nailor, Jalen</t>
  </si>
  <si>
    <t>Nwangwu, Kene</t>
  </si>
  <si>
    <t>Oliver, Josh</t>
  </si>
  <si>
    <t>Powell, Brandon</t>
  </si>
  <si>
    <t>Reyes, Sammis</t>
  </si>
  <si>
    <t>Loyola-New Orleans</t>
  </si>
  <si>
    <t>Thomas, Thayer</t>
  </si>
  <si>
    <t>Tonyan, Robert</t>
  </si>
  <si>
    <t>Indiana State</t>
  </si>
  <si>
    <t>Boyle, Tim</t>
  </si>
  <si>
    <t>Brooks, British</t>
  </si>
  <si>
    <t>Brown, Noah</t>
  </si>
  <si>
    <t>Collins, Nico</t>
  </si>
  <si>
    <t>Diggs, Stefon</t>
  </si>
  <si>
    <t>Hutchinson, Xavier</t>
  </si>
  <si>
    <t>Janke, Jadon</t>
  </si>
  <si>
    <t>Janke, Jaxon</t>
  </si>
  <si>
    <t>Jordan, Brevin</t>
  </si>
  <si>
    <t>Jordan, Jawhar</t>
  </si>
  <si>
    <t>Keene, Dalton</t>
  </si>
  <si>
    <t>Keenum, Case</t>
  </si>
  <si>
    <t>Mills, Davis</t>
  </si>
  <si>
    <t>Mixon, Joe</t>
  </si>
  <si>
    <t>Ogunbowale, Dare</t>
  </si>
  <si>
    <t>Pierce, Dameon</t>
  </si>
  <si>
    <t>Quitoriano, Teagan</t>
  </si>
  <si>
    <t>Schultz, Dalton</t>
  </si>
  <si>
    <t>Sims, Steven</t>
  </si>
  <si>
    <t>Skowronek, Ben</t>
  </si>
  <si>
    <t>Stover, Cade</t>
  </si>
  <si>
    <t>Stroud, C.J.</t>
  </si>
  <si>
    <t>Taylor, J.J.</t>
  </si>
  <si>
    <t>Wayne, Jared</t>
  </si>
  <si>
    <t>Woods, Robert</t>
  </si>
  <si>
    <t>Alie-Cox, Mo</t>
  </si>
  <si>
    <t>Virginia Commonwealth</t>
  </si>
  <si>
    <t>Cleveland, Tyrie</t>
  </si>
  <si>
    <t>Downs, Josh</t>
  </si>
  <si>
    <t>Dulin, Ashton</t>
  </si>
  <si>
    <t>Malone</t>
  </si>
  <si>
    <t>Ehlinger, Sam</t>
  </si>
  <si>
    <t>Fernea, Ethan</t>
  </si>
  <si>
    <t>Flacco, Joe</t>
  </si>
  <si>
    <t>Goodson, Tyler</t>
  </si>
  <si>
    <t>Gould, Anthony</t>
  </si>
  <si>
    <t>Granson, Kylen</t>
  </si>
  <si>
    <t>Hull, Evan</t>
  </si>
  <si>
    <t>Missouri State</t>
  </si>
  <si>
    <t>Mallory, Will</t>
  </si>
  <si>
    <t>Mitchell, Adonai</t>
  </si>
  <si>
    <t>Montgomery, D.J.</t>
  </si>
  <si>
    <t>Austin Peay</t>
  </si>
  <si>
    <t>Murray, Jordan</t>
  </si>
  <si>
    <t>Youngstown State</t>
  </si>
  <si>
    <t>Pennix, Trent</t>
  </si>
  <si>
    <t>Pierce, Alec</t>
  </si>
  <si>
    <t>Pittman Jr., Michael</t>
  </si>
  <si>
    <t>Richardson, Anthony</t>
  </si>
  <si>
    <t>Scott, Zavier</t>
  </si>
  <si>
    <t>Sermon, Trey</t>
  </si>
  <si>
    <t>Slywka, Derek</t>
  </si>
  <si>
    <t>Ithaca</t>
  </si>
  <si>
    <t>Taylor, Jonathan</t>
  </si>
  <si>
    <t>Tomlinson, Eric</t>
  </si>
  <si>
    <t>White, Xavier</t>
  </si>
  <si>
    <t>Winfree, Juwann</t>
  </si>
  <si>
    <t>Woods, Jelani</t>
  </si>
  <si>
    <t>Beathard, C.J.</t>
  </si>
  <si>
    <t>Bowman, Shawn</t>
  </si>
  <si>
    <t>Cephus, Joshua</t>
  </si>
  <si>
    <t>Cooks, Elijah</t>
  </si>
  <si>
    <t>Davis, Gabe</t>
  </si>
  <si>
    <t>Deguara, Josiah</t>
  </si>
  <si>
    <t>Duvernay, Devin</t>
  </si>
  <si>
    <t>Easton, Brevin</t>
  </si>
  <si>
    <t>Engram, Evan</t>
  </si>
  <si>
    <t>Farrell, Luke</t>
  </si>
  <si>
    <t>Jackson, Jalen</t>
  </si>
  <si>
    <t>Villanova</t>
  </si>
  <si>
    <t>Johnson, D'Ernest</t>
  </si>
  <si>
    <t>Jones, Mac</t>
  </si>
  <si>
    <t>Jones, Tim</t>
  </si>
  <si>
    <t>Kirk, Christian</t>
  </si>
  <si>
    <t>Lawrence, Trevor</t>
  </si>
  <si>
    <t>Lingard, Lorenzo</t>
  </si>
  <si>
    <t>Akron</t>
  </si>
  <si>
    <t>Mims, Denzel</t>
  </si>
  <si>
    <t>Murtagh, Patrick</t>
  </si>
  <si>
    <t>Pederson, Josh</t>
  </si>
  <si>
    <t>Louisiana-Monroe</t>
  </si>
  <si>
    <t>Robinson, Keilan</t>
  </si>
  <si>
    <t>Scates, Joseph</t>
  </si>
  <si>
    <t>Strange, Brenton</t>
  </si>
  <si>
    <t>Thomas Jr., Brian</t>
  </si>
  <si>
    <t>Trammell, Austin</t>
  </si>
  <si>
    <t>Washington, Parker</t>
  </si>
  <si>
    <t>Williams, Seth</t>
  </si>
  <si>
    <t>Ruby, Wayne</t>
  </si>
  <si>
    <t>Mount Union</t>
  </si>
  <si>
    <t>White Jr., David</t>
  </si>
  <si>
    <t>Western Carolina</t>
  </si>
  <si>
    <t>Boyd, Tyler</t>
  </si>
  <si>
    <t>Burks, Treylon</t>
  </si>
  <si>
    <t>Chestnut, Julius</t>
  </si>
  <si>
    <t>Sacred Heart</t>
  </si>
  <si>
    <t>Dowell, Colton</t>
  </si>
  <si>
    <t>Harrison, Tre'Shaun</t>
  </si>
  <si>
    <t>Haskins, Hassan</t>
  </si>
  <si>
    <t>Hopkins, DeAndre</t>
  </si>
  <si>
    <t>Jackson, Jha'Quan</t>
  </si>
  <si>
    <t>Jackson, Kearis</t>
  </si>
  <si>
    <t>Johnson, Dillon</t>
  </si>
  <si>
    <t>Kinsey, Mason</t>
  </si>
  <si>
    <t>Berry College</t>
  </si>
  <si>
    <t>Levis, Will</t>
  </si>
  <si>
    <t>Martin-Robinson, David</t>
  </si>
  <si>
    <t>Odukoya, Thomas</t>
  </si>
  <si>
    <t>Okonkwo, Chigoziem</t>
  </si>
  <si>
    <t>Oliver, Bryce</t>
  </si>
  <si>
    <t>Philips, Kyle</t>
  </si>
  <si>
    <t>Pollard, Tony</t>
  </si>
  <si>
    <t>Ridley, Calvin</t>
  </si>
  <si>
    <t>Rudolph, Mason</t>
  </si>
  <si>
    <t>Schnee, Sam</t>
  </si>
  <si>
    <t>Small, Jabari</t>
  </si>
  <si>
    <t>Spears, Tyjae</t>
  </si>
  <si>
    <t>Stilianos, Steven</t>
  </si>
  <si>
    <t>Vannett, Nick</t>
  </si>
  <si>
    <t>Whyle, Josh</t>
  </si>
  <si>
    <t>Willis, Malik</t>
  </si>
  <si>
    <t>Ali, Josh</t>
  </si>
  <si>
    <t>Allgeier, Tyler</t>
  </si>
  <si>
    <t>Baldwin, Daylen</t>
  </si>
  <si>
    <t>Blair, Chris</t>
  </si>
  <si>
    <t>Cousins, Kirk</t>
  </si>
  <si>
    <t>Drummond, Dylan</t>
  </si>
  <si>
    <t>Dwelley, Ross</t>
  </si>
  <si>
    <t>Pennsylvania</t>
  </si>
  <si>
    <t>FitzPatrick, John</t>
  </si>
  <si>
    <t>Heinicke, Taylor</t>
  </si>
  <si>
    <t>Hiliare, OJ</t>
  </si>
  <si>
    <t>Hodge, KhaDarel</t>
  </si>
  <si>
    <t>Prairie View A&amp;M</t>
  </si>
  <si>
    <t>London, Drake</t>
  </si>
  <si>
    <t>Mack, Austin</t>
  </si>
  <si>
    <t>McClellan, Jase</t>
  </si>
  <si>
    <t>Mooney, Darnell</t>
  </si>
  <si>
    <t>Moore, Rondale</t>
  </si>
  <si>
    <t>Pitts, Kyle</t>
  </si>
  <si>
    <t>Robinson, Bijan</t>
  </si>
  <si>
    <t>Stogner, Austin</t>
  </si>
  <si>
    <t>Washington, Casey</t>
  </si>
  <si>
    <t>SE Louisiana</t>
  </si>
  <si>
    <t>Williams, Avery</t>
  </si>
  <si>
    <t>Woerner, Charlie</t>
  </si>
  <si>
    <t>Wooden, Isaiah</t>
  </si>
  <si>
    <t>Blackshear, Raheem</t>
  </si>
  <si>
    <t>Boone, Mike</t>
  </si>
  <si>
    <t>Brooks, Jonathon</t>
  </si>
  <si>
    <t>Coker, Jalen</t>
  </si>
  <si>
    <t>Dalton, Andy</t>
  </si>
  <si>
    <t>Davis, Daewood</t>
  </si>
  <si>
    <t>Hubbard, Chuba</t>
  </si>
  <si>
    <t>Johnson, Diontae</t>
  </si>
  <si>
    <t>Legette, Xavier</t>
  </si>
  <si>
    <t>Matthews, Jordan</t>
  </si>
  <si>
    <t>Mingo, Jonathan</t>
  </si>
  <si>
    <t>Moore, David</t>
  </si>
  <si>
    <t>East Central</t>
  </si>
  <si>
    <t>Penny, Rashaad</t>
  </si>
  <si>
    <t>Pinckney, Sam</t>
  </si>
  <si>
    <t>Sanders, Ja'Tavion</t>
  </si>
  <si>
    <t>Sanders, Miles</t>
  </si>
  <si>
    <t>Shirden, Jaden</t>
  </si>
  <si>
    <t>Monmouth</t>
  </si>
  <si>
    <t>Sims, Cam</t>
  </si>
  <si>
    <t>Smith-Marsette, Ihmir</t>
  </si>
  <si>
    <t>Strachan, Mike</t>
  </si>
  <si>
    <t>Sullivan, Stephen</t>
  </si>
  <si>
    <t>Thielen, Adam</t>
  </si>
  <si>
    <t>Minnesota State</t>
  </si>
  <si>
    <t>Thomas, Ian</t>
  </si>
  <si>
    <t>Tremble, Tommy</t>
  </si>
  <si>
    <t>Young, Bryce</t>
  </si>
  <si>
    <t>Carr, Derek</t>
  </si>
  <si>
    <t>Haener, Jake</t>
  </si>
  <si>
    <t>Hill, Taysom</t>
  </si>
  <si>
    <t>Holker, Dallin</t>
  </si>
  <si>
    <t>Horsted, Jesper</t>
  </si>
  <si>
    <t>Hudson, Tommy</t>
  </si>
  <si>
    <t>Jackson, Jermaine</t>
  </si>
  <si>
    <t>Jacobson, Michael</t>
  </si>
  <si>
    <t>Johnson, Juwan</t>
  </si>
  <si>
    <t>Kamara, Alvin</t>
  </si>
  <si>
    <t>Kibodi, Jacob</t>
  </si>
  <si>
    <t>Means, Bub</t>
  </si>
  <si>
    <t>Miller, Kendre</t>
  </si>
  <si>
    <t>Mims, Jordan</t>
  </si>
  <si>
    <t>Moreau, Foster</t>
  </si>
  <si>
    <t>Olave, Chris</t>
  </si>
  <si>
    <t>Perry, A.T.</t>
  </si>
  <si>
    <t>Peterman, Nathan</t>
  </si>
  <si>
    <t>Robinson, James</t>
  </si>
  <si>
    <t>Shaheed, Rashid</t>
  </si>
  <si>
    <t>St. Brown, Equanimeous</t>
  </si>
  <si>
    <t>Tipton, Mason</t>
  </si>
  <si>
    <t>Williams, Jamaal</t>
  </si>
  <si>
    <t>Wilson Jr., Cedrick</t>
  </si>
  <si>
    <t>Culp, Devin</t>
  </si>
  <si>
    <t>Durham, Payne</t>
  </si>
  <si>
    <t>Edmonds, Chase</t>
  </si>
  <si>
    <t>Evans, Mike</t>
  </si>
  <si>
    <t>Godwin, Chris</t>
  </si>
  <si>
    <t>Irving, Bucky</t>
  </si>
  <si>
    <t>Jarrett, Rakim</t>
  </si>
  <si>
    <t>Jefferson, Ramon</t>
  </si>
  <si>
    <t>Johnson, Kameron</t>
  </si>
  <si>
    <t>Barton College</t>
  </si>
  <si>
    <t>Jones, Latreal</t>
  </si>
  <si>
    <t>Kieft, Ko</t>
  </si>
  <si>
    <t>Knue, Tanner</t>
  </si>
  <si>
    <t>Mayfield, Baker</t>
  </si>
  <si>
    <t>McMillan, Jalen</t>
  </si>
  <si>
    <t>Miller, Ryan</t>
  </si>
  <si>
    <t>Furman</t>
  </si>
  <si>
    <t>Otton, Cade</t>
  </si>
  <si>
    <t>Palmer, Trey</t>
  </si>
  <si>
    <t>Shepard, Sterling</t>
  </si>
  <si>
    <t>Taula, Tanner</t>
  </si>
  <si>
    <t>Thompson, Cody</t>
  </si>
  <si>
    <t>Trask, Kyle</t>
  </si>
  <si>
    <t>Tucker, Sean</t>
  </si>
  <si>
    <t>Webb, Raleigh</t>
  </si>
  <si>
    <t>Citadel</t>
  </si>
  <si>
    <t>Wells, David</t>
  </si>
  <si>
    <t>White, Rachaad</t>
  </si>
  <si>
    <t>Williams, D.J.</t>
  </si>
  <si>
    <t>Wolford, John</t>
  </si>
  <si>
    <t>Adkins, Nate</t>
  </si>
  <si>
    <t>Badie, Tyler</t>
  </si>
  <si>
    <t>Bandy, Michael</t>
  </si>
  <si>
    <t>Dorsett, Phillip</t>
  </si>
  <si>
    <t>Dulcich, Greg</t>
  </si>
  <si>
    <t>Estime, Audric</t>
  </si>
  <si>
    <t>Franklin, Troy</t>
  </si>
  <si>
    <t>Humphrey, Lil'Jordan</t>
  </si>
  <si>
    <t>Johnson, Brandon</t>
  </si>
  <si>
    <t>Krull, Lucas</t>
  </si>
  <si>
    <t>McLaughlin, Jaleel</t>
  </si>
  <si>
    <t>Patrick, Tim</t>
  </si>
  <si>
    <t>Perine, Samaje</t>
  </si>
  <si>
    <t>Reynolds, Josh</t>
  </si>
  <si>
    <t>Sills, David</t>
  </si>
  <si>
    <t>Stidham, Jarrett</t>
  </si>
  <si>
    <t>Sutton, Courtland</t>
  </si>
  <si>
    <t>Trautman, Adam</t>
  </si>
  <si>
    <t>Dayton</t>
  </si>
  <si>
    <t>Vele, Devaughn</t>
  </si>
  <si>
    <t>Virgil, Jalen</t>
  </si>
  <si>
    <t>Watson, Blake</t>
  </si>
  <si>
    <t>Williams, Javonte</t>
  </si>
  <si>
    <t>Wilson, Zach</t>
  </si>
  <si>
    <t>Yassmin, Thomas</t>
  </si>
  <si>
    <t>Bailey, Emani</t>
  </si>
  <si>
    <t>Book, Ian</t>
  </si>
  <si>
    <t>Brooks, Phillip</t>
  </si>
  <si>
    <t>Brown, Hollywood</t>
  </si>
  <si>
    <t>Cupp, Baylor</t>
  </si>
  <si>
    <t>Edwards-Helaire, Clyde</t>
  </si>
  <si>
    <t>Gray, Noah</t>
  </si>
  <si>
    <t>Hardman, Mecole</t>
  </si>
  <si>
    <t>Hayek, Jaaron</t>
  </si>
  <si>
    <t>Ingram, Keaontay</t>
  </si>
  <si>
    <t>Kelce, Travis</t>
  </si>
  <si>
    <t>Mahomes, Patrick</t>
  </si>
  <si>
    <t>Moore, Skyy</t>
  </si>
  <si>
    <t>Oladokun, Chris</t>
  </si>
  <si>
    <t>Pacheco, Isiah</t>
  </si>
  <si>
    <t>Powell, Cornell</t>
  </si>
  <si>
    <t>Prince, Deneric</t>
  </si>
  <si>
    <t>Prince, Gerrit</t>
  </si>
  <si>
    <t>Rees-Zammit, Louis</t>
  </si>
  <si>
    <t>Remigio, Nikko</t>
  </si>
  <si>
    <t>Rice, Rashee</t>
  </si>
  <si>
    <t>Ross, Justyn</t>
  </si>
  <si>
    <t>Smith, Irv</t>
  </si>
  <si>
    <t>Steele, Carson</t>
  </si>
  <si>
    <t>Toney, Kadarius</t>
  </si>
  <si>
    <t>Washington, Montrell</t>
  </si>
  <si>
    <t>Watson, Justin</t>
  </si>
  <si>
    <t>Wiley, Jared</t>
  </si>
  <si>
    <t>Worthy, Xavier</t>
  </si>
  <si>
    <t>Abdullah, Ameer</t>
  </si>
  <si>
    <t>Adams, Davante</t>
  </si>
  <si>
    <t>Bachman, Alex</t>
  </si>
  <si>
    <t>Northern Colorado</t>
  </si>
  <si>
    <t>Bowers, Brock</t>
  </si>
  <si>
    <t>Brown, Brittain</t>
  </si>
  <si>
    <t>Bryant, Harrison</t>
  </si>
  <si>
    <t>Foreman, Jeff</t>
  </si>
  <si>
    <t>Fotheringham, Cole</t>
  </si>
  <si>
    <t>Gallup, Michael</t>
  </si>
  <si>
    <t>Gentry, Zach</t>
  </si>
  <si>
    <t>Griffin, Tulu</t>
  </si>
  <si>
    <t>Guyton, Jalen</t>
  </si>
  <si>
    <t>Keyton, Ramel</t>
  </si>
  <si>
    <t>Laube, Dylan</t>
  </si>
  <si>
    <t>New Hampshire</t>
  </si>
  <si>
    <t>Mattison, Alexander</t>
  </si>
  <si>
    <t>Mayer, Michael</t>
  </si>
  <si>
    <t>McAllister, Tyreik</t>
  </si>
  <si>
    <t>McCormick, Sincere</t>
  </si>
  <si>
    <t>Meyers, Jakobi</t>
  </si>
  <si>
    <t>O'Connell, Aidan</t>
  </si>
  <si>
    <t>Shenker, John Samuel</t>
  </si>
  <si>
    <t>Tucker, Tre</t>
  </si>
  <si>
    <t>White, Zamir</t>
  </si>
  <si>
    <t>Wilkerson, Kristian</t>
  </si>
  <si>
    <t>Benson, Luke</t>
  </si>
  <si>
    <t>Davis, Derius</t>
  </si>
  <si>
    <t>Dissly, Will</t>
  </si>
  <si>
    <t>Dobbins, J.K.</t>
  </si>
  <si>
    <t>Dotson, Elijah</t>
  </si>
  <si>
    <t>Duggan, Max</t>
  </si>
  <si>
    <t>Edwards, Gus</t>
  </si>
  <si>
    <t>Fehoko, Simi</t>
  </si>
  <si>
    <t>Gill, Jaelen</t>
  </si>
  <si>
    <t>Heins, Zach</t>
  </si>
  <si>
    <t>Hurst, Hayden</t>
  </si>
  <si>
    <t>Johnson, Cornelius</t>
  </si>
  <si>
    <t>Johnson, Jaylen</t>
  </si>
  <si>
    <t>Johnson, Leon</t>
  </si>
  <si>
    <t>Johnston, Quentin</t>
  </si>
  <si>
    <t>Mason, Ben</t>
  </si>
  <si>
    <t>McConkey, Ladd</t>
  </si>
  <si>
    <t>Olatoke, Praise</t>
  </si>
  <si>
    <t>Stetson</t>
  </si>
  <si>
    <t>Patterson, Jaret</t>
  </si>
  <si>
    <t>Rice, Brenden</t>
  </si>
  <si>
    <t>Smartt, Stone</t>
  </si>
  <si>
    <t>Spiller, Isaiah</t>
  </si>
  <si>
    <t>Stick, Easton</t>
  </si>
  <si>
    <t>Vidal, Kimani</t>
  </si>
  <si>
    <t>Arias, Daniel</t>
  </si>
  <si>
    <t>Baccellia, Andre</t>
  </si>
  <si>
    <t>Benson, Trey</t>
  </si>
  <si>
    <t>Carter, Michael</t>
  </si>
  <si>
    <t>Chisena, Dan</t>
  </si>
  <si>
    <t>Conner, James</t>
  </si>
  <si>
    <t>Dallas, DeeJay</t>
  </si>
  <si>
    <t>Demercado, Emari</t>
  </si>
  <si>
    <t>Dortch, Greg</t>
  </si>
  <si>
    <t>Harrison Jr., Marvin</t>
  </si>
  <si>
    <t>Higgins, Elijah</t>
  </si>
  <si>
    <t>Jones, Tony</t>
  </si>
  <si>
    <t>Jones, Zay</t>
  </si>
  <si>
    <t>McBride, Trey</t>
  </si>
  <si>
    <t>Moore, Chris</t>
  </si>
  <si>
    <t>Murray, Kyler</t>
  </si>
  <si>
    <t>Palmer, Tejhaun</t>
  </si>
  <si>
    <t>Pascal, Zach</t>
  </si>
  <si>
    <t>Reiman, Tip</t>
  </si>
  <si>
    <t>Ridder, Desmond</t>
  </si>
  <si>
    <t>Seikovits, Bernhard</t>
  </si>
  <si>
    <t>Smith, Jeff</t>
  </si>
  <si>
    <t>Tune, Clayton</t>
  </si>
  <si>
    <t>Vokolek, Travis</t>
  </si>
  <si>
    <t>Weaver, Xavier</t>
  </si>
  <si>
    <t>Whiteheart, Blake</t>
  </si>
  <si>
    <t>Wilson, Michael</t>
  </si>
  <si>
    <t>Allen, Davis</t>
  </si>
  <si>
    <t>Bennett, Stetson</t>
  </si>
  <si>
    <t>Corum, Blake</t>
  </si>
  <si>
    <t>Evans, Zach</t>
  </si>
  <si>
    <t>Forristall, Miller</t>
  </si>
  <si>
    <t>Higbee, Tyler</t>
  </si>
  <si>
    <t>Johnson, Neal</t>
  </si>
  <si>
    <t>Johnson, Tyler</t>
  </si>
  <si>
    <t>Kalinic, Nikola</t>
  </si>
  <si>
    <t>York (Canada)</t>
  </si>
  <si>
    <t>Kupp, Cooper</t>
  </si>
  <si>
    <t>Laap, JJ</t>
  </si>
  <si>
    <t>Long, Hunter</t>
  </si>
  <si>
    <t>Nacua, Puka</t>
  </si>
  <si>
    <t>Parkinson, Colby</t>
  </si>
  <si>
    <t>Rivers, Ronnie</t>
  </si>
  <si>
    <t>Robinson, Demarcus</t>
  </si>
  <si>
    <t>Scott, Boston</t>
  </si>
  <si>
    <t>Smith, Xavier</t>
  </si>
  <si>
    <t>Stoops, Drake</t>
  </si>
  <si>
    <t>Whittington, Jordan</t>
  </si>
  <si>
    <t>Wiglusz, Sam</t>
  </si>
  <si>
    <t>Williams, Kyren</t>
  </si>
  <si>
    <t>Winn, Dresser</t>
  </si>
  <si>
    <t>Garoppolo, Jimmy</t>
  </si>
  <si>
    <t>Aiyuk, Brandon</t>
  </si>
  <si>
    <t>Allen, Brandon</t>
  </si>
  <si>
    <t>Bell, Ronnie</t>
  </si>
  <si>
    <t>Conley, Chris</t>
  </si>
  <si>
    <t>Cowing, Jacob</t>
  </si>
  <si>
    <t>Dobbs, Joshua</t>
  </si>
  <si>
    <t>Gray, Danny</t>
  </si>
  <si>
    <t>Guerendo, Isaac</t>
  </si>
  <si>
    <t>Jennings, Jauan</t>
  </si>
  <si>
    <t>Kittle, George</t>
  </si>
  <si>
    <t>Latu, Cameron</t>
  </si>
  <si>
    <t>Martin, Tay</t>
  </si>
  <si>
    <t>Mason, Jordan</t>
  </si>
  <si>
    <t>McCaffrey, Christian</t>
  </si>
  <si>
    <t>Mitchell, Elijah</t>
  </si>
  <si>
    <t>Owens, Terique</t>
  </si>
  <si>
    <t>Pearsall, Ricky</t>
  </si>
  <si>
    <t>Pline, Mason</t>
  </si>
  <si>
    <t>Purdy, Brock</t>
  </si>
  <si>
    <t>Samuel Sr., Deebo</t>
  </si>
  <si>
    <t>Saubert, Eric</t>
  </si>
  <si>
    <t>Drake</t>
  </si>
  <si>
    <t>Schrader, Cody</t>
  </si>
  <si>
    <t>Taylor, Trent</t>
  </si>
  <si>
    <t>Thomas, Logan</t>
  </si>
  <si>
    <t>Tonges, Jake</t>
  </si>
  <si>
    <t>Willis, Brayden</t>
  </si>
  <si>
    <t>Barner, AJ</t>
  </si>
  <si>
    <t>Bobo, Jake</t>
  </si>
  <si>
    <t>Brown, Pharaoh</t>
  </si>
  <si>
    <t>Charbonnet, Zach</t>
  </si>
  <si>
    <t>Fant, Noah</t>
  </si>
  <si>
    <t>Hatten, Hayden</t>
  </si>
  <si>
    <t>Holani, George</t>
  </si>
  <si>
    <t>Howell, Sam</t>
  </si>
  <si>
    <t>Lewis, Kobe</t>
  </si>
  <si>
    <t>Lockett, Tyler</t>
  </si>
  <si>
    <t>Mabry, Tyler</t>
  </si>
  <si>
    <t>McIntosh, Kenny</t>
  </si>
  <si>
    <t>Metcalf, DK</t>
  </si>
  <si>
    <t>Russell, Brady</t>
  </si>
  <si>
    <t>Smith, Geno</t>
  </si>
  <si>
    <t>Smith-Njigba, Jaxon</t>
  </si>
  <si>
    <t>Westover, Jack</t>
  </si>
  <si>
    <t>White, Cody</t>
  </si>
  <si>
    <t>Williams, Dee</t>
  </si>
  <si>
    <t>Young, Dareke</t>
  </si>
  <si>
    <t>Lenoir-Rhyne</t>
  </si>
  <si>
    <t>Team</t>
  </si>
  <si>
    <t>Gms</t>
  </si>
  <si>
    <t>Att</t>
  </si>
  <si>
    <t>Cmp</t>
  </si>
  <si>
    <t>Pct</t>
  </si>
  <si>
    <t>Yds</t>
  </si>
  <si>
    <t>YPA</t>
  </si>
  <si>
    <t>TD</t>
  </si>
  <si>
    <t>TD%</t>
  </si>
  <si>
    <t>Int</t>
  </si>
  <si>
    <t>Int%</t>
  </si>
  <si>
    <t>Lg</t>
  </si>
  <si>
    <t>Sack</t>
  </si>
  <si>
    <t>ARI</t>
  </si>
  <si>
    <t>LA</t>
  </si>
  <si>
    <t>Avg</t>
  </si>
  <si>
    <t>YPG</t>
  </si>
  <si>
    <t>GB/CLE</t>
  </si>
  <si>
    <t>LAC/HOU</t>
  </si>
  <si>
    <t>HOU/PIT</t>
  </si>
  <si>
    <t>Rec</t>
  </si>
  <si>
    <t>Tar</t>
  </si>
  <si>
    <t>PHI/MIA</t>
  </si>
  <si>
    <t>NO/IND</t>
  </si>
  <si>
    <t>RAtt</t>
  </si>
  <si>
    <t>RYds</t>
  </si>
  <si>
    <t>RAvg</t>
  </si>
  <si>
    <t>RYPG</t>
  </si>
  <si>
    <t>RLg</t>
  </si>
  <si>
    <t>RTD</t>
  </si>
  <si>
    <t>ReYds</t>
  </si>
  <si>
    <t>ReAvg</t>
  </si>
  <si>
    <t>ReYPG</t>
  </si>
  <si>
    <t>ReLg</t>
  </si>
  <si>
    <t>ReTD</t>
  </si>
  <si>
    <t>Mond, Kellen</t>
  </si>
  <si>
    <t>Gabbert, Blaine</t>
  </si>
  <si>
    <t>Siemian, Trevor</t>
  </si>
  <si>
    <t>Minshew, Gardner</t>
  </si>
  <si>
    <t>Barkley, Matt</t>
  </si>
  <si>
    <t>Fromm, Jake</t>
  </si>
  <si>
    <t>Corral, Matt</t>
  </si>
  <si>
    <t>Brown, Anthony</t>
  </si>
  <si>
    <t>Bridgewater, Teddy</t>
  </si>
  <si>
    <t>Blough, David</t>
  </si>
  <si>
    <t>DiNucci, Ben</t>
  </si>
  <si>
    <t>Ahlers, Holton</t>
  </si>
  <si>
    <t>Hoyer, Brian</t>
  </si>
  <si>
    <t>Luton, Jake</t>
  </si>
  <si>
    <t>Walker, Phillip</t>
  </si>
  <si>
    <t>Sinnett, Reid</t>
  </si>
  <si>
    <t>Martinez, Adrian</t>
  </si>
  <si>
    <t>Perry, E.J.</t>
  </si>
  <si>
    <t>Garbers, Chase</t>
  </si>
  <si>
    <t>McCoy, Colt</t>
  </si>
  <si>
    <t>Morgan, Tanner</t>
  </si>
  <si>
    <t>Blackman, James</t>
  </si>
  <si>
    <t>Streveler, Chris</t>
  </si>
  <si>
    <t>McSorley, Trace</t>
  </si>
  <si>
    <t>Bigsby, Cartavious</t>
  </si>
  <si>
    <t>Kelley, Joshua</t>
  </si>
  <si>
    <t>Igwebuike, Godwin</t>
  </si>
  <si>
    <t>Felton, Demetric</t>
  </si>
  <si>
    <t>Rodriguez, Christopher</t>
  </si>
  <si>
    <t>Brown, Spencer</t>
  </si>
  <si>
    <t>Patrick, Jacques</t>
  </si>
  <si>
    <t>Brooks, Christopher</t>
  </si>
  <si>
    <t>Clement, Corey</t>
  </si>
  <si>
    <t>Perine, Lamical</t>
  </si>
  <si>
    <t>Kelly, John</t>
  </si>
  <si>
    <t>Williams, Damien</t>
  </si>
  <si>
    <t>Thompson, SaRodorick</t>
  </si>
  <si>
    <t>McFarland, Anthony</t>
  </si>
  <si>
    <t>Washington, Carlos</t>
  </si>
  <si>
    <t>Luepke, Hunter</t>
  </si>
  <si>
    <t>Snell, Benjamin</t>
  </si>
  <si>
    <t>Dye, Travis</t>
  </si>
  <si>
    <t>Etienne, Travis</t>
  </si>
  <si>
    <t>Gordon, Melvin</t>
  </si>
  <si>
    <t>Gore, Derrick</t>
  </si>
  <si>
    <t>Hall, Hassan</t>
  </si>
  <si>
    <t>Laird, Patrick</t>
  </si>
  <si>
    <t>Taylor, Patrick</t>
  </si>
  <si>
    <t>Smith, Abram</t>
  </si>
  <si>
    <t>Strong, Pierre</t>
  </si>
  <si>
    <t>Jackson, Deon</t>
  </si>
  <si>
    <t>Williams, Ty'Son</t>
  </si>
  <si>
    <t>Brooks, Kennedy</t>
  </si>
  <si>
    <t>Murray, Latavius</t>
  </si>
  <si>
    <t>Hoosman, Tyler</t>
  </si>
  <si>
    <t>McCrary, Nate</t>
  </si>
  <si>
    <t>Burns, Robert</t>
  </si>
  <si>
    <t>Rountree, Larry</t>
  </si>
  <si>
    <t>Dykes, Aaron</t>
  </si>
  <si>
    <t>Robinson, Brian</t>
  </si>
  <si>
    <t>Drake, Kenyan</t>
  </si>
  <si>
    <t>Bell, Greg</t>
  </si>
  <si>
    <t>Ozigbo, Devine</t>
  </si>
  <si>
    <t>Williams, Jonathan</t>
  </si>
  <si>
    <t>Brown, Ronnie</t>
  </si>
  <si>
    <t>Koback, Bryant</t>
  </si>
  <si>
    <t>Hagans, Darius</t>
  </si>
  <si>
    <t>Thompson, Darwin</t>
  </si>
  <si>
    <t>Austin, Calvin</t>
  </si>
  <si>
    <t>Washington, Dwayne</t>
  </si>
  <si>
    <t>Harris, Damien</t>
  </si>
  <si>
    <t>Huntley, Jason</t>
  </si>
  <si>
    <t>Crockett, Damarea</t>
  </si>
  <si>
    <t>Wilkins, Jordan</t>
  </si>
  <si>
    <t>Vaughn, Ke'Shawn</t>
  </si>
  <si>
    <t>Pimpleton, Kalil</t>
  </si>
  <si>
    <t>Doaks, Gerrid</t>
  </si>
  <si>
    <t>McKinnon, Jerick</t>
  </si>
  <si>
    <t>Prentice, Adam</t>
  </si>
  <si>
    <t>Williams, Darrel</t>
  </si>
  <si>
    <t>Tyler, Calvin</t>
  </si>
  <si>
    <t>Barber, Taye</t>
  </si>
  <si>
    <t>Taulapapa, Wayne</t>
  </si>
  <si>
    <t>Burton, Michael</t>
  </si>
  <si>
    <t>Ealy, Jerrion</t>
  </si>
  <si>
    <t>Shepherd, Darrius</t>
  </si>
  <si>
    <t>Ebner, Trestan</t>
  </si>
  <si>
    <t>Ford, Isaiah</t>
  </si>
  <si>
    <t>Ibrahim, Mohamed</t>
  </si>
  <si>
    <t>Kirklin, Jontre</t>
  </si>
  <si>
    <t>Thompkins, Deven</t>
  </si>
  <si>
    <t>Bolden, Brandon</t>
  </si>
  <si>
    <t>Gainwell, Kenny</t>
  </si>
  <si>
    <t>Scott, Stevie</t>
  </si>
  <si>
    <t>Peoples, Camerun</t>
  </si>
  <si>
    <t>Mims, Marvin</t>
  </si>
  <si>
    <t>Geiger, Kaylon</t>
  </si>
  <si>
    <t>Hill, Brian</t>
  </si>
  <si>
    <t>Horvath, Alexander</t>
  </si>
  <si>
    <t>Johnson, Cade</t>
  </si>
  <si>
    <t>Breida, Matt</t>
  </si>
  <si>
    <t>Bell, Blake</t>
  </si>
  <si>
    <t>Laborn, Khalan</t>
  </si>
  <si>
    <t>Lindsey, Tyjon</t>
  </si>
  <si>
    <t>Allen, Devon</t>
  </si>
  <si>
    <t>Byrd, Jordan</t>
  </si>
  <si>
    <t>Watkins, Austin</t>
  </si>
  <si>
    <t>Cole, Keelan</t>
  </si>
  <si>
    <t>Cota, Chase</t>
  </si>
  <si>
    <t>Doss, Keelan</t>
  </si>
  <si>
    <t>Erickson, Alex</t>
  </si>
  <si>
    <t>Greaney, Thomas</t>
  </si>
  <si>
    <t>Ward, Greg</t>
  </si>
  <si>
    <t>Harley, Mike</t>
  </si>
  <si>
    <t>Harris, Keilahn</t>
  </si>
  <si>
    <t>Johnson, Tyron</t>
  </si>
  <si>
    <t>Lassiter, Kwamie</t>
  </si>
  <si>
    <t>Okwuegbunam, Albert</t>
  </si>
  <si>
    <t>Smith, Shi</t>
  </si>
  <si>
    <t>Arcega-Whiteside, J.J.</t>
  </si>
  <si>
    <t>Cain, Deon</t>
  </si>
  <si>
    <t>Johnson, KeeSean</t>
  </si>
  <si>
    <t>Proehl, Blake</t>
  </si>
  <si>
    <t>Stephens, John</t>
  </si>
  <si>
    <t>Winston, Easop</t>
  </si>
  <si>
    <t>Arnold, Dan</t>
  </si>
  <si>
    <t>Bynum, Terrell</t>
  </si>
  <si>
    <t>Dell, Nathaniel</t>
  </si>
  <si>
    <t>Drummond, Dontario</t>
  </si>
  <si>
    <t>Jennings, Gary</t>
  </si>
  <si>
    <t>Kampmoyer, Hunter</t>
  </si>
  <si>
    <t>Rodgers, Amari</t>
  </si>
  <si>
    <t>Sexton, Mathew</t>
  </si>
  <si>
    <t>Snead, Willie</t>
  </si>
  <si>
    <t>Togiai, Noah</t>
  </si>
  <si>
    <t>Wilson, Cedrick</t>
  </si>
  <si>
    <t>Wims, Javon</t>
  </si>
  <si>
    <t>Ateman, Marcell</t>
  </si>
  <si>
    <t>Beasley, Cole</t>
  </si>
  <si>
    <t>Bushman, Matt</t>
  </si>
  <si>
    <t>Carter, Malachi</t>
  </si>
  <si>
    <t>Dafney, Dominique</t>
  </si>
  <si>
    <t>Graham, Jimmy</t>
  </si>
  <si>
    <t>Malone, Xavier</t>
  </si>
  <si>
    <t>Mickens, Jaydon</t>
  </si>
  <si>
    <t>Nixon, Tre</t>
  </si>
  <si>
    <t>Perriman, Breshad</t>
  </si>
  <si>
    <t>Pitts, Thyrick</t>
  </si>
  <si>
    <t>Proche, James</t>
  </si>
  <si>
    <t>Samuel, Deebo</t>
  </si>
  <si>
    <t>Turner, Malik</t>
  </si>
  <si>
    <t>Winstead, Isaiah</t>
  </si>
  <si>
    <t>Benson, Trinity</t>
  </si>
  <si>
    <t>Bowden, Lynn</t>
  </si>
  <si>
    <t>Davis, Gabriel</t>
  </si>
  <si>
    <t>Demus, Dontay</t>
  </si>
  <si>
    <t>Edwards, Bryan</t>
  </si>
  <si>
    <t>Firkser, Anthony</t>
  </si>
  <si>
    <t>Fisk, Tucker</t>
  </si>
  <si>
    <t>Fryfogle, Ty</t>
  </si>
  <si>
    <t>Fumagalli, Troy</t>
  </si>
  <si>
    <t>Grimes, Taylor</t>
  </si>
  <si>
    <t>Harrison, Tre'shaun</t>
  </si>
  <si>
    <t>Haselwood, Jadon</t>
  </si>
  <si>
    <t>Hebert, Griffin</t>
  </si>
  <si>
    <t>Hippenhammer, Mac</t>
  </si>
  <si>
    <t>Johnson, Johnny</t>
  </si>
  <si>
    <t>Jones, Ryan</t>
  </si>
  <si>
    <t>Martin, Oliver</t>
  </si>
  <si>
    <t>McGowan, Kyric</t>
  </si>
  <si>
    <t>Patmon, Dezmon</t>
  </si>
  <si>
    <t>Pittman, Michael</t>
  </si>
  <si>
    <t>Pringle, Byron</t>
  </si>
  <si>
    <t>Reed, Joe</t>
  </si>
  <si>
    <t>Sherfield, Trent</t>
  </si>
  <si>
    <t>Thompson, Colin</t>
  </si>
  <si>
    <t>Treadwell, Laquon</t>
  </si>
  <si>
    <t>Waller, Darren</t>
  </si>
  <si>
    <t>Wright, Derek</t>
  </si>
  <si>
    <t>Austin, Kevin</t>
  </si>
  <si>
    <t>Bolden, Slade</t>
  </si>
  <si>
    <t>Bonds, Jadakis</t>
  </si>
  <si>
    <t>Burmeister, Braxton</t>
  </si>
  <si>
    <t>Cabinda, Jason</t>
  </si>
  <si>
    <t>Chark, D.J.</t>
  </si>
  <si>
    <t>Chrest, Cody</t>
  </si>
  <si>
    <t>Cobbs, Brian</t>
  </si>
  <si>
    <t>Coleman, Chris</t>
  </si>
  <si>
    <t>Crawford, Kekoa</t>
  </si>
  <si>
    <t>Dillon, Brandon</t>
  </si>
  <si>
    <t>Douglas, Demario</t>
  </si>
  <si>
    <t>Hodges, Curtis</t>
  </si>
  <si>
    <t>Holmes, Gavin</t>
  </si>
  <si>
    <t>Hudson, Tyler</t>
  </si>
  <si>
    <t>Humphries, Adam</t>
  </si>
  <si>
    <t>James, Richie</t>
  </si>
  <si>
    <t>King, Johnny</t>
  </si>
  <si>
    <t>Metchie, John</t>
  </si>
  <si>
    <t>Miller, Scott</t>
  </si>
  <si>
    <t>Moore, D.J.</t>
  </si>
  <si>
    <t>Morgan, Stanley</t>
  </si>
  <si>
    <t>Roberson, Reggie</t>
  </si>
  <si>
    <t>Robinson, Allen</t>
  </si>
  <si>
    <t>Saunders, C.J.</t>
  </si>
  <si>
    <t>Schreck, Mason</t>
  </si>
  <si>
    <t>Sokol, Matt</t>
  </si>
  <si>
    <t>Sternberger, Jace</t>
  </si>
  <si>
    <t>Swaim, Geoff</t>
  </si>
  <si>
    <t>Warner, Kade</t>
  </si>
  <si>
    <t>Westbrook, Nick</t>
  </si>
  <si>
    <t>Allen, Austin</t>
  </si>
  <si>
    <t>Chosen, Robbie</t>
  </si>
  <si>
    <t>Armah, Alex</t>
  </si>
  <si>
    <t>Asiasi, Devin</t>
  </si>
  <si>
    <t>Barbon, Jose</t>
  </si>
  <si>
    <t>Bargas, Jake</t>
  </si>
  <si>
    <t>Black, Tarik</t>
  </si>
  <si>
    <t>Blanton, Kendall</t>
  </si>
  <si>
    <t>Blasingame, Khari</t>
  </si>
  <si>
    <t>Bowers, Nick</t>
  </si>
  <si>
    <t>Brown, Marquise</t>
  </si>
  <si>
    <t>Butler, Hakeem</t>
  </si>
  <si>
    <t>Cannella, Sal</t>
  </si>
  <si>
    <t>Colletto, Jack</t>
  </si>
  <si>
    <t>Gathings, Izaiah</t>
  </si>
  <si>
    <t>Green, Seth</t>
  </si>
  <si>
    <t>Hammond, Josh</t>
  </si>
  <si>
    <t>Hart, Penny</t>
  </si>
  <si>
    <t>Hightower, John</t>
  </si>
  <si>
    <t>Hodge, Khadarel</t>
  </si>
  <si>
    <t>Honigford, Joel</t>
  </si>
  <si>
    <t>Ingold, Alec</t>
  </si>
  <si>
    <t>Jones, Velus</t>
  </si>
  <si>
    <t>Juszczyk, Kyle</t>
  </si>
  <si>
    <t>Kapp, Jerome</t>
  </si>
  <si>
    <t>Kemp, Marcus</t>
  </si>
  <si>
    <t>Mack, Alizé</t>
  </si>
  <si>
    <t>Merritt, Kirk</t>
  </si>
  <si>
    <t>Moore, Jason</t>
  </si>
  <si>
    <t>Mundt, John</t>
  </si>
  <si>
    <t>Myarick, Chris</t>
  </si>
  <si>
    <t>Newsome, Dazz</t>
  </si>
  <si>
    <t>Ogletree, Andrew</t>
  </si>
  <si>
    <t>Ollison, Qadree</t>
  </si>
  <si>
    <t>Parham, Donald</t>
  </si>
  <si>
    <t>Pinkney, Jared</t>
  </si>
  <si>
    <t>Quinn, Trey</t>
  </si>
  <si>
    <t>Rader, Kevin</t>
  </si>
  <si>
    <t>Ratkovich, Clint</t>
  </si>
  <si>
    <t>Ricard, Patrick</t>
  </si>
  <si>
    <t>Rigg, Justin</t>
  </si>
  <si>
    <t>Scott, Tyrone</t>
  </si>
  <si>
    <t>Samuel Shenker, John</t>
  </si>
  <si>
    <t>Sims, Christian</t>
  </si>
  <si>
    <t>Smith, Brandon</t>
  </si>
  <si>
    <t>Thomas, Michael</t>
  </si>
  <si>
    <t>Trahan, Christian</t>
  </si>
  <si>
    <t>Vann, Josh</t>
  </si>
  <si>
    <t>Washington, James</t>
  </si>
  <si>
    <t>Wilson, Ontaria</t>
  </si>
  <si>
    <t>Zuber, Isaiah</t>
  </si>
  <si>
    <t>Beck, Andrew</t>
  </si>
  <si>
    <t>Bridges, Shemar</t>
  </si>
  <si>
    <t>Case, Kody</t>
  </si>
  <si>
    <t>Cruickshank, Aron</t>
  </si>
  <si>
    <t>Daniels, Darrell</t>
  </si>
  <si>
    <t>Darby, Frank</t>
  </si>
  <si>
    <t>Davis, Avery</t>
  </si>
  <si>
    <t>Ezeike, Michael</t>
  </si>
  <si>
    <t>Hall, John</t>
  </si>
  <si>
    <t>Helm, Daniel</t>
  </si>
  <si>
    <t>Hinton, Kendall</t>
  </si>
  <si>
    <t>Johnson, Cephus</t>
  </si>
  <si>
    <t>Kroft, Tyler</t>
  </si>
  <si>
    <t>Luther, T.J.</t>
  </si>
  <si>
    <t>Marshall, Justin</t>
  </si>
  <si>
    <t>McDonald, Camren</t>
  </si>
  <si>
    <t>Parish, Derek</t>
  </si>
  <si>
    <t>Parker, DeVante</t>
  </si>
  <si>
    <t>Pitts, Lachlan</t>
  </si>
  <si>
    <t>Shenault, Laviska</t>
  </si>
  <si>
    <t>Wayne, Jalen</t>
  </si>
  <si>
    <t>Wright, Milton</t>
  </si>
  <si>
    <t>22t</t>
  </si>
  <si>
    <t>60t</t>
  </si>
  <si>
    <t>29t</t>
  </si>
  <si>
    <t>50t</t>
  </si>
  <si>
    <t>33t</t>
  </si>
  <si>
    <t>SF/NYG</t>
  </si>
  <si>
    <t>26t</t>
  </si>
  <si>
    <t>LV/BAL</t>
  </si>
  <si>
    <t>67t</t>
  </si>
  <si>
    <t>34t</t>
  </si>
  <si>
    <t>NO/DEN</t>
  </si>
  <si>
    <t>18t</t>
  </si>
  <si>
    <t>19t</t>
  </si>
  <si>
    <t>12t</t>
  </si>
  <si>
    <t>24t</t>
  </si>
  <si>
    <t>39t</t>
  </si>
  <si>
    <t>13t</t>
  </si>
  <si>
    <t>14t</t>
  </si>
  <si>
    <t>76t</t>
  </si>
  <si>
    <t>BAL/NYG</t>
  </si>
  <si>
    <t>20t</t>
  </si>
  <si>
    <t>41t</t>
  </si>
  <si>
    <t>38t</t>
  </si>
  <si>
    <t>54t</t>
  </si>
  <si>
    <t>23t</t>
  </si>
  <si>
    <t>7t</t>
  </si>
  <si>
    <t>15t</t>
  </si>
  <si>
    <t>9t</t>
  </si>
  <si>
    <t>21t</t>
  </si>
  <si>
    <t>WAS/LA</t>
  </si>
  <si>
    <t>28t</t>
  </si>
  <si>
    <t>DEN/GB</t>
  </si>
  <si>
    <t>SF/ATL</t>
  </si>
  <si>
    <t>8t</t>
  </si>
  <si>
    <t>11t</t>
  </si>
  <si>
    <t>55t</t>
  </si>
  <si>
    <t>4t</t>
  </si>
  <si>
    <t>CAR/GB</t>
  </si>
  <si>
    <t>5t</t>
  </si>
  <si>
    <t>1t</t>
  </si>
  <si>
    <t>6t</t>
  </si>
  <si>
    <t>3t</t>
  </si>
  <si>
    <t>2t</t>
  </si>
  <si>
    <t>PHI/SEA</t>
  </si>
  <si>
    <t>Full</t>
  </si>
  <si>
    <t>Bolden, Victor</t>
  </si>
  <si>
    <t>Sargent, Mekhi</t>
  </si>
  <si>
    <t>Coulter, Isaiah</t>
  </si>
  <si>
    <t>Griffin-Stewart, Nakia</t>
  </si>
  <si>
    <t>Polk, Makai</t>
  </si>
  <si>
    <t>Vaughns, Tyler</t>
  </si>
  <si>
    <t>Victor, Binjimen</t>
  </si>
  <si>
    <t>Williams, Antonio</t>
  </si>
  <si>
    <t>Fortson, Joe</t>
  </si>
  <si>
    <t>Hardy, JaQuan</t>
  </si>
  <si>
    <t>Hopkins, Brycen</t>
  </si>
  <si>
    <t>Bradford, Trevon</t>
  </si>
  <si>
    <t>Brown, Leddie</t>
  </si>
  <si>
    <t>Kassis, Kevin</t>
  </si>
  <si>
    <t>Pau'u, Neil</t>
  </si>
  <si>
    <t>Sterns, Jerreth</t>
  </si>
  <si>
    <t>Turner, D.J.</t>
  </si>
  <si>
    <t>Batson, Cameron</t>
  </si>
  <si>
    <t>Bernhardt, Jared</t>
  </si>
  <si>
    <t>Bradley, Ja'Marcus</t>
  </si>
  <si>
    <t>Fuller, Aaron</t>
  </si>
  <si>
    <t>Funchess, Devin</t>
  </si>
  <si>
    <t>Higgins, Rashard</t>
  </si>
  <si>
    <t>Johnson, Olabisi</t>
  </si>
  <si>
    <t>Kumerow, Jake</t>
  </si>
  <si>
    <t>Ray McCloud, Ray</t>
  </si>
  <si>
    <t>Mitchell, Myron</t>
  </si>
  <si>
    <t>Snead, Tyler</t>
  </si>
  <si>
    <t>Armstead, Ryquell</t>
  </si>
  <si>
    <t>Bonnafon, Reggie</t>
  </si>
  <si>
    <t>Burkhead, Rex</t>
  </si>
  <si>
    <t>Cottrell, Nate</t>
  </si>
  <si>
    <t>Dixon, Dai'Jean</t>
  </si>
  <si>
    <t>Godwin, Terry</t>
  </si>
  <si>
    <t>Howland, JJ</t>
  </si>
  <si>
    <t>Jackson, Calvin</t>
  </si>
  <si>
    <t>Johnson, Marcus</t>
  </si>
  <si>
    <t>Krommenhoek, Erik</t>
  </si>
  <si>
    <t>Lovett, John</t>
  </si>
  <si>
    <t>Michel, Marken</t>
  </si>
  <si>
    <t>Moore, Jaylon</t>
  </si>
  <si>
    <t>Moss, Thaddeus</t>
  </si>
  <si>
    <t>Price, D'Vonte</t>
  </si>
  <si>
    <t>Surratt, Sage</t>
  </si>
  <si>
    <t>Walter, Austin</t>
  </si>
  <si>
    <t>Akers, Landen</t>
  </si>
  <si>
    <t>Brewer, Cade</t>
  </si>
  <si>
    <t>Brightwell, Gary</t>
  </si>
  <si>
    <t>Fleet-Davis, Tayon</t>
  </si>
  <si>
    <t>Fournette, Leonard</t>
  </si>
  <si>
    <t>Gentry, Tanner</t>
  </si>
  <si>
    <t>Harris, DeMichael</t>
  </si>
  <si>
    <t>Howard, O.J.</t>
  </si>
  <si>
    <t>Johnson, Willie</t>
  </si>
  <si>
    <t>Jones, Marvin</t>
  </si>
  <si>
    <t>Lindsay, Phillip</t>
  </si>
  <si>
    <t>Palmer, Josh</t>
  </si>
  <si>
    <t>Rambo, Charleston</t>
  </si>
  <si>
    <t>Sanu, Mohamed</t>
  </si>
  <si>
    <t>Shaa, Kevin</t>
  </si>
  <si>
    <t>Wedington, Connor</t>
  </si>
  <si>
    <t>Wesco, Trevon</t>
  </si>
  <si>
    <t>Williams, Preston</t>
  </si>
  <si>
    <t>Allen, Chase</t>
  </si>
  <si>
    <t>Austin, Tavon</t>
  </si>
  <si>
    <t>Barner, Kenjon</t>
  </si>
  <si>
    <t>Baylor, B.J.</t>
  </si>
  <si>
    <t>Benjamin, Eno</t>
  </si>
  <si>
    <t>Boyle, Nick</t>
  </si>
  <si>
    <t>Brate, Cameron</t>
  </si>
  <si>
    <t>Calais, Raymond</t>
  </si>
  <si>
    <t>Carter, Roger</t>
  </si>
  <si>
    <t>Cole, Matt</t>
  </si>
  <si>
    <t>Coleman, Corey</t>
  </si>
  <si>
    <t>Cotton, Jeff</t>
  </si>
  <si>
    <t>Davis, Danny</t>
  </si>
  <si>
    <t>Durant, Mataeo</t>
  </si>
  <si>
    <t>Ellefson, Ben</t>
  </si>
  <si>
    <t>Finke, Chris</t>
  </si>
  <si>
    <t>Franks, Jordan</t>
  </si>
  <si>
    <t>Fulgham, Travis</t>
  </si>
  <si>
    <t>Gaither, Bailey</t>
  </si>
  <si>
    <t>Hall, Marvin</t>
  </si>
  <si>
    <t>Henry, Ra'shaun</t>
  </si>
  <si>
    <t>Hollister, Cody</t>
  </si>
  <si>
    <t>Hyman, Ishmael</t>
  </si>
  <si>
    <t>Jackson, Justin</t>
  </si>
  <si>
    <t>Jenkins, Jordan</t>
  </si>
  <si>
    <t>Johnson, Duke</t>
  </si>
  <si>
    <t>Jones II, Ronald</t>
  </si>
  <si>
    <t>Landry, Jarvis</t>
  </si>
  <si>
    <t>Lewis, Brandon</t>
  </si>
  <si>
    <t>Moore, Briley</t>
  </si>
  <si>
    <t>Nacua, Samson</t>
  </si>
  <si>
    <t>O'Shaughnessy, James</t>
  </si>
  <si>
    <t>Parham, Dylan</t>
  </si>
  <si>
    <t>Platzgummer, Sandro</t>
  </si>
  <si>
    <t>Rodgers, Richard</t>
  </si>
  <si>
    <t>Scott, Jared</t>
  </si>
  <si>
    <t>Sharpe, Tajae</t>
  </si>
  <si>
    <t>Sorenson, Jack</t>
  </si>
  <si>
    <t>Sprinkle, Jeremy</t>
  </si>
  <si>
    <t>Stanton, Johnny</t>
  </si>
  <si>
    <t>Stoner, Dillon</t>
  </si>
  <si>
    <t>Thomas, Mike</t>
  </si>
  <si>
    <t>Toivonen, Travis</t>
  </si>
  <si>
    <t>Vasher, T.J.</t>
  </si>
  <si>
    <t>Veasy, Jordan</t>
  </si>
  <si>
    <t>Wilson, Albert</t>
  </si>
  <si>
    <t>Wolf, Eli</t>
  </si>
  <si>
    <t>Yelder, Deon</t>
  </si>
  <si>
    <t>Zylstra, Brandon</t>
  </si>
  <si>
    <t>Agnew, Jamal</t>
  </si>
  <si>
    <t>Allison, Geronimo</t>
  </si>
  <si>
    <t>Babicz, Josh</t>
  </si>
  <si>
    <t>Becker, Nate</t>
  </si>
  <si>
    <t>Bernard, Giovani</t>
  </si>
  <si>
    <t>Berryhill, Stanley</t>
  </si>
  <si>
    <t>Blake, Christian</t>
  </si>
  <si>
    <t>Borghi, Max</t>
  </si>
  <si>
    <t>Carter, Cethan</t>
  </si>
  <si>
    <t>Cephus, Quintez</t>
  </si>
  <si>
    <t>Davis, Corey</t>
  </si>
  <si>
    <t>Davis, Mike</t>
  </si>
  <si>
    <t>Davis, Rashard</t>
  </si>
  <si>
    <t>Deese, Derrick</t>
  </si>
  <si>
    <t>Eskridge, D'Wayne</t>
  </si>
  <si>
    <t>Eubanks, Nick</t>
  </si>
  <si>
    <t>Franks, Feleipe</t>
  </si>
  <si>
    <t>Givan, Nolan</t>
  </si>
  <si>
    <t>Golladay, Kenny</t>
  </si>
  <si>
    <t>Gordon, Josh</t>
  </si>
  <si>
    <t>Griffin, Garrett</t>
  </si>
  <si>
    <t>Griffin, Ryan</t>
  </si>
  <si>
    <t>Hairston, Troy</t>
  </si>
  <si>
    <t>Hokit, Josh</t>
  </si>
  <si>
    <t>Hollister, Jacob</t>
  </si>
  <si>
    <t>Howard, Bug</t>
  </si>
  <si>
    <t>John, Rysen</t>
  </si>
  <si>
    <t>Jones, Julio</t>
  </si>
  <si>
    <t>Lenoir, Lance</t>
  </si>
  <si>
    <t>McKissic, J.D.</t>
  </si>
  <si>
    <t>Michel, Sony</t>
  </si>
  <si>
    <t>Montgomery, Ty</t>
  </si>
  <si>
    <t>Nabers, Gabe</t>
  </si>
  <si>
    <t>Parker, Aaron</t>
  </si>
  <si>
    <t>Payton, JaVonta</t>
  </si>
  <si>
    <t>Pierce, Chris</t>
  </si>
  <si>
    <t>Pledger, T.J.</t>
  </si>
  <si>
    <t>Ragas, Trey</t>
  </si>
  <si>
    <t>Rudolph, Kyle</t>
  </si>
  <si>
    <t>Smith, Vyncint</t>
  </si>
  <si>
    <t>Tate, Auden</t>
  </si>
  <si>
    <t>Walker, Kenneth</t>
  </si>
  <si>
    <t>White, Kevin</t>
  </si>
  <si>
    <t>White, Zaquandre</t>
  </si>
  <si>
    <t>Williams, Devon</t>
  </si>
  <si>
    <t>Wilson, Jeffery</t>
  </si>
  <si>
    <t>Winningham, Lujuan</t>
  </si>
  <si>
    <t>Wydermyer, Jalen</t>
  </si>
  <si>
    <t>Abram, Keshunn</t>
  </si>
  <si>
    <t>Beebe, Chad</t>
  </si>
  <si>
    <t>Bradwell, Darius</t>
  </si>
  <si>
    <t>Carter, Tory</t>
  </si>
  <si>
    <t>Coutee, Keke</t>
  </si>
  <si>
    <t>Ffrench, Maurice</t>
  </si>
  <si>
    <t>Foster, Robert</t>
  </si>
  <si>
    <t>Hall, Jeremiah</t>
  </si>
  <si>
    <t>Harmon, Kelvin</t>
  </si>
  <si>
    <t>Hausmann, Jake</t>
  </si>
  <si>
    <t>Heiligh, Jaivon</t>
  </si>
  <si>
    <t>James, Tyshaun</t>
  </si>
  <si>
    <t>Janovich, Andy</t>
  </si>
  <si>
    <t>Jones, Shermari</t>
  </si>
  <si>
    <t>Koski, J.J.</t>
  </si>
  <si>
    <t>Lacy, Chris</t>
  </si>
  <si>
    <t>Malone, Josh</t>
  </si>
  <si>
    <t>Marks, Kevin</t>
  </si>
  <si>
    <t>Marshall, Terrace</t>
  </si>
  <si>
    <t>McDaniel, Ryan</t>
  </si>
  <si>
    <t>Raine, John</t>
  </si>
  <si>
    <t>Verdell, CJ</t>
  </si>
  <si>
    <t>Williams, Dexter</t>
  </si>
  <si>
    <t>17t</t>
  </si>
  <si>
    <t>51t</t>
  </si>
  <si>
    <t>45t</t>
  </si>
  <si>
    <t>DEN/PIT</t>
  </si>
  <si>
    <t>Huntley, Caleb</t>
  </si>
  <si>
    <t>Mack, Marlon</t>
  </si>
  <si>
    <t>Etling, Danny</t>
  </si>
  <si>
    <t>Perkins, Bryce</t>
  </si>
  <si>
    <t>Tuggle, De'Montre</t>
  </si>
  <si>
    <t>Ingram, Mark</t>
  </si>
  <si>
    <t>Teague, Master</t>
  </si>
  <si>
    <t>Daniel, Chase</t>
  </si>
  <si>
    <t>Rose, A.J.</t>
  </si>
  <si>
    <t>Guarantano, Jarrett</t>
  </si>
  <si>
    <t>Crum, Dustin</t>
  </si>
  <si>
    <t>Coleman, Tevin</t>
  </si>
  <si>
    <t>Hilliard, Dontrell</t>
  </si>
  <si>
    <t>Webb, Davis</t>
  </si>
  <si>
    <t>Torrey, DeAndre</t>
  </si>
  <si>
    <t>Ryan, Matt</t>
  </si>
  <si>
    <t>Stonehouse, Ryan</t>
  </si>
  <si>
    <t>Cannon, Trenton</t>
  </si>
  <si>
    <t>Mannion, Sean</t>
  </si>
  <si>
    <t>Plitt, Drew</t>
  </si>
  <si>
    <t>Foles, Nick</t>
  </si>
  <si>
    <t>Henne, Chad</t>
  </si>
  <si>
    <t>Hall, Justin</t>
  </si>
  <si>
    <t>Rosen, Josh</t>
  </si>
  <si>
    <t>Sloter, Kyle</t>
  </si>
  <si>
    <t>Hundley, Brett</t>
  </si>
  <si>
    <t>Eason, Jacob</t>
  </si>
  <si>
    <t>Coan, Jack</t>
  </si>
  <si>
    <t>Strong, Carson</t>
  </si>
  <si>
    <t>27t</t>
  </si>
  <si>
    <t>73t</t>
  </si>
  <si>
    <t>43t</t>
  </si>
  <si>
    <t>31t</t>
  </si>
  <si>
    <t>56t</t>
  </si>
  <si>
    <t>44t</t>
  </si>
  <si>
    <t>49t</t>
  </si>
  <si>
    <t>16t</t>
  </si>
  <si>
    <t>80t</t>
  </si>
  <si>
    <t>42t</t>
  </si>
  <si>
    <t>HOU/CHI</t>
  </si>
  <si>
    <t>ATL/TEN</t>
  </si>
  <si>
    <t>35t</t>
  </si>
  <si>
    <t>WAS/BUF</t>
  </si>
  <si>
    <t>79t</t>
  </si>
  <si>
    <t>91t</t>
  </si>
  <si>
    <t>32t</t>
  </si>
  <si>
    <t>30t</t>
  </si>
  <si>
    <t>25t</t>
  </si>
  <si>
    <t>ARI/MIN</t>
  </si>
  <si>
    <t>Atwell, Chatarius</t>
  </si>
  <si>
    <t>Adams, Rodney</t>
  </si>
  <si>
    <t>Collins, Alex</t>
  </si>
  <si>
    <t>Begelton, Reggie</t>
  </si>
  <si>
    <t>Gandy-Golden, Antonio</t>
  </si>
  <si>
    <t>Mills, Dedrick</t>
  </si>
  <si>
    <t>Ellis, Alex</t>
  </si>
  <si>
    <t>James, Jesse</t>
  </si>
  <si>
    <t>Johnson, Anthony</t>
  </si>
  <si>
    <t>Jones, Xavier</t>
  </si>
  <si>
    <t>Perry, Malcolm</t>
  </si>
  <si>
    <t>Stevenson, Marquez</t>
  </si>
  <si>
    <t>Willis, Damion</t>
  </si>
  <si>
    <t>Bussey, Rico</t>
  </si>
  <si>
    <t>Davis, Connor</t>
  </si>
  <si>
    <t>Davis, Reggie</t>
  </si>
  <si>
    <t>Ebron, Eric</t>
  </si>
  <si>
    <t>Freeman, Devonta</t>
  </si>
  <si>
    <t>Grayson, Cyril</t>
  </si>
  <si>
    <t>Green, Juwan</t>
  </si>
  <si>
    <t>Holyfield, Elijah</t>
  </si>
  <si>
    <t>Locksley, Kai</t>
  </si>
  <si>
    <t>Markway, Kyle</t>
  </si>
  <si>
    <t>Brown, Antonio</t>
  </si>
  <si>
    <t>Brown, Fred</t>
  </si>
  <si>
    <t>Dixon, Johnnie</t>
  </si>
  <si>
    <t>Edmunds, Trey</t>
  </si>
  <si>
    <t>Fells, Darren</t>
  </si>
  <si>
    <t>Fort, Austin</t>
  </si>
  <si>
    <t>Gray, Devin</t>
  </si>
  <si>
    <t>Groshek, Garrett</t>
  </si>
  <si>
    <t>Hill, K.J.</t>
  </si>
  <si>
    <t>Hill, Kylin</t>
  </si>
  <si>
    <t>Hurd, Jalen</t>
  </si>
  <si>
    <t>Knox, Brenden</t>
  </si>
  <si>
    <t>LeMay, Benny</t>
  </si>
  <si>
    <t>Phillips, Scottie</t>
  </si>
  <si>
    <t>Ridley, Riley</t>
  </si>
  <si>
    <t>Roberson Jr., Darece</t>
  </si>
  <si>
    <t>Samuels, Jaylen</t>
  </si>
  <si>
    <t>Sanders, Emmanuel</t>
  </si>
  <si>
    <t>Seals-Jones, Ricky</t>
  </si>
  <si>
    <t>Sutton, Cam</t>
  </si>
  <si>
    <t>Ursua, John</t>
  </si>
  <si>
    <t>White, James</t>
  </si>
  <si>
    <t>Adams, Josh</t>
  </si>
  <si>
    <t>Booker, Devontae</t>
  </si>
  <si>
    <t>Brown, Daniel</t>
  </si>
  <si>
    <t>Carrier, Derek</t>
  </si>
  <si>
    <t>Cooper, Pharoh</t>
  </si>
  <si>
    <t>Green, Farrod</t>
  </si>
  <si>
    <t>Harris, Demetrius</t>
  </si>
  <si>
    <t>Johnson, Jon'Vea</t>
  </si>
  <si>
    <t>Jones, Tevin</t>
  </si>
  <si>
    <t>Jonsen, Travis</t>
  </si>
  <si>
    <t>McClain, Khalil</t>
  </si>
  <si>
    <t>McKinley, Javon</t>
  </si>
  <si>
    <t>Miller, Lamar</t>
  </si>
  <si>
    <t>Perkins, Joshua</t>
  </si>
  <si>
    <t>Philyor, Whop</t>
  </si>
  <si>
    <t>Pierce, Artavis</t>
  </si>
  <si>
    <t>Rogers, Chester</t>
  </si>
  <si>
    <t>Smith, Kaden</t>
  </si>
  <si>
    <t>Thomas, Jordan</t>
  </si>
  <si>
    <t>Whyte, Kerrith</t>
  </si>
  <si>
    <t>Wright, Isaiah</t>
  </si>
  <si>
    <t>Anderson, Darius</t>
  </si>
  <si>
    <t>Anderson, Otis</t>
  </si>
  <si>
    <t>Anderson, Stephen</t>
  </si>
  <si>
    <t>Ballage, Kalen</t>
  </si>
  <si>
    <t>Barber, Peyton</t>
  </si>
  <si>
    <t>Baugh, Marcus</t>
  </si>
  <si>
    <t>Benjamin, Travis</t>
  </si>
  <si>
    <t>Beyer, Shaun</t>
  </si>
  <si>
    <t>Board, C.J.</t>
  </si>
  <si>
    <t>Davis, Quartney</t>
  </si>
  <si>
    <t>Grant, Jakeem</t>
  </si>
  <si>
    <t>Hawkins, Javian</t>
  </si>
  <si>
    <t>Haydel, Jeremiah</t>
  </si>
  <si>
    <t>Herndon IV, Chris</t>
  </si>
  <si>
    <t>Hurst, John</t>
  </si>
  <si>
    <t>Johnson, Jakob</t>
  </si>
  <si>
    <t>McElroy, Codey</t>
  </si>
  <si>
    <t>McGuire, Elijah</t>
  </si>
  <si>
    <t>McKoy, Isaiah</t>
  </si>
  <si>
    <t>Miller, Anthony</t>
  </si>
  <si>
    <t>Mitchell, Osirus</t>
  </si>
  <si>
    <t>Nunn, Antonio</t>
  </si>
  <si>
    <t>Patton, Andre</t>
  </si>
  <si>
    <t>Prosise, C.J.</t>
  </si>
  <si>
    <t>Richardson, A.J.</t>
  </si>
  <si>
    <t>Scarlett, Cameron</t>
  </si>
  <si>
    <t>Scarlett, Jordan</t>
  </si>
  <si>
    <t>Schoen, Dalton</t>
  </si>
  <si>
    <t>Switzer, Ryan</t>
  </si>
  <si>
    <t>Travis, Ross</t>
  </si>
  <si>
    <t>Ward, JoJo</t>
  </si>
  <si>
    <t>Williams, Tyrell</t>
  </si>
  <si>
    <t>Bailey, Manasseh</t>
  </si>
  <si>
    <t>Bayless, Omar</t>
  </si>
  <si>
    <t>Becker, Ryan</t>
  </si>
  <si>
    <t>Brooks-James, Tony</t>
  </si>
  <si>
    <t>Brown, John</t>
  </si>
  <si>
    <t>Brown, Malcolm</t>
  </si>
  <si>
    <t>Brown, Tony</t>
  </si>
  <si>
    <t>Clark, Darius</t>
  </si>
  <si>
    <t>Crawford, Daniel</t>
  </si>
  <si>
    <t>Dieter, Gehrig</t>
  </si>
  <si>
    <t>Dozier, Dakota</t>
  </si>
  <si>
    <t>Eagles, Brennan</t>
  </si>
  <si>
    <t>Emmons, B.J.</t>
  </si>
  <si>
    <t>Feaster, Tavien</t>
  </si>
  <si>
    <t>Gallman, Wayne</t>
  </si>
  <si>
    <t>Gilliam, Reggie</t>
  </si>
  <si>
    <t>Hardy, Justin</t>
  </si>
  <si>
    <t>Harrington, Scooter</t>
  </si>
  <si>
    <t>Hogan, Chris</t>
  </si>
  <si>
    <t>Hogan, Krishawn</t>
  </si>
  <si>
    <t>Howard, Jordan</t>
  </si>
  <si>
    <t>Hyde, Carlos</t>
  </si>
  <si>
    <t>Jarwin, Blake</t>
  </si>
  <si>
    <t>Marable, CJ</t>
  </si>
  <si>
    <t>Mariner, Siaosi</t>
  </si>
  <si>
    <t>Olonilua, Sewo</t>
  </si>
  <si>
    <t>Penny, Elijhaa</t>
  </si>
  <si>
    <t>Pierson-El, De'Mornay</t>
  </si>
  <si>
    <t>Proehl, Austin</t>
  </si>
  <si>
    <t>Quessenberry, Paul</t>
  </si>
  <si>
    <t>Rowland, Chris</t>
  </si>
  <si>
    <t>Shaheen, Adam</t>
  </si>
  <si>
    <t>Simmons, Tyler</t>
  </si>
  <si>
    <t>Smith, Devin</t>
  </si>
  <si>
    <t>Smith, Ito</t>
  </si>
  <si>
    <t>Smith, Sutton</t>
  </si>
  <si>
    <t>Spencer, Diontae</t>
  </si>
  <si>
    <t>Stocker, Luke</t>
  </si>
  <si>
    <t>Tucker, Carl</t>
  </si>
  <si>
    <t>Wesley, Antoine</t>
  </si>
  <si>
    <t>Williams, Chad</t>
  </si>
  <si>
    <t>Williams, D'haquille</t>
  </si>
  <si>
    <t>Williams, Maxx</t>
  </si>
  <si>
    <t>Wolf, Ethan</t>
  </si>
  <si>
    <t>Wood-Anderson, Dominick</t>
  </si>
  <si>
    <t>Adams, Jerell</t>
  </si>
  <si>
    <t>Croom, Jason</t>
  </si>
  <si>
    <t>Green, A.J.</t>
  </si>
  <si>
    <t>Hampton, De'Quan</t>
  </si>
  <si>
    <t>Hemingway, Temarrick</t>
  </si>
  <si>
    <t>Hikutini, Cole</t>
  </si>
  <si>
    <t>Howell, Greg</t>
  </si>
  <si>
    <t>Jackson, Darius</t>
  </si>
  <si>
    <t>Jackson, Warren</t>
  </si>
  <si>
    <t>Johnson, David</t>
  </si>
  <si>
    <t>Killins, Adrian</t>
  </si>
  <si>
    <t>Lampman, Jake</t>
  </si>
  <si>
    <t>Mack, Branden</t>
  </si>
  <si>
    <t>Moore, J'Mon</t>
  </si>
  <si>
    <t>Morris, Alfred</t>
  </si>
  <si>
    <t>Nall, Ryan</t>
  </si>
  <si>
    <t>Natson, JoJo</t>
  </si>
  <si>
    <t>Pearson, Josh</t>
  </si>
  <si>
    <t>Pope, Troymaine</t>
  </si>
  <si>
    <t>Ratley, Damion</t>
  </si>
  <si>
    <t>Ross, Devin</t>
  </si>
  <si>
    <t>Simmons, T.J.</t>
  </si>
  <si>
    <t>Simon, Micah</t>
  </si>
  <si>
    <t>Taylor, Taywan</t>
  </si>
  <si>
    <t>Tebow, Tim</t>
  </si>
  <si>
    <t>Thompkins, DeAndre</t>
  </si>
  <si>
    <t>Vollert, Andrew</t>
  </si>
  <si>
    <t>Warring, Kahale</t>
  </si>
  <si>
    <t>Watt, Derek</t>
  </si>
  <si>
    <t>Weah, Jester</t>
  </si>
  <si>
    <t>Lauletta, Kyle</t>
  </si>
  <si>
    <t>Lewerke, Brian</t>
  </si>
  <si>
    <t>Montez, Steven</t>
  </si>
  <si>
    <t>Guerriero, Pete</t>
  </si>
  <si>
    <t>McCarron, A.J.</t>
  </si>
  <si>
    <t>Taylor, Corey</t>
  </si>
  <si>
    <t>Haskins, Dwayne</t>
  </si>
  <si>
    <t>Dungey, Eric</t>
  </si>
  <si>
    <t>Johnson, Kerryon</t>
  </si>
  <si>
    <t>Scarbrough, Bo</t>
  </si>
  <si>
    <t>Ham, C.J.</t>
  </si>
  <si>
    <t>Shurmur, Kyle</t>
  </si>
  <si>
    <t>Williams, Pooka</t>
  </si>
  <si>
    <t>Hunt, Kareem</t>
  </si>
  <si>
    <t>Hodges, Devlin</t>
  </si>
  <si>
    <t>Ralston, Nick</t>
  </si>
  <si>
    <t>Bellamy, LeVante</t>
  </si>
  <si>
    <t>Benkert, Kurt</t>
  </si>
  <si>
    <t>Haack, Matt</t>
  </si>
  <si>
    <t>Bahar, Kenji</t>
  </si>
  <si>
    <t>Gordon, Anthony</t>
  </si>
  <si>
    <t>Tevi, Sam</t>
  </si>
  <si>
    <t>Morgan, James</t>
  </si>
  <si>
    <t>Woods, Michael</t>
  </si>
  <si>
    <t>McCloud, Ray Ray</t>
  </si>
  <si>
    <t>Person, Ricky</t>
  </si>
  <si>
    <t>Yeah, he's the fourth guy. So he'll get limited reps. Take advantage of the ones that he can get. He did a good job in OTA. He's picking up the system. It's always hard for that fourth quarterback. Relative to the reps you're going to get because the other three are going to get more. But a good young man, studies hard. Did a nice job in OTA's. We'll just try to keep developing them.","Coach Brian Daboll"</t>
  </si>
  <si>
    <t>On Tuesday, Shanahan said backup quarterbacks Brandon Allen and Joshua Dobbs would split the No. 2 repetitions.</t>
  </si>
  <si>
    <t>As was the case in the spring, the incumbent, Allen, got the first repetitions. He finished the day 3-of-3 with short attempts to Isaac Guerendo, Logan Thomas and Elijah Mitchell.</t>
  </si>
  <si>
    <t>Number 2 job</t>
  </si>
  <si>
    <t>The first-string running back was Mitchell followed by Jordan Mason, Patrick Taylor Jr., Guerendo and fellow rookie Cody Schrader.</t>
  </si>
  <si>
    <t>Samuel and Chris Conley were the 49ers wideouts when the offense took its first snap in 11-on-11 drills.</t>
  </si>
  <si>
    <t>The other receiver who stood out was Gray, who caught two passes from Purdy in 11-on-11 situations.</t>
  </si>
  <si>
    <t>Shavers has earned opportunities with Allen, but more impressively, he has lined up at all three receiver positions at different times, along with potentially being a real contributor to several special teams units, which gives him an edge over many others in the competition. No one else in the competition for the sixth receiver spot can boast that versatility. Shavers has also handily outplayed 2023 fifth-round pick Justin Shorter, who has only worked with the second and third units. Shavers was somewhat of an interesting name coming into camp, but mostly for a second year on the practice squad. He’ll need to keep it going when the pads go on, which can sometimes gobble up early standouts at receiver. But to his credit, these first few days have been eye-opening, and he has earned early consideration for the 53-man roster.</t>
  </si>
  <si>
    <t>As the Bills went through their first few days, eight different wide receivers took snaps with Allen and the first-team offense during team drills. Seven of them are who you’d expect — Khalil Shakir, Keon Coleman, Curtis Samuel, Marquez Valdes-Scantling and Mack Hollins, along with veteran players Chase Claypool and K.J. Hamler. But the one name that has persisted in several ways, and could have a real chance of making the team this season is 2023 undrafted free agent Tyrell Shavers. The Bills kept the 6-foot-4, 211-pound Shavers on their practice squad all last season and the patience has paid off in the early going.</t>
  </si>
  <si>
    <t>Davis got some reps on the outside with the second team</t>
  </si>
  <si>
    <t>But Green is getting first-team reps</t>
  </si>
  <si>
    <t>Kicker</t>
  </si>
  <si>
    <t>Going forward, Bates is your frontrunner to win the job.</t>
  </si>
  <si>
    <t>Backup quarterback Brandon Allen was 5-of-6 on short throws to running backs and tight ends. His competition for the No. 2 role, Josh Dobbs, finished 4-of-6. </t>
  </si>
  <si>
    <t> Kicker Jake Moody, who went 8-for-8 on field goals on the first two days of training camp, missed his first of the summer — from roughly 46 yards out. The temperature was cooler Friday than it had been the previous two days,</t>
  </si>
  <si>
    <t>The Commanders remain patient with establishing a kicker competition for Ramiz Ahmed,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</si>
</sst>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Aptos Narrow"/>
      <family val="2"/>
      <scheme val="minor"/>
    </font>
    <font>
      <sz val="12"/>
      <color theme="1"/>
      <name val="Aptos Narrow"/>
      <family val="2"/>
      <scheme val="minor"/>
    </font>
    <font>
      <b/>
      <sz val="11"/>
      <color theme="1"/>
      <name val="Aptos Narrow"/>
      <family val="2"/>
      <scheme val="minor"/>
    </font>
    <font>
      <b/>
      <sz val="12"/>
      <color theme="1"/>
      <name val="Aptos Narrow"/>
      <family val="2"/>
      <scheme val="minor"/>
    </font>
    <font>
      <sz val="14"/>
      <color theme="1"/>
      <name val="Arial"/>
      <family val="2"/>
    </font>
    <font>
      <u/>
      <sz val="11"/>
      <color theme="10"/>
      <name val="Aptos Narrow"/>
      <family val="2"/>
      <scheme val="minor"/>
    </font>
    <font>
      <sz val="12"/>
      <color rgb="FF333333"/>
      <name val="Helvetica Neue"/>
      <family val="2"/>
    </font>
    <font>
      <b/>
      <sz val="12"/>
      <color theme="1"/>
      <name val="Helvetica Neue"/>
      <family val="2"/>
    </font>
    <font>
      <sz val="12"/>
      <color rgb="FF000000"/>
      <name val="Helvetica Neue"/>
      <family val="2"/>
    </font>
    <font>
      <b/>
      <sz val="12"/>
      <color theme="1"/>
      <name val="Aptos Narrow"/>
      <scheme val="minor"/>
    </font>
    <font>
      <b/>
      <sz val="11"/>
      <color theme="1"/>
      <name val="Aptos Narrow"/>
      <scheme val="minor"/>
    </font>
    <font>
      <sz val="11"/>
      <color theme="1"/>
      <name val="Aptos Narrow"/>
      <scheme val="minor"/>
    </font>
    <font>
      <sz val="12"/>
      <color rgb="FF000000"/>
      <name val="Aptos Narrow"/>
      <family val="2"/>
      <scheme val="minor"/>
    </font>
    <font>
      <b/>
      <sz val="14"/>
      <color theme="1"/>
      <name val="Arial"/>
      <family val="2"/>
    </font>
    <font>
      <b/>
      <sz val="14"/>
      <color theme="1"/>
      <name val="Aptos Display"/>
      <scheme val="major"/>
    </font>
    <font>
      <b/>
      <sz val="11"/>
      <color theme="1"/>
      <name val="Aptos Display"/>
      <scheme val="major"/>
    </font>
    <font>
      <sz val="14"/>
      <color theme="1"/>
      <name val="Aptos Narrow"/>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xf numFmtId="0" fontId="6" fillId="0" borderId="0" xfId="0" applyFont="1"/>
    <xf numFmtId="0" fontId="7" fillId="0" borderId="0" xfId="0" applyFont="1"/>
    <xf numFmtId="0" fontId="3" fillId="0" borderId="0" xfId="1" applyFont="1"/>
    <xf numFmtId="0" fontId="3" fillId="0" borderId="0" xfId="1" applyFont="1" applyFill="1"/>
    <xf numFmtId="0" fontId="8" fillId="0" borderId="0" xfId="0" applyFont="1"/>
    <xf numFmtId="0" fontId="9" fillId="0" borderId="0" xfId="1" applyFont="1"/>
    <xf numFmtId="0" fontId="0" fillId="0" borderId="0" xfId="1" applyFont="1"/>
    <xf numFmtId="0" fontId="1" fillId="0" borderId="0" xfId="0" applyFont="1"/>
    <xf numFmtId="0" fontId="9" fillId="0" borderId="0" xfId="0" applyFont="1"/>
    <xf numFmtId="0" fontId="10" fillId="0" borderId="0" xfId="1" applyFont="1"/>
    <xf numFmtId="0" fontId="10" fillId="0" borderId="0" xfId="1" applyFont="1" applyFill="1"/>
    <xf numFmtId="0" fontId="11" fillId="0" borderId="0" xfId="0" applyFont="1"/>
    <xf numFmtId="0" fontId="11" fillId="0" borderId="0" xfId="1" applyFont="1"/>
    <xf numFmtId="0" fontId="12" fillId="0" borderId="0" xfId="0" applyFont="1"/>
    <xf numFmtId="0" fontId="13" fillId="0" borderId="0" xfId="0" applyFont="1"/>
    <xf numFmtId="0" fontId="14" fillId="0" borderId="0" xfId="0" applyFont="1"/>
    <xf numFmtId="0" fontId="15" fillId="0" borderId="0" xfId="0" applyFont="1"/>
    <xf numFmtId="0" fontId="15" fillId="0" borderId="0" xfId="1" applyFont="1"/>
    <xf numFmtId="0" fontId="15" fillId="0" borderId="0" xfId="1" applyFont="1" applyFill="1"/>
    <xf numFmtId="0" fontId="10" fillId="0" borderId="0" xfId="0" applyFont="1"/>
    <xf numFmtId="0" fontId="16" fillId="0" borderId="0" xfId="0" applyFont="1"/>
  </cellXfs>
  <cellStyles count="2">
    <cellStyle name="Hyperlink" xfId="1" builtinId="8"/>
    <cellStyle name="Normal" xfId="0" builtinId="0"/>
  </cellStyles>
  <dxfs count="6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av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tgt"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lg"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tds"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ypg"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tgt"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lg"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tds"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ypg"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s://www.footballdb.com/statistics/nfl/player-stats/rushing/2023/preseason?sort=rushtds" TargetMode="External"/><Relationship Id="rId13" Type="http://schemas.openxmlformats.org/officeDocument/2006/relationships/hyperlink" Target="https://www.footballdb.com/statistics/nfl/player-stats/rushing/2023/preseason?sort=rushatt" TargetMode="External"/><Relationship Id="rId3" Type="http://schemas.openxmlformats.org/officeDocument/2006/relationships/hyperlink" Target="https://www.footballdb.com/statistics/nfl/player-stats/receiving/2023/preseason?sort=rectds"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ushing/2023/preseason?sort=rushyds" TargetMode="External"/><Relationship Id="rId2" Type="http://schemas.openxmlformats.org/officeDocument/2006/relationships/hyperlink" Target="https://www.footballdb.com/statistics/nfl/player-stats/receiving/2023/preseason?sort=reclg" TargetMode="External"/><Relationship Id="rId1" Type="http://schemas.openxmlformats.org/officeDocument/2006/relationships/hyperlink" Target="https://www.footballdb.com/statistics/nfl/player-stats/receiving/2023/preseason?sort=rectgt" TargetMode="External"/><Relationship Id="rId6" Type="http://schemas.openxmlformats.org/officeDocument/2006/relationships/hyperlink" Target="https://www.footballdb.com/statistics/nfl/player-stats/receiving/2023/preseason?sort=recyds" TargetMode="External"/><Relationship Id="rId11" Type="http://schemas.openxmlformats.org/officeDocument/2006/relationships/hyperlink" Target="https://www.footballdb.com/statistics/nfl/player-stats/rushing/2023/preseason?sort=rushavg" TargetMode="External"/><Relationship Id="rId5" Type="http://schemas.openxmlformats.org/officeDocument/2006/relationships/hyperlink" Target="https://www.footballdb.com/statistics/nfl/player-stats/receiving/2023/preseason?sort=recavg" TargetMode="External"/><Relationship Id="rId10" Type="http://schemas.openxmlformats.org/officeDocument/2006/relationships/hyperlink" Target="https://www.footballdb.com/statistics/nfl/player-stats/rushing/2023/preseason?sort=rushypg" TargetMode="External"/><Relationship Id="rId4" Type="http://schemas.openxmlformats.org/officeDocument/2006/relationships/hyperlink" Target="https://www.footballdb.com/statistics/nfl/player-stats/receiving/2023/preseason?sort=recypg" TargetMode="External"/><Relationship Id="rId9" Type="http://schemas.openxmlformats.org/officeDocument/2006/relationships/hyperlink" Target="https://www.footballdb.com/statistics/nfl/player-stats/rushing/2023/preseason?sort=rushlg"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avg"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tgt"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lg"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tds"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ypg"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35.xml.rels><?xml version="1.0" encoding="UTF-8" standalone="yes"?>
<Relationships xmlns="http://schemas.openxmlformats.org/package/2006/relationships"><Relationship Id="rId8" Type="http://schemas.openxmlformats.org/officeDocument/2006/relationships/hyperlink" Target="https://www.footballdb.com/statistics/nfl/player-stats/rushing/2023/preseason?sort=rushtds" TargetMode="External"/><Relationship Id="rId13" Type="http://schemas.openxmlformats.org/officeDocument/2006/relationships/hyperlink" Target="https://www.footballdb.com/statistics/nfl/player-stats/rushing/2023/preseason?sort=rushatt" TargetMode="External"/><Relationship Id="rId3" Type="http://schemas.openxmlformats.org/officeDocument/2006/relationships/hyperlink" Target="https://www.footballdb.com/statistics/nfl/player-stats/receiving/2023/preseason?sort=rectds"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ushing/2023/preseason?sort=rushyds" TargetMode="External"/><Relationship Id="rId2" Type="http://schemas.openxmlformats.org/officeDocument/2006/relationships/hyperlink" Target="https://www.footballdb.com/statistics/nfl/player-stats/receiving/2023/preseason?sort=reclg" TargetMode="External"/><Relationship Id="rId1" Type="http://schemas.openxmlformats.org/officeDocument/2006/relationships/hyperlink" Target="https://www.footballdb.com/statistics/nfl/player-stats/receiving/2023/preseason?sort=rectgt" TargetMode="External"/><Relationship Id="rId6" Type="http://schemas.openxmlformats.org/officeDocument/2006/relationships/hyperlink" Target="https://www.footballdb.com/statistics/nfl/player-stats/receiving/2023/preseason?sort=recyds" TargetMode="External"/><Relationship Id="rId11" Type="http://schemas.openxmlformats.org/officeDocument/2006/relationships/hyperlink" Target="https://www.footballdb.com/statistics/nfl/player-stats/rushing/2023/preseason?sort=rushavg" TargetMode="External"/><Relationship Id="rId5" Type="http://schemas.openxmlformats.org/officeDocument/2006/relationships/hyperlink" Target="https://www.footballdb.com/statistics/nfl/player-stats/receiving/2023/preseason?sort=recavg" TargetMode="External"/><Relationship Id="rId10" Type="http://schemas.openxmlformats.org/officeDocument/2006/relationships/hyperlink" Target="https://www.footballdb.com/statistics/nfl/player-stats/rushing/2023/preseason?sort=rushypg" TargetMode="External"/><Relationship Id="rId4" Type="http://schemas.openxmlformats.org/officeDocument/2006/relationships/hyperlink" Target="https://www.footballdb.com/statistics/nfl/player-stats/receiving/2023/preseason?sort=recypg" TargetMode="External"/><Relationship Id="rId9" Type="http://schemas.openxmlformats.org/officeDocument/2006/relationships/hyperlink" Target="https://www.footballdb.com/statistics/nfl/player-stats/rushing/2023/preseason?sort=rushlg"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38.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39.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footballdb.com/teams/nfl/arizona-cardinals/stats" TargetMode="External"/><Relationship Id="rId21" Type="http://schemas.openxmlformats.org/officeDocument/2006/relationships/hyperlink" Target="https://www.footballdb.com/teams/nfl/los-angeles-rams/stats" TargetMode="External"/><Relationship Id="rId324" Type="http://schemas.openxmlformats.org/officeDocument/2006/relationships/hyperlink" Target="https://www.footballdb.com/teams/nfl/baltimore-ravens/stats" TargetMode="External"/><Relationship Id="rId531" Type="http://schemas.openxmlformats.org/officeDocument/2006/relationships/hyperlink" Target="https://www.footballdb.com/teams/nfl/minnesota-vikings/stats" TargetMode="External"/><Relationship Id="rId629" Type="http://schemas.openxmlformats.org/officeDocument/2006/relationships/hyperlink" Target="https://www.footballdb.com/teams/nfl/seattle-seahawks/stats" TargetMode="External"/><Relationship Id="rId170" Type="http://schemas.openxmlformats.org/officeDocument/2006/relationships/hyperlink" Target="https://www.footballdb.com/teams/nfl/miami-dolphins/stats" TargetMode="External"/><Relationship Id="rId268" Type="http://schemas.openxmlformats.org/officeDocument/2006/relationships/hyperlink" Target="https://www.footballdb.com/teams/nfl/atlanta-falcons/stats" TargetMode="External"/><Relationship Id="rId475" Type="http://schemas.openxmlformats.org/officeDocument/2006/relationships/hyperlink" Target="https://www.footballdb.com/teams/nfl/minnesota-vikings/stats" TargetMode="External"/><Relationship Id="rId32" Type="http://schemas.openxmlformats.org/officeDocument/2006/relationships/hyperlink" Target="https://www.footballdb.com/teams/nfl/cleveland-browns/stats" TargetMode="External"/><Relationship Id="rId128" Type="http://schemas.openxmlformats.org/officeDocument/2006/relationships/hyperlink" Target="https://www.footballdb.com/teams/nfl/los-angeles-chargers/stats" TargetMode="External"/><Relationship Id="rId335" Type="http://schemas.openxmlformats.org/officeDocument/2006/relationships/hyperlink" Target="https://www.footballdb.com/teams/nfl/tampa-bay-buccaneers/stats" TargetMode="External"/><Relationship Id="rId542" Type="http://schemas.openxmlformats.org/officeDocument/2006/relationships/hyperlink" Target="https://www.footballdb.com/teams/nfl/chicago-bears/stats" TargetMode="External"/><Relationship Id="rId181" Type="http://schemas.openxmlformats.org/officeDocument/2006/relationships/hyperlink" Target="https://www.footballdb.com/teams/nfl/new-england-patriots/stats" TargetMode="External"/><Relationship Id="rId402" Type="http://schemas.openxmlformats.org/officeDocument/2006/relationships/hyperlink" Target="https://www.footballdb.com/teams/nfl/baltimore-ravens/stats" TargetMode="External"/><Relationship Id="rId279" Type="http://schemas.openxmlformats.org/officeDocument/2006/relationships/hyperlink" Target="https://www.footballdb.com/teams/nfl/new-york-giants/stats" TargetMode="External"/><Relationship Id="rId486" Type="http://schemas.openxmlformats.org/officeDocument/2006/relationships/hyperlink" Target="https://www.footballdb.com/teams/nfl/seattle-seahawks/stats" TargetMode="External"/><Relationship Id="rId43" Type="http://schemas.openxmlformats.org/officeDocument/2006/relationships/hyperlink" Target="https://www.footballdb.com/teams/nfl/los-angeles-chargers/stats" TargetMode="External"/><Relationship Id="rId139" Type="http://schemas.openxmlformats.org/officeDocument/2006/relationships/hyperlink" Target="https://www.footballdb.com/teams/nfl/carolina-panthers/stats" TargetMode="External"/><Relationship Id="rId346" Type="http://schemas.openxmlformats.org/officeDocument/2006/relationships/hyperlink" Target="https://www.footballdb.com/teams/nfl/new-york-jets/stats" TargetMode="External"/><Relationship Id="rId553" Type="http://schemas.openxmlformats.org/officeDocument/2006/relationships/hyperlink" Target="https://www.footballdb.com/teams/nfl/cincinnati-bengals/stats" TargetMode="External"/><Relationship Id="rId192" Type="http://schemas.openxmlformats.org/officeDocument/2006/relationships/hyperlink" Target="https://www.footballdb.com/teams/nfl/green-bay-packers/stats" TargetMode="External"/><Relationship Id="rId206" Type="http://schemas.openxmlformats.org/officeDocument/2006/relationships/hyperlink" Target="https://www.footballdb.com/teams/nfl/seattle-seahawks/stats" TargetMode="External"/><Relationship Id="rId413" Type="http://schemas.openxmlformats.org/officeDocument/2006/relationships/hyperlink" Target="https://www.footballdb.com/teams/nfl/new-orleans-saints/stats" TargetMode="External"/><Relationship Id="rId497" Type="http://schemas.openxmlformats.org/officeDocument/2006/relationships/hyperlink" Target="https://www.footballdb.com/teams/nfl/san-francisco-49ers/stats" TargetMode="External"/><Relationship Id="rId620" Type="http://schemas.openxmlformats.org/officeDocument/2006/relationships/hyperlink" Target="https://www.footballdb.com/teams/nfl/tampa-bay-buccaneers/stats" TargetMode="External"/><Relationship Id="rId357" Type="http://schemas.openxmlformats.org/officeDocument/2006/relationships/hyperlink" Target="https://www.footballdb.com/teams/nfl/buffalo-bills/stats" TargetMode="External"/><Relationship Id="rId54" Type="http://schemas.openxmlformats.org/officeDocument/2006/relationships/hyperlink" Target="https://www.footballdb.com/teams/nfl/miami-dolphins/stats" TargetMode="External"/><Relationship Id="rId217" Type="http://schemas.openxmlformats.org/officeDocument/2006/relationships/hyperlink" Target="https://www.footballdb.com/teams/nfl/seattle-seahawks/stats" TargetMode="External"/><Relationship Id="rId564" Type="http://schemas.openxmlformats.org/officeDocument/2006/relationships/hyperlink" Target="https://www.footballdb.com/teams/nfl/new-england-patriots/stats" TargetMode="External"/><Relationship Id="rId424" Type="http://schemas.openxmlformats.org/officeDocument/2006/relationships/hyperlink" Target="https://www.footballdb.com/teams/nfl/new-england-patriots/stats" TargetMode="External"/><Relationship Id="rId631" Type="http://schemas.openxmlformats.org/officeDocument/2006/relationships/hyperlink" Target="https://www.footballdb.com/teams/nfl/chicago-bears/stats" TargetMode="External"/><Relationship Id="rId270" Type="http://schemas.openxmlformats.org/officeDocument/2006/relationships/hyperlink" Target="https://www.footballdb.com/teams/nfl/san-francisco-49ers/stats" TargetMode="External"/><Relationship Id="rId65" Type="http://schemas.openxmlformats.org/officeDocument/2006/relationships/hyperlink" Target="https://www.footballdb.com/teams/nfl/tampa-bay-buccaneers/stats" TargetMode="External"/><Relationship Id="rId130" Type="http://schemas.openxmlformats.org/officeDocument/2006/relationships/hyperlink" Target="https://www.footballdb.com/teams/nfl/arizona-cardinals/stats" TargetMode="External"/><Relationship Id="rId368" Type="http://schemas.openxmlformats.org/officeDocument/2006/relationships/hyperlink" Target="https://www.footballdb.com/teams/nfl/minnesota-vikings/stats" TargetMode="External"/><Relationship Id="rId575" Type="http://schemas.openxmlformats.org/officeDocument/2006/relationships/hyperlink" Target="https://www.footballdb.com/teams/nfl/cincinnati-bengals/stats" TargetMode="External"/><Relationship Id="rId228" Type="http://schemas.openxmlformats.org/officeDocument/2006/relationships/hyperlink" Target="https://www.footballdb.com/teams/nfl/los-angeles-rams/stats" TargetMode="External"/><Relationship Id="rId435" Type="http://schemas.openxmlformats.org/officeDocument/2006/relationships/hyperlink" Target="https://www.footballdb.com/teams/nfl/pittsburgh-steelers/stats" TargetMode="External"/><Relationship Id="rId642" Type="http://schemas.openxmlformats.org/officeDocument/2006/relationships/hyperlink" Target="https://www.footballdb.com/teams/nfl/carolina-panthers/stats" TargetMode="External"/><Relationship Id="rId281" Type="http://schemas.openxmlformats.org/officeDocument/2006/relationships/hyperlink" Target="https://www.footballdb.com/teams/nfl/indianapolis-colts/stats" TargetMode="External"/><Relationship Id="rId502" Type="http://schemas.openxmlformats.org/officeDocument/2006/relationships/hyperlink" Target="https://www.footballdb.com/teams/nfl/carolina-panthers/stats" TargetMode="External"/><Relationship Id="rId76" Type="http://schemas.openxmlformats.org/officeDocument/2006/relationships/hyperlink" Target="https://www.footballdb.com/teams/nfl/cleveland-browns/stats" TargetMode="External"/><Relationship Id="rId141" Type="http://schemas.openxmlformats.org/officeDocument/2006/relationships/hyperlink" Target="https://www.footballdb.com/teams/nfl/chicago-bears/stats" TargetMode="External"/><Relationship Id="rId379" Type="http://schemas.openxmlformats.org/officeDocument/2006/relationships/hyperlink" Target="https://www.footballdb.com/teams/nfl/houston-texans/stats" TargetMode="External"/><Relationship Id="rId586" Type="http://schemas.openxmlformats.org/officeDocument/2006/relationships/hyperlink" Target="https://www.footballdb.com/teams/nfl/green-bay-packers/stats" TargetMode="External"/><Relationship Id="rId7" Type="http://schemas.openxmlformats.org/officeDocument/2006/relationships/hyperlink" Target="https://www.footballdb.com/statistics/nfl/player-stats/receiving/2023/preseason?sort=rectgt" TargetMode="External"/><Relationship Id="rId239" Type="http://schemas.openxmlformats.org/officeDocument/2006/relationships/hyperlink" Target="https://www.footballdb.com/teams/nfl/new-york-jets/stats" TargetMode="External"/><Relationship Id="rId446" Type="http://schemas.openxmlformats.org/officeDocument/2006/relationships/hyperlink" Target="https://www.footballdb.com/teams/nfl/san-francisco-49ers/stats" TargetMode="External"/><Relationship Id="rId292" Type="http://schemas.openxmlformats.org/officeDocument/2006/relationships/hyperlink" Target="https://www.footballdb.com/teams/nfl/seattle-seahawks/stats" TargetMode="External"/><Relationship Id="rId306" Type="http://schemas.openxmlformats.org/officeDocument/2006/relationships/hyperlink" Target="https://www.footballdb.com/teams/nfl/buffalo-bills/stats" TargetMode="External"/><Relationship Id="rId87" Type="http://schemas.openxmlformats.org/officeDocument/2006/relationships/hyperlink" Target="https://www.footballdb.com/teams/nfl/philadelphia-eagles/stats" TargetMode="External"/><Relationship Id="rId513" Type="http://schemas.openxmlformats.org/officeDocument/2006/relationships/hyperlink" Target="https://www.footballdb.com/teams/nfl/kansas-city-chiefs/stats" TargetMode="External"/><Relationship Id="rId597" Type="http://schemas.openxmlformats.org/officeDocument/2006/relationships/hyperlink" Target="https://www.footballdb.com/teams/nfl/cleveland-browns/stats" TargetMode="External"/><Relationship Id="rId152" Type="http://schemas.openxmlformats.org/officeDocument/2006/relationships/hyperlink" Target="https://www.footballdb.com/teams/nfl/indianapolis-colts/stats" TargetMode="External"/><Relationship Id="rId457" Type="http://schemas.openxmlformats.org/officeDocument/2006/relationships/hyperlink" Target="https://www.footballdb.com/teams/nfl/new-york-giants/stats" TargetMode="External"/><Relationship Id="rId14" Type="http://schemas.openxmlformats.org/officeDocument/2006/relationships/hyperlink" Target="https://www.footballdb.com/teams/nfl/new-orleans-saints/stats" TargetMode="External"/><Relationship Id="rId317" Type="http://schemas.openxmlformats.org/officeDocument/2006/relationships/hyperlink" Target="https://www.footballdb.com/teams/nfl/buffalo-bills/stats" TargetMode="External"/><Relationship Id="rId524" Type="http://schemas.openxmlformats.org/officeDocument/2006/relationships/hyperlink" Target="https://www.footballdb.com/teams/nfl/minnesota-vikings/stats" TargetMode="External"/><Relationship Id="rId98" Type="http://schemas.openxmlformats.org/officeDocument/2006/relationships/hyperlink" Target="https://www.footballdb.com/teams/nfl/new-york-jets/stats" TargetMode="External"/><Relationship Id="rId163" Type="http://schemas.openxmlformats.org/officeDocument/2006/relationships/hyperlink" Target="https://www.footballdb.com/teams/nfl/arizona-cardinals/stats" TargetMode="External"/><Relationship Id="rId370" Type="http://schemas.openxmlformats.org/officeDocument/2006/relationships/hyperlink" Target="https://www.footballdb.com/teams/nfl/chicago-bears/stats" TargetMode="External"/><Relationship Id="rId230" Type="http://schemas.openxmlformats.org/officeDocument/2006/relationships/hyperlink" Target="https://www.footballdb.com/teams/nfl/tampa-bay-buccaneers/stats" TargetMode="External"/><Relationship Id="rId468" Type="http://schemas.openxmlformats.org/officeDocument/2006/relationships/hyperlink" Target="https://www.footballdb.com/teams/nfl/denver-broncos/stats" TargetMode="External"/><Relationship Id="rId25" Type="http://schemas.openxmlformats.org/officeDocument/2006/relationships/hyperlink" Target="https://www.footballdb.com/teams/nfl/detroit-lions/stats" TargetMode="External"/><Relationship Id="rId328" Type="http://schemas.openxmlformats.org/officeDocument/2006/relationships/hyperlink" Target="https://www.footballdb.com/teams/nfl/green-bay-packers/stats" TargetMode="External"/><Relationship Id="rId535" Type="http://schemas.openxmlformats.org/officeDocument/2006/relationships/hyperlink" Target="https://www.footballdb.com/teams/nfl/indianapolis-colts/stats" TargetMode="External"/><Relationship Id="rId174" Type="http://schemas.openxmlformats.org/officeDocument/2006/relationships/hyperlink" Target="https://www.footballdb.com/teams/nfl/denver-broncos/stats" TargetMode="External"/><Relationship Id="rId381" Type="http://schemas.openxmlformats.org/officeDocument/2006/relationships/hyperlink" Target="https://www.footballdb.com/teams/nfl/cincinnati-bengals/stats" TargetMode="External"/><Relationship Id="rId602" Type="http://schemas.openxmlformats.org/officeDocument/2006/relationships/hyperlink" Target="https://www.footballdb.com/teams/nfl/denver-broncos/stats" TargetMode="External"/><Relationship Id="rId241" Type="http://schemas.openxmlformats.org/officeDocument/2006/relationships/hyperlink" Target="https://www.footballdb.com/teams/nfl/detroit-lions/stats" TargetMode="External"/><Relationship Id="rId479" Type="http://schemas.openxmlformats.org/officeDocument/2006/relationships/hyperlink" Target="https://www.footballdb.com/teams/nfl/seattle-seahawks/stats" TargetMode="External"/><Relationship Id="rId36" Type="http://schemas.openxmlformats.org/officeDocument/2006/relationships/hyperlink" Target="https://www.footballdb.com/teams/nfl/las-vegas-raiders/stats" TargetMode="External"/><Relationship Id="rId339" Type="http://schemas.openxmlformats.org/officeDocument/2006/relationships/hyperlink" Target="https://www.footballdb.com/teams/nfl/detroit-lions/stats" TargetMode="External"/><Relationship Id="rId546" Type="http://schemas.openxmlformats.org/officeDocument/2006/relationships/hyperlink" Target="https://www.footballdb.com/teams/nfl/houston-texans/stats" TargetMode="External"/><Relationship Id="rId101" Type="http://schemas.openxmlformats.org/officeDocument/2006/relationships/hyperlink" Target="https://www.footballdb.com/teams/nfl/kansas-city-chiefs/stats" TargetMode="External"/><Relationship Id="rId185" Type="http://schemas.openxmlformats.org/officeDocument/2006/relationships/hyperlink" Target="https://www.footballdb.com/teams/nfl/cincinnati-bengals/stats" TargetMode="External"/><Relationship Id="rId406" Type="http://schemas.openxmlformats.org/officeDocument/2006/relationships/hyperlink" Target="https://www.footballdb.com/teams/nfl/cincinnati-bengals/stats" TargetMode="External"/><Relationship Id="rId392" Type="http://schemas.openxmlformats.org/officeDocument/2006/relationships/hyperlink" Target="https://www.footballdb.com/teams/nfl/baltimore-ravens/stats" TargetMode="External"/><Relationship Id="rId613" Type="http://schemas.openxmlformats.org/officeDocument/2006/relationships/hyperlink" Target="https://www.footballdb.com/teams/nfl/pittsburgh-steelers/stats" TargetMode="External"/><Relationship Id="rId252" Type="http://schemas.openxmlformats.org/officeDocument/2006/relationships/hyperlink" Target="https://www.footballdb.com/teams/nfl/new-york-giants/stats" TargetMode="External"/><Relationship Id="rId47" Type="http://schemas.openxmlformats.org/officeDocument/2006/relationships/hyperlink" Target="https://www.footballdb.com/teams/nfl/tampa-bay-buccaneers/stats" TargetMode="External"/><Relationship Id="rId112" Type="http://schemas.openxmlformats.org/officeDocument/2006/relationships/hyperlink" Target="https://www.footballdb.com/teams/nfl/washington-commanders/stats" TargetMode="External"/><Relationship Id="rId557" Type="http://schemas.openxmlformats.org/officeDocument/2006/relationships/hyperlink" Target="https://www.footballdb.com/teams/nfl/arizona-cardinals/stats" TargetMode="External"/><Relationship Id="rId196" Type="http://schemas.openxmlformats.org/officeDocument/2006/relationships/hyperlink" Target="https://www.footballdb.com/teams/nfl/los-angeles-rams/stats" TargetMode="External"/><Relationship Id="rId417" Type="http://schemas.openxmlformats.org/officeDocument/2006/relationships/hyperlink" Target="https://www.footballdb.com/teams/nfl/washington-commanders/stats" TargetMode="External"/><Relationship Id="rId459" Type="http://schemas.openxmlformats.org/officeDocument/2006/relationships/hyperlink" Target="https://www.footballdb.com/teams/nfl/baltimore-ravens/stats" TargetMode="External"/><Relationship Id="rId624" Type="http://schemas.openxmlformats.org/officeDocument/2006/relationships/hyperlink" Target="https://www.footballdb.com/teams/nfl/chicago-bears/stats" TargetMode="External"/><Relationship Id="rId16" Type="http://schemas.openxmlformats.org/officeDocument/2006/relationships/hyperlink" Target="https://www.footballdb.com/teams/nfl/new-york-jets/stats" TargetMode="External"/><Relationship Id="rId221" Type="http://schemas.openxmlformats.org/officeDocument/2006/relationships/hyperlink" Target="https://www.footballdb.com/teams/nfl/new-england-patriots/stats" TargetMode="External"/><Relationship Id="rId263" Type="http://schemas.openxmlformats.org/officeDocument/2006/relationships/hyperlink" Target="https://www.footballdb.com/teams/nfl/kansas-city-chiefs/stats" TargetMode="External"/><Relationship Id="rId319" Type="http://schemas.openxmlformats.org/officeDocument/2006/relationships/hyperlink" Target="https://www.footballdb.com/teams/nfl/houston-texans/stats" TargetMode="External"/><Relationship Id="rId470" Type="http://schemas.openxmlformats.org/officeDocument/2006/relationships/hyperlink" Target="https://www.footballdb.com/teams/nfl/seattle-seahawks/stats" TargetMode="External"/><Relationship Id="rId526" Type="http://schemas.openxmlformats.org/officeDocument/2006/relationships/hyperlink" Target="https://www.footballdb.com/teams/nfl/green-bay-packers/stats" TargetMode="External"/><Relationship Id="rId58" Type="http://schemas.openxmlformats.org/officeDocument/2006/relationships/hyperlink" Target="https://www.footballdb.com/teams/nfl/chicago-bears/stats" TargetMode="External"/><Relationship Id="rId123" Type="http://schemas.openxmlformats.org/officeDocument/2006/relationships/hyperlink" Target="https://www.footballdb.com/teams/nfl/chicago-bears/stats" TargetMode="External"/><Relationship Id="rId330" Type="http://schemas.openxmlformats.org/officeDocument/2006/relationships/hyperlink" Target="https://www.footballdb.com/teams/nfl/carolina-panthers/stats" TargetMode="External"/><Relationship Id="rId568" Type="http://schemas.openxmlformats.org/officeDocument/2006/relationships/hyperlink" Target="https://www.footballdb.com/teams/nfl/philadelphia-eagles/stats" TargetMode="External"/><Relationship Id="rId165" Type="http://schemas.openxmlformats.org/officeDocument/2006/relationships/hyperlink" Target="https://www.footballdb.com/teams/nfl/washington-commanders/stats" TargetMode="External"/><Relationship Id="rId372" Type="http://schemas.openxmlformats.org/officeDocument/2006/relationships/hyperlink" Target="https://www.footballdb.com/teams/nfl/miami-dolphins/stats" TargetMode="External"/><Relationship Id="rId428" Type="http://schemas.openxmlformats.org/officeDocument/2006/relationships/hyperlink" Target="https://www.footballdb.com/teams/nfl/tampa-bay-buccaneers/stats" TargetMode="External"/><Relationship Id="rId635" Type="http://schemas.openxmlformats.org/officeDocument/2006/relationships/hyperlink" Target="https://www.footballdb.com/teams/nfl/new-england-patriots/stats" TargetMode="External"/><Relationship Id="rId232" Type="http://schemas.openxmlformats.org/officeDocument/2006/relationships/hyperlink" Target="https://www.footballdb.com/teams/nfl/indianapolis-colts/stats" TargetMode="External"/><Relationship Id="rId274" Type="http://schemas.openxmlformats.org/officeDocument/2006/relationships/hyperlink" Target="https://www.footballdb.com/teams/nfl/tennessee-titans/stats" TargetMode="External"/><Relationship Id="rId481" Type="http://schemas.openxmlformats.org/officeDocument/2006/relationships/hyperlink" Target="https://www.footballdb.com/teams/nfl/denver-broncos/stats" TargetMode="External"/><Relationship Id="rId27" Type="http://schemas.openxmlformats.org/officeDocument/2006/relationships/hyperlink" Target="https://www.footballdb.com/teams/nfl/new-york-jets/stats" TargetMode="External"/><Relationship Id="rId69" Type="http://schemas.openxmlformats.org/officeDocument/2006/relationships/hyperlink" Target="https://www.footballdb.com/teams/nfl/new-orleans-saints/stats" TargetMode="External"/><Relationship Id="rId134" Type="http://schemas.openxmlformats.org/officeDocument/2006/relationships/hyperlink" Target="https://www.footballdb.com/teams/nfl/washington-commanders/stats" TargetMode="External"/><Relationship Id="rId537" Type="http://schemas.openxmlformats.org/officeDocument/2006/relationships/hyperlink" Target="https://www.footballdb.com/teams/nfl/jacksonville-jaguars/stats" TargetMode="External"/><Relationship Id="rId579" Type="http://schemas.openxmlformats.org/officeDocument/2006/relationships/hyperlink" Target="https://www.footballdb.com/teams/nfl/carolina-panthers/stats" TargetMode="External"/><Relationship Id="rId80" Type="http://schemas.openxmlformats.org/officeDocument/2006/relationships/hyperlink" Target="https://www.footballdb.com/teams/nfl/miami-dolphins/stats" TargetMode="External"/><Relationship Id="rId176" Type="http://schemas.openxmlformats.org/officeDocument/2006/relationships/hyperlink" Target="https://www.footballdb.com/teams/nfl/buffalo-bills/stats" TargetMode="External"/><Relationship Id="rId341" Type="http://schemas.openxmlformats.org/officeDocument/2006/relationships/hyperlink" Target="https://www.footballdb.com/teams/nfl/new-york-jets/stats" TargetMode="External"/><Relationship Id="rId383" Type="http://schemas.openxmlformats.org/officeDocument/2006/relationships/hyperlink" Target="https://www.footballdb.com/teams/nfl/kansas-city-chiefs/stats" TargetMode="External"/><Relationship Id="rId439" Type="http://schemas.openxmlformats.org/officeDocument/2006/relationships/hyperlink" Target="https://www.footballdb.com/teams/nfl/pittsburgh-steelers/stats" TargetMode="External"/><Relationship Id="rId590" Type="http://schemas.openxmlformats.org/officeDocument/2006/relationships/hyperlink" Target="https://www.footballdb.com/teams/nfl/cleveland-browns/stats" TargetMode="External"/><Relationship Id="rId604" Type="http://schemas.openxmlformats.org/officeDocument/2006/relationships/hyperlink" Target="https://www.footballdb.com/teams/nfl/miami-dolphins/stats" TargetMode="External"/><Relationship Id="rId646" Type="http://schemas.openxmlformats.org/officeDocument/2006/relationships/hyperlink" Target="https://www.footballdb.com/teams/nfl/cleveland-browns/stats" TargetMode="External"/><Relationship Id="rId201" Type="http://schemas.openxmlformats.org/officeDocument/2006/relationships/hyperlink" Target="https://www.footballdb.com/teams/nfl/cleveland-browns/stats" TargetMode="External"/><Relationship Id="rId243" Type="http://schemas.openxmlformats.org/officeDocument/2006/relationships/hyperlink" Target="https://www.footballdb.com/teams/nfl/detroit-lions/stats" TargetMode="External"/><Relationship Id="rId285" Type="http://schemas.openxmlformats.org/officeDocument/2006/relationships/hyperlink" Target="https://www.footballdb.com/teams/nfl/minnesota-vikings/stats" TargetMode="External"/><Relationship Id="rId450" Type="http://schemas.openxmlformats.org/officeDocument/2006/relationships/hyperlink" Target="https://www.footballdb.com/teams/nfl/miami-dolphins/stats" TargetMode="External"/><Relationship Id="rId506" Type="http://schemas.openxmlformats.org/officeDocument/2006/relationships/hyperlink" Target="https://www.footballdb.com/teams/nfl/indianapolis-colts/stats" TargetMode="External"/><Relationship Id="rId38" Type="http://schemas.openxmlformats.org/officeDocument/2006/relationships/hyperlink" Target="https://www.footballdb.com/teams/nfl/dallas-cowboys/stats" TargetMode="External"/><Relationship Id="rId103" Type="http://schemas.openxmlformats.org/officeDocument/2006/relationships/hyperlink" Target="https://www.footballdb.com/teams/nfl/kansas-city-chiefs/stats" TargetMode="External"/><Relationship Id="rId310" Type="http://schemas.openxmlformats.org/officeDocument/2006/relationships/hyperlink" Target="https://www.footballdb.com/teams/nfl/kansas-city-chiefs/stats" TargetMode="External"/><Relationship Id="rId492" Type="http://schemas.openxmlformats.org/officeDocument/2006/relationships/hyperlink" Target="https://www.footballdb.com/teams/nfl/denver-broncos/stats" TargetMode="External"/><Relationship Id="rId548" Type="http://schemas.openxmlformats.org/officeDocument/2006/relationships/hyperlink" Target="https://www.footballdb.com/teams/nfl/atlanta-falcons/stats" TargetMode="External"/><Relationship Id="rId91" Type="http://schemas.openxmlformats.org/officeDocument/2006/relationships/hyperlink" Target="https://www.footballdb.com/teams/nfl/cleveland-browns/stats" TargetMode="External"/><Relationship Id="rId145" Type="http://schemas.openxmlformats.org/officeDocument/2006/relationships/hyperlink" Target="https://www.footballdb.com/teams/nfl/dallas-cowboys/stats" TargetMode="External"/><Relationship Id="rId187" Type="http://schemas.openxmlformats.org/officeDocument/2006/relationships/hyperlink" Target="https://www.footballdb.com/teams/nfl/seattle-seahawks/stats" TargetMode="External"/><Relationship Id="rId352" Type="http://schemas.openxmlformats.org/officeDocument/2006/relationships/hyperlink" Target="https://www.footballdb.com/teams/nfl/washington-commanders/stats" TargetMode="External"/><Relationship Id="rId394" Type="http://schemas.openxmlformats.org/officeDocument/2006/relationships/hyperlink" Target="https://www.footballdb.com/teams/nfl/san-francisco-49ers/stats" TargetMode="External"/><Relationship Id="rId408" Type="http://schemas.openxmlformats.org/officeDocument/2006/relationships/hyperlink" Target="https://www.footballdb.com/teams/nfl/cleveland-browns/stats" TargetMode="External"/><Relationship Id="rId615" Type="http://schemas.openxmlformats.org/officeDocument/2006/relationships/hyperlink" Target="https://www.footballdb.com/teams/nfl/detroit-lions/stats" TargetMode="External"/><Relationship Id="rId212" Type="http://schemas.openxmlformats.org/officeDocument/2006/relationships/hyperlink" Target="https://www.footballdb.com/teams/nfl/new-york-giants/stats" TargetMode="External"/><Relationship Id="rId254" Type="http://schemas.openxmlformats.org/officeDocument/2006/relationships/hyperlink" Target="https://www.footballdb.com/teams/nfl/dallas-cowboys/stats" TargetMode="External"/><Relationship Id="rId49" Type="http://schemas.openxmlformats.org/officeDocument/2006/relationships/hyperlink" Target="https://www.footballdb.com/teams/nfl/new-york-giants/stats" TargetMode="External"/><Relationship Id="rId114" Type="http://schemas.openxmlformats.org/officeDocument/2006/relationships/hyperlink" Target="https://www.footballdb.com/teams/nfl/baltimore-ravens/stats" TargetMode="External"/><Relationship Id="rId296" Type="http://schemas.openxmlformats.org/officeDocument/2006/relationships/hyperlink" Target="https://www.footballdb.com/teams/nfl/las-vegas-raiders/stats" TargetMode="External"/><Relationship Id="rId461" Type="http://schemas.openxmlformats.org/officeDocument/2006/relationships/hyperlink" Target="https://www.footballdb.com/teams/nfl/chicago-bears/stats" TargetMode="External"/><Relationship Id="rId517" Type="http://schemas.openxmlformats.org/officeDocument/2006/relationships/hyperlink" Target="https://www.footballdb.com/teams/nfl/new-orleans-saints/stats" TargetMode="External"/><Relationship Id="rId559" Type="http://schemas.openxmlformats.org/officeDocument/2006/relationships/hyperlink" Target="https://www.footballdb.com/teams/nfl/new-york-giants/stats" TargetMode="External"/><Relationship Id="rId60" Type="http://schemas.openxmlformats.org/officeDocument/2006/relationships/hyperlink" Target="https://www.footballdb.com/teams/nfl/tampa-bay-buccaneers/stats" TargetMode="External"/><Relationship Id="rId156" Type="http://schemas.openxmlformats.org/officeDocument/2006/relationships/hyperlink" Target="https://www.footballdb.com/teams/nfl/cleveland-browns/stats" TargetMode="External"/><Relationship Id="rId198" Type="http://schemas.openxmlformats.org/officeDocument/2006/relationships/hyperlink" Target="https://www.footballdb.com/teams/nfl/tampa-bay-buccaneers/stats" TargetMode="External"/><Relationship Id="rId321" Type="http://schemas.openxmlformats.org/officeDocument/2006/relationships/hyperlink" Target="https://www.footballdb.com/teams/nfl/seattle-seahawks/stats" TargetMode="External"/><Relationship Id="rId363" Type="http://schemas.openxmlformats.org/officeDocument/2006/relationships/hyperlink" Target="https://www.footballdb.com/teams/nfl/chicago-bears/stats" TargetMode="External"/><Relationship Id="rId419" Type="http://schemas.openxmlformats.org/officeDocument/2006/relationships/hyperlink" Target="https://www.footballdb.com/teams/nfl/cincinnati-bengals/stats" TargetMode="External"/><Relationship Id="rId570" Type="http://schemas.openxmlformats.org/officeDocument/2006/relationships/hyperlink" Target="https://www.footballdb.com/teams/nfl/new-york-giants/stats" TargetMode="External"/><Relationship Id="rId626" Type="http://schemas.openxmlformats.org/officeDocument/2006/relationships/hyperlink" Target="https://www.footballdb.com/teams/nfl/san-francisco-49ers/stats" TargetMode="External"/><Relationship Id="rId223" Type="http://schemas.openxmlformats.org/officeDocument/2006/relationships/hyperlink" Target="https://www.footballdb.com/teams/nfl/green-bay-packers/stats" TargetMode="External"/><Relationship Id="rId430" Type="http://schemas.openxmlformats.org/officeDocument/2006/relationships/hyperlink" Target="https://www.footballdb.com/teams/nfl/buffalo-bills/stats" TargetMode="External"/><Relationship Id="rId18" Type="http://schemas.openxmlformats.org/officeDocument/2006/relationships/hyperlink" Target="https://www.footballdb.com/teams/nfl/new-orleans-saints/stats" TargetMode="External"/><Relationship Id="rId265" Type="http://schemas.openxmlformats.org/officeDocument/2006/relationships/hyperlink" Target="https://www.footballdb.com/teams/nfl/dallas-cowboys/stats" TargetMode="External"/><Relationship Id="rId472" Type="http://schemas.openxmlformats.org/officeDocument/2006/relationships/hyperlink" Target="https://www.footballdb.com/teams/nfl/pittsburgh-steelers/stats" TargetMode="External"/><Relationship Id="rId528" Type="http://schemas.openxmlformats.org/officeDocument/2006/relationships/hyperlink" Target="https://www.footballdb.com/teams/nfl/las-vegas-raiders/stats" TargetMode="External"/><Relationship Id="rId125" Type="http://schemas.openxmlformats.org/officeDocument/2006/relationships/hyperlink" Target="https://www.footballdb.com/teams/nfl/chicago-bears/stats" TargetMode="External"/><Relationship Id="rId167" Type="http://schemas.openxmlformats.org/officeDocument/2006/relationships/hyperlink" Target="https://www.footballdb.com/teams/nfl/las-vegas-raiders/stats" TargetMode="External"/><Relationship Id="rId332" Type="http://schemas.openxmlformats.org/officeDocument/2006/relationships/hyperlink" Target="https://www.footballdb.com/teams/nfl/san-francisco-49ers/stats" TargetMode="External"/><Relationship Id="rId374" Type="http://schemas.openxmlformats.org/officeDocument/2006/relationships/hyperlink" Target="https://www.footballdb.com/teams/nfl/atlanta-falcons/stats" TargetMode="External"/><Relationship Id="rId581" Type="http://schemas.openxmlformats.org/officeDocument/2006/relationships/hyperlink" Target="https://www.footballdb.com/teams/nfl/denver-broncos/stats" TargetMode="External"/><Relationship Id="rId71" Type="http://schemas.openxmlformats.org/officeDocument/2006/relationships/hyperlink" Target="https://www.footballdb.com/teams/nfl/denver-broncos/stats" TargetMode="External"/><Relationship Id="rId234" Type="http://schemas.openxmlformats.org/officeDocument/2006/relationships/hyperlink" Target="https://www.footballdb.com/teams/nfl/tennessee-titans/stats" TargetMode="External"/><Relationship Id="rId637" Type="http://schemas.openxmlformats.org/officeDocument/2006/relationships/hyperlink" Target="https://www.footballdb.com/teams/nfl/jacksonville-jaguars/stats" TargetMode="External"/><Relationship Id="rId2" Type="http://schemas.openxmlformats.org/officeDocument/2006/relationships/hyperlink" Target="https://www.footballdb.com/statistics/nfl/player-stats/receiving/2023/preseason?sort=recyds" TargetMode="External"/><Relationship Id="rId29" Type="http://schemas.openxmlformats.org/officeDocument/2006/relationships/hyperlink" Target="https://www.footballdb.com/teams/nfl/cincinnati-bengals/stats" TargetMode="External"/><Relationship Id="rId276" Type="http://schemas.openxmlformats.org/officeDocument/2006/relationships/hyperlink" Target="https://www.footballdb.com/teams/nfl/seattle-seahawks/stats" TargetMode="External"/><Relationship Id="rId441" Type="http://schemas.openxmlformats.org/officeDocument/2006/relationships/hyperlink" Target="https://www.footballdb.com/teams/nfl/san-francisco-49ers/stats" TargetMode="External"/><Relationship Id="rId483" Type="http://schemas.openxmlformats.org/officeDocument/2006/relationships/hyperlink" Target="https://www.footballdb.com/teams/nfl/baltimore-ravens/stats" TargetMode="External"/><Relationship Id="rId539" Type="http://schemas.openxmlformats.org/officeDocument/2006/relationships/hyperlink" Target="https://www.footballdb.com/teams/nfl/washington-commanders/stats" TargetMode="External"/><Relationship Id="rId40" Type="http://schemas.openxmlformats.org/officeDocument/2006/relationships/hyperlink" Target="https://www.footballdb.com/teams/nfl/cleveland-browns/stats" TargetMode="External"/><Relationship Id="rId136" Type="http://schemas.openxmlformats.org/officeDocument/2006/relationships/hyperlink" Target="https://www.footballdb.com/teams/nfl/dallas-cowboys/stats" TargetMode="External"/><Relationship Id="rId178" Type="http://schemas.openxmlformats.org/officeDocument/2006/relationships/hyperlink" Target="https://www.footballdb.com/teams/nfl/denver-broncos/stats" TargetMode="External"/><Relationship Id="rId301" Type="http://schemas.openxmlformats.org/officeDocument/2006/relationships/hyperlink" Target="https://www.footballdb.com/teams/nfl/tampa-bay-buccaneers/stats" TargetMode="External"/><Relationship Id="rId343" Type="http://schemas.openxmlformats.org/officeDocument/2006/relationships/hyperlink" Target="https://www.footballdb.com/teams/nfl/green-bay-packers/stats" TargetMode="External"/><Relationship Id="rId550" Type="http://schemas.openxmlformats.org/officeDocument/2006/relationships/hyperlink" Target="https://www.footballdb.com/teams/nfl/tennessee-titans/stats" TargetMode="External"/><Relationship Id="rId82" Type="http://schemas.openxmlformats.org/officeDocument/2006/relationships/hyperlink" Target="https://www.footballdb.com/teams/nfl/atlanta-falcons/stats" TargetMode="External"/><Relationship Id="rId203" Type="http://schemas.openxmlformats.org/officeDocument/2006/relationships/hyperlink" Target="https://www.footballdb.com/teams/nfl/pittsburgh-steelers/stats" TargetMode="External"/><Relationship Id="rId385" Type="http://schemas.openxmlformats.org/officeDocument/2006/relationships/hyperlink" Target="https://www.footballdb.com/teams/nfl/jacksonville-jaguars/stats" TargetMode="External"/><Relationship Id="rId592" Type="http://schemas.openxmlformats.org/officeDocument/2006/relationships/hyperlink" Target="https://www.footballdb.com/teams/nfl/los-angeles-chargers/stats" TargetMode="External"/><Relationship Id="rId606" Type="http://schemas.openxmlformats.org/officeDocument/2006/relationships/hyperlink" Target="https://www.footballdb.com/teams/nfl/pittsburgh-steelers/stats" TargetMode="External"/><Relationship Id="rId648" Type="http://schemas.openxmlformats.org/officeDocument/2006/relationships/hyperlink" Target="https://www.footballdb.com/teams/nfl/seattle-seahawks/stats" TargetMode="External"/><Relationship Id="rId245" Type="http://schemas.openxmlformats.org/officeDocument/2006/relationships/hyperlink" Target="https://www.footballdb.com/teams/nfl/new-england-patriots/stats" TargetMode="External"/><Relationship Id="rId287" Type="http://schemas.openxmlformats.org/officeDocument/2006/relationships/hyperlink" Target="https://www.footballdb.com/teams/nfl/denver-broncos/stats" TargetMode="External"/><Relationship Id="rId410" Type="http://schemas.openxmlformats.org/officeDocument/2006/relationships/hyperlink" Target="https://www.footballdb.com/teams/nfl/tennessee-titans/stats" TargetMode="External"/><Relationship Id="rId452" Type="http://schemas.openxmlformats.org/officeDocument/2006/relationships/hyperlink" Target="https://www.footballdb.com/teams/nfl/cincinnati-bengals/stats" TargetMode="External"/><Relationship Id="rId494" Type="http://schemas.openxmlformats.org/officeDocument/2006/relationships/hyperlink" Target="https://www.footballdb.com/teams/nfl/atlanta-falcons/stats" TargetMode="External"/><Relationship Id="rId508" Type="http://schemas.openxmlformats.org/officeDocument/2006/relationships/hyperlink" Target="https://www.footballdb.com/teams/nfl/seattle-seahawks/stats" TargetMode="External"/><Relationship Id="rId105" Type="http://schemas.openxmlformats.org/officeDocument/2006/relationships/hyperlink" Target="https://www.footballdb.com/teams/nfl/buffalo-bills/stats" TargetMode="External"/><Relationship Id="rId147" Type="http://schemas.openxmlformats.org/officeDocument/2006/relationships/hyperlink" Target="https://www.footballdb.com/teams/nfl/indianapolis-colts/stats" TargetMode="External"/><Relationship Id="rId312" Type="http://schemas.openxmlformats.org/officeDocument/2006/relationships/hyperlink" Target="https://www.footballdb.com/teams/nfl/washington-commanders/stats" TargetMode="External"/><Relationship Id="rId354" Type="http://schemas.openxmlformats.org/officeDocument/2006/relationships/hyperlink" Target="https://www.footballdb.com/teams/nfl/new-england-patriots/stats" TargetMode="External"/><Relationship Id="rId51" Type="http://schemas.openxmlformats.org/officeDocument/2006/relationships/hyperlink" Target="https://www.footballdb.com/teams/nfl/cleveland-browns/stats" TargetMode="External"/><Relationship Id="rId93" Type="http://schemas.openxmlformats.org/officeDocument/2006/relationships/hyperlink" Target="https://www.footballdb.com/teams/nfl/buffalo-bills/stats" TargetMode="External"/><Relationship Id="rId189" Type="http://schemas.openxmlformats.org/officeDocument/2006/relationships/hyperlink" Target="https://www.footballdb.com/teams/nfl/tampa-bay-buccaneers/stats" TargetMode="External"/><Relationship Id="rId396" Type="http://schemas.openxmlformats.org/officeDocument/2006/relationships/hyperlink" Target="https://www.footballdb.com/teams/nfl/kansas-city-chiefs/stats" TargetMode="External"/><Relationship Id="rId561" Type="http://schemas.openxmlformats.org/officeDocument/2006/relationships/hyperlink" Target="https://www.footballdb.com/teams/nfl/los-angeles-rams/stats" TargetMode="External"/><Relationship Id="rId617" Type="http://schemas.openxmlformats.org/officeDocument/2006/relationships/hyperlink" Target="https://www.footballdb.com/teams/nfl/denver-broncos/stats" TargetMode="External"/><Relationship Id="rId214" Type="http://schemas.openxmlformats.org/officeDocument/2006/relationships/hyperlink" Target="https://www.footballdb.com/teams/nfl/buffalo-bills/stats" TargetMode="External"/><Relationship Id="rId256" Type="http://schemas.openxmlformats.org/officeDocument/2006/relationships/hyperlink" Target="https://www.footballdb.com/teams/nfl/baltimore-ravens/stats" TargetMode="External"/><Relationship Id="rId298" Type="http://schemas.openxmlformats.org/officeDocument/2006/relationships/hyperlink" Target="https://www.footballdb.com/teams/nfl/pittsburgh-steelers/stats" TargetMode="External"/><Relationship Id="rId421" Type="http://schemas.openxmlformats.org/officeDocument/2006/relationships/hyperlink" Target="https://www.footballdb.com/teams/nfl/buffalo-bills/stats" TargetMode="External"/><Relationship Id="rId463" Type="http://schemas.openxmlformats.org/officeDocument/2006/relationships/hyperlink" Target="https://www.footballdb.com/teams/nfl/pittsburgh-steelers/stats" TargetMode="External"/><Relationship Id="rId519" Type="http://schemas.openxmlformats.org/officeDocument/2006/relationships/hyperlink" Target="https://www.footballdb.com/teams/nfl/new-york-jets/stats" TargetMode="External"/><Relationship Id="rId116" Type="http://schemas.openxmlformats.org/officeDocument/2006/relationships/hyperlink" Target="https://www.footballdb.com/teams/nfl/new-york-jets/stats" TargetMode="External"/><Relationship Id="rId158" Type="http://schemas.openxmlformats.org/officeDocument/2006/relationships/hyperlink" Target="https://www.footballdb.com/teams/nfl/los-angeles-chargers/stats" TargetMode="External"/><Relationship Id="rId323" Type="http://schemas.openxmlformats.org/officeDocument/2006/relationships/hyperlink" Target="https://www.footballdb.com/teams/nfl/minnesota-vikings/stats" TargetMode="External"/><Relationship Id="rId530" Type="http://schemas.openxmlformats.org/officeDocument/2006/relationships/hyperlink" Target="https://www.footballdb.com/teams/nfl/miami-dolphins/stats" TargetMode="External"/><Relationship Id="rId20" Type="http://schemas.openxmlformats.org/officeDocument/2006/relationships/hyperlink" Target="https://www.footballdb.com/teams/nfl/atlanta-falcons/stats" TargetMode="External"/><Relationship Id="rId62" Type="http://schemas.openxmlformats.org/officeDocument/2006/relationships/hyperlink" Target="https://www.footballdb.com/teams/nfl/detroit-lions/stats" TargetMode="External"/><Relationship Id="rId365" Type="http://schemas.openxmlformats.org/officeDocument/2006/relationships/hyperlink" Target="https://www.footballdb.com/teams/nfl/kansas-city-chiefs/stats" TargetMode="External"/><Relationship Id="rId572" Type="http://schemas.openxmlformats.org/officeDocument/2006/relationships/hyperlink" Target="https://www.footballdb.com/teams/nfl/seattle-seahawks/stats" TargetMode="External"/><Relationship Id="rId628" Type="http://schemas.openxmlformats.org/officeDocument/2006/relationships/hyperlink" Target="https://www.footballdb.com/teams/nfl/new-york-jets/stats" TargetMode="External"/><Relationship Id="rId225" Type="http://schemas.openxmlformats.org/officeDocument/2006/relationships/hyperlink" Target="https://www.footballdb.com/teams/nfl/carolina-panthers/stats" TargetMode="External"/><Relationship Id="rId267" Type="http://schemas.openxmlformats.org/officeDocument/2006/relationships/hyperlink" Target="https://www.footballdb.com/teams/nfl/atlanta-falcons/stats" TargetMode="External"/><Relationship Id="rId432" Type="http://schemas.openxmlformats.org/officeDocument/2006/relationships/hyperlink" Target="https://www.footballdb.com/teams/nfl/denver-broncos/stats" TargetMode="External"/><Relationship Id="rId474" Type="http://schemas.openxmlformats.org/officeDocument/2006/relationships/hyperlink" Target="https://www.footballdb.com/teams/nfl/cleveland-browns/stats" TargetMode="External"/><Relationship Id="rId127" Type="http://schemas.openxmlformats.org/officeDocument/2006/relationships/hyperlink" Target="https://www.footballdb.com/teams/nfl/san-francisco-49ers/stats" TargetMode="External"/><Relationship Id="rId31" Type="http://schemas.openxmlformats.org/officeDocument/2006/relationships/hyperlink" Target="https://www.footballdb.com/teams/nfl/new-orleans-saints/stats" TargetMode="External"/><Relationship Id="rId73" Type="http://schemas.openxmlformats.org/officeDocument/2006/relationships/hyperlink" Target="https://www.footballdb.com/teams/nfl/tampa-bay-buccaneers/stats" TargetMode="External"/><Relationship Id="rId169" Type="http://schemas.openxmlformats.org/officeDocument/2006/relationships/hyperlink" Target="https://www.footballdb.com/teams/nfl/tampa-bay-buccaneers/stats" TargetMode="External"/><Relationship Id="rId334" Type="http://schemas.openxmlformats.org/officeDocument/2006/relationships/hyperlink" Target="https://www.footballdb.com/teams/nfl/houston-texans/stats" TargetMode="External"/><Relationship Id="rId376" Type="http://schemas.openxmlformats.org/officeDocument/2006/relationships/hyperlink" Target="https://www.footballdb.com/teams/nfl/chicago-bears/stats" TargetMode="External"/><Relationship Id="rId541" Type="http://schemas.openxmlformats.org/officeDocument/2006/relationships/hyperlink" Target="https://www.footballdb.com/teams/nfl/tennessee-titans/stats" TargetMode="External"/><Relationship Id="rId583" Type="http://schemas.openxmlformats.org/officeDocument/2006/relationships/hyperlink" Target="https://www.footballdb.com/teams/nfl/indianapolis-colts/stats" TargetMode="External"/><Relationship Id="rId639" Type="http://schemas.openxmlformats.org/officeDocument/2006/relationships/hyperlink" Target="https://www.footballdb.com/teams/nfl/denver-broncos/stats" TargetMode="External"/><Relationship Id="rId4" Type="http://schemas.openxmlformats.org/officeDocument/2006/relationships/hyperlink" Target="https://www.footballdb.com/statistics/nfl/player-stats/receiving/2023/preseason?sort=recypg" TargetMode="External"/><Relationship Id="rId180" Type="http://schemas.openxmlformats.org/officeDocument/2006/relationships/hyperlink" Target="https://www.footballdb.com/teams/nfl/new-york-giants/stats" TargetMode="External"/><Relationship Id="rId236" Type="http://schemas.openxmlformats.org/officeDocument/2006/relationships/hyperlink" Target="https://www.footballdb.com/teams/nfl/green-bay-packers/stats" TargetMode="External"/><Relationship Id="rId278" Type="http://schemas.openxmlformats.org/officeDocument/2006/relationships/hyperlink" Target="https://www.footballdb.com/teams/nfl/cincinnati-bengals/stats" TargetMode="External"/><Relationship Id="rId401" Type="http://schemas.openxmlformats.org/officeDocument/2006/relationships/hyperlink" Target="https://www.footballdb.com/teams/nfl/carolina-panthers/stats" TargetMode="External"/><Relationship Id="rId443" Type="http://schemas.openxmlformats.org/officeDocument/2006/relationships/hyperlink" Target="https://www.footballdb.com/teams/nfl/washington-commanders/stats" TargetMode="External"/><Relationship Id="rId303" Type="http://schemas.openxmlformats.org/officeDocument/2006/relationships/hyperlink" Target="https://www.footballdb.com/teams/nfl/cleveland-browns/stats" TargetMode="External"/><Relationship Id="rId485" Type="http://schemas.openxmlformats.org/officeDocument/2006/relationships/hyperlink" Target="https://www.footballdb.com/teams/nfl/baltimore-ravens/stats" TargetMode="External"/><Relationship Id="rId42" Type="http://schemas.openxmlformats.org/officeDocument/2006/relationships/hyperlink" Target="https://www.footballdb.com/teams/nfl/denver-broncos/stats" TargetMode="External"/><Relationship Id="rId84" Type="http://schemas.openxmlformats.org/officeDocument/2006/relationships/hyperlink" Target="https://www.footballdb.com/teams/nfl/cincinnati-bengals/stats" TargetMode="External"/><Relationship Id="rId138" Type="http://schemas.openxmlformats.org/officeDocument/2006/relationships/hyperlink" Target="https://www.footballdb.com/teams/nfl/philadelphia-eagles/stats" TargetMode="External"/><Relationship Id="rId345" Type="http://schemas.openxmlformats.org/officeDocument/2006/relationships/hyperlink" Target="https://www.footballdb.com/teams/nfl/miami-dolphins/stats" TargetMode="External"/><Relationship Id="rId387" Type="http://schemas.openxmlformats.org/officeDocument/2006/relationships/hyperlink" Target="https://www.footballdb.com/teams/nfl/new-orleans-saints/stats" TargetMode="External"/><Relationship Id="rId510" Type="http://schemas.openxmlformats.org/officeDocument/2006/relationships/hyperlink" Target="https://www.footballdb.com/teams/nfl/chicago-bears/stats" TargetMode="External"/><Relationship Id="rId552" Type="http://schemas.openxmlformats.org/officeDocument/2006/relationships/hyperlink" Target="https://www.footballdb.com/teams/nfl/washington-commanders/stats" TargetMode="External"/><Relationship Id="rId594" Type="http://schemas.openxmlformats.org/officeDocument/2006/relationships/hyperlink" Target="https://www.footballdb.com/teams/nfl/detroit-lions/stats" TargetMode="External"/><Relationship Id="rId608" Type="http://schemas.openxmlformats.org/officeDocument/2006/relationships/hyperlink" Target="https://www.footballdb.com/teams/nfl/atlanta-falcons/stats" TargetMode="External"/><Relationship Id="rId191" Type="http://schemas.openxmlformats.org/officeDocument/2006/relationships/hyperlink" Target="https://www.footballdb.com/teams/nfl/buffalo-bills/stats" TargetMode="External"/><Relationship Id="rId205" Type="http://schemas.openxmlformats.org/officeDocument/2006/relationships/hyperlink" Target="https://www.footballdb.com/teams/nfl/san-francisco-49ers/stats" TargetMode="External"/><Relationship Id="rId247" Type="http://schemas.openxmlformats.org/officeDocument/2006/relationships/hyperlink" Target="https://www.footballdb.com/teams/nfl/miami-dolphins/stats" TargetMode="External"/><Relationship Id="rId412" Type="http://schemas.openxmlformats.org/officeDocument/2006/relationships/hyperlink" Target="https://www.footballdb.com/teams/nfl/chicago-bears/stats" TargetMode="External"/><Relationship Id="rId107" Type="http://schemas.openxmlformats.org/officeDocument/2006/relationships/hyperlink" Target="https://www.footballdb.com/teams/nfl/dallas-cowboys/stats" TargetMode="External"/><Relationship Id="rId289" Type="http://schemas.openxmlformats.org/officeDocument/2006/relationships/hyperlink" Target="https://www.footballdb.com/teams/nfl/new-york-giants/stats" TargetMode="External"/><Relationship Id="rId454" Type="http://schemas.openxmlformats.org/officeDocument/2006/relationships/hyperlink" Target="https://www.footballdb.com/teams/nfl/new-orleans-saints/stats" TargetMode="External"/><Relationship Id="rId496" Type="http://schemas.openxmlformats.org/officeDocument/2006/relationships/hyperlink" Target="https://www.footballdb.com/teams/nfl/los-angeles-chargers/stats" TargetMode="External"/><Relationship Id="rId11" Type="http://schemas.openxmlformats.org/officeDocument/2006/relationships/hyperlink" Target="https://www.footballdb.com/teams/nfl/las-vegas-raiders/stats" TargetMode="External"/><Relationship Id="rId53" Type="http://schemas.openxmlformats.org/officeDocument/2006/relationships/hyperlink" Target="https://www.footballdb.com/teams/nfl/jacksonville-jaguars/stats" TargetMode="External"/><Relationship Id="rId149" Type="http://schemas.openxmlformats.org/officeDocument/2006/relationships/hyperlink" Target="https://www.footballdb.com/teams/nfl/detroit-lions/stats" TargetMode="External"/><Relationship Id="rId314" Type="http://schemas.openxmlformats.org/officeDocument/2006/relationships/hyperlink" Target="https://www.footballdb.com/teams/nfl/los-angeles-rams/stats" TargetMode="External"/><Relationship Id="rId356" Type="http://schemas.openxmlformats.org/officeDocument/2006/relationships/hyperlink" Target="https://www.footballdb.com/teams/nfl/cincinnati-bengals/stats" TargetMode="External"/><Relationship Id="rId398" Type="http://schemas.openxmlformats.org/officeDocument/2006/relationships/hyperlink" Target="https://www.footballdb.com/teams/nfl/san-francisco-49ers/stats" TargetMode="External"/><Relationship Id="rId521" Type="http://schemas.openxmlformats.org/officeDocument/2006/relationships/hyperlink" Target="https://www.footballdb.com/teams/nfl/green-bay-packers/stats" TargetMode="External"/><Relationship Id="rId563" Type="http://schemas.openxmlformats.org/officeDocument/2006/relationships/hyperlink" Target="https://www.footballdb.com/teams/nfl/arizona-cardinals/stats" TargetMode="External"/><Relationship Id="rId619" Type="http://schemas.openxmlformats.org/officeDocument/2006/relationships/hyperlink" Target="https://www.footballdb.com/teams/nfl/atlanta-falcons/stats" TargetMode="External"/><Relationship Id="rId95" Type="http://schemas.openxmlformats.org/officeDocument/2006/relationships/hyperlink" Target="https://www.footballdb.com/teams/nfl/houston-texans/stats" TargetMode="External"/><Relationship Id="rId160" Type="http://schemas.openxmlformats.org/officeDocument/2006/relationships/hyperlink" Target="https://www.footballdb.com/teams/nfl/new-england-patriots/stats" TargetMode="External"/><Relationship Id="rId216" Type="http://schemas.openxmlformats.org/officeDocument/2006/relationships/hyperlink" Target="https://www.footballdb.com/teams/nfl/new-england-patriots/stats" TargetMode="External"/><Relationship Id="rId423" Type="http://schemas.openxmlformats.org/officeDocument/2006/relationships/hyperlink" Target="https://www.footballdb.com/teams/nfl/houston-texans/stats" TargetMode="External"/><Relationship Id="rId258" Type="http://schemas.openxmlformats.org/officeDocument/2006/relationships/hyperlink" Target="https://www.footballdb.com/teams/nfl/tennessee-titans/stats" TargetMode="External"/><Relationship Id="rId465" Type="http://schemas.openxmlformats.org/officeDocument/2006/relationships/hyperlink" Target="https://www.footballdb.com/teams/nfl/houston-texans/stats" TargetMode="External"/><Relationship Id="rId630" Type="http://schemas.openxmlformats.org/officeDocument/2006/relationships/hyperlink" Target="https://www.footballdb.com/teams/nfl/los-angeles-rams/stats" TargetMode="External"/><Relationship Id="rId22" Type="http://schemas.openxmlformats.org/officeDocument/2006/relationships/hyperlink" Target="https://www.footballdb.com/teams/nfl/houston-texans/stats" TargetMode="External"/><Relationship Id="rId64" Type="http://schemas.openxmlformats.org/officeDocument/2006/relationships/hyperlink" Target="https://www.footballdb.com/teams/nfl/atlanta-falcons/stats" TargetMode="External"/><Relationship Id="rId118" Type="http://schemas.openxmlformats.org/officeDocument/2006/relationships/hyperlink" Target="https://www.footballdb.com/teams/nfl/philadelphia-eagles/stats" TargetMode="External"/><Relationship Id="rId325" Type="http://schemas.openxmlformats.org/officeDocument/2006/relationships/hyperlink" Target="https://www.footballdb.com/teams/nfl/dallas-cowboys/stats" TargetMode="External"/><Relationship Id="rId367" Type="http://schemas.openxmlformats.org/officeDocument/2006/relationships/hyperlink" Target="https://www.footballdb.com/teams/nfl/pittsburgh-steelers/stats" TargetMode="External"/><Relationship Id="rId532" Type="http://schemas.openxmlformats.org/officeDocument/2006/relationships/hyperlink" Target="https://www.footballdb.com/teams/nfl/houston-texans/stats" TargetMode="External"/><Relationship Id="rId574" Type="http://schemas.openxmlformats.org/officeDocument/2006/relationships/hyperlink" Target="https://www.footballdb.com/teams/nfl/cincinnati-bengals/stats" TargetMode="External"/><Relationship Id="rId171" Type="http://schemas.openxmlformats.org/officeDocument/2006/relationships/hyperlink" Target="https://www.footballdb.com/teams/nfl/carolina-panthers/stats" TargetMode="External"/><Relationship Id="rId227" Type="http://schemas.openxmlformats.org/officeDocument/2006/relationships/hyperlink" Target="https://www.footballdb.com/teams/nfl/san-francisco-49ers/stats" TargetMode="External"/><Relationship Id="rId269" Type="http://schemas.openxmlformats.org/officeDocument/2006/relationships/hyperlink" Target="https://www.footballdb.com/teams/nfl/kansas-city-chiefs/stats" TargetMode="External"/><Relationship Id="rId434" Type="http://schemas.openxmlformats.org/officeDocument/2006/relationships/hyperlink" Target="https://www.footballdb.com/teams/nfl/tampa-bay-buccaneers/stats" TargetMode="External"/><Relationship Id="rId476" Type="http://schemas.openxmlformats.org/officeDocument/2006/relationships/hyperlink" Target="https://www.footballdb.com/teams/nfl/new-england-patriots/stats" TargetMode="External"/><Relationship Id="rId641" Type="http://schemas.openxmlformats.org/officeDocument/2006/relationships/hyperlink" Target="https://www.footballdb.com/teams/nfl/chicago-bears/stats" TargetMode="External"/><Relationship Id="rId33" Type="http://schemas.openxmlformats.org/officeDocument/2006/relationships/hyperlink" Target="https://www.footballdb.com/teams/nfl/kansas-city-chiefs/stats" TargetMode="External"/><Relationship Id="rId129" Type="http://schemas.openxmlformats.org/officeDocument/2006/relationships/hyperlink" Target="https://www.footballdb.com/teams/nfl/houston-texans/stats" TargetMode="External"/><Relationship Id="rId280" Type="http://schemas.openxmlformats.org/officeDocument/2006/relationships/hyperlink" Target="https://www.footballdb.com/teams/nfl/las-vegas-raiders/stats" TargetMode="External"/><Relationship Id="rId336" Type="http://schemas.openxmlformats.org/officeDocument/2006/relationships/hyperlink" Target="https://www.footballdb.com/teams/nfl/atlanta-falcons/stats" TargetMode="External"/><Relationship Id="rId501" Type="http://schemas.openxmlformats.org/officeDocument/2006/relationships/hyperlink" Target="https://www.footballdb.com/teams/nfl/arizona-cardinals/stats" TargetMode="External"/><Relationship Id="rId543" Type="http://schemas.openxmlformats.org/officeDocument/2006/relationships/hyperlink" Target="https://www.footballdb.com/teams/nfl/atlanta-falcons/stats" TargetMode="External"/><Relationship Id="rId75" Type="http://schemas.openxmlformats.org/officeDocument/2006/relationships/hyperlink" Target="https://www.footballdb.com/teams/nfl/green-bay-packers/stats" TargetMode="External"/><Relationship Id="rId140" Type="http://schemas.openxmlformats.org/officeDocument/2006/relationships/hyperlink" Target="https://www.footballdb.com/teams/nfl/jacksonville-jaguars/stats" TargetMode="External"/><Relationship Id="rId182" Type="http://schemas.openxmlformats.org/officeDocument/2006/relationships/hyperlink" Target="https://www.footballdb.com/teams/nfl/washington-commanders/stats" TargetMode="External"/><Relationship Id="rId378" Type="http://schemas.openxmlformats.org/officeDocument/2006/relationships/hyperlink" Target="https://www.footballdb.com/teams/nfl/los-angeles-rams/stats" TargetMode="External"/><Relationship Id="rId403" Type="http://schemas.openxmlformats.org/officeDocument/2006/relationships/hyperlink" Target="https://www.footballdb.com/teams/nfl/tennessee-titans/stats" TargetMode="External"/><Relationship Id="rId585" Type="http://schemas.openxmlformats.org/officeDocument/2006/relationships/hyperlink" Target="https://www.footballdb.com/teams/nfl/new-england-patriots/stats" TargetMode="External"/><Relationship Id="rId6" Type="http://schemas.openxmlformats.org/officeDocument/2006/relationships/hyperlink" Target="https://www.footballdb.com/statistics/nfl/player-stats/receiving/2023/preseason?sort=rectds" TargetMode="External"/><Relationship Id="rId238" Type="http://schemas.openxmlformats.org/officeDocument/2006/relationships/hyperlink" Target="https://www.footballdb.com/teams/nfl/san-francisco-49ers/stats" TargetMode="External"/><Relationship Id="rId445" Type="http://schemas.openxmlformats.org/officeDocument/2006/relationships/hyperlink" Target="https://www.footballdb.com/teams/nfl/arizona-cardinals/stats" TargetMode="External"/><Relationship Id="rId487" Type="http://schemas.openxmlformats.org/officeDocument/2006/relationships/hyperlink" Target="https://www.footballdb.com/teams/nfl/kansas-city-chiefs/stats" TargetMode="External"/><Relationship Id="rId610" Type="http://schemas.openxmlformats.org/officeDocument/2006/relationships/hyperlink" Target="https://www.footballdb.com/teams/nfl/miami-dolphins/stats" TargetMode="External"/><Relationship Id="rId291" Type="http://schemas.openxmlformats.org/officeDocument/2006/relationships/hyperlink" Target="https://www.footballdb.com/teams/nfl/jacksonville-jaguars/stats" TargetMode="External"/><Relationship Id="rId305" Type="http://schemas.openxmlformats.org/officeDocument/2006/relationships/hyperlink" Target="https://www.footballdb.com/teams/nfl/los-angeles-rams/stats" TargetMode="External"/><Relationship Id="rId347" Type="http://schemas.openxmlformats.org/officeDocument/2006/relationships/hyperlink" Target="https://www.footballdb.com/teams/nfl/jacksonville-jaguars/stats" TargetMode="External"/><Relationship Id="rId512" Type="http://schemas.openxmlformats.org/officeDocument/2006/relationships/hyperlink" Target="https://www.footballdb.com/teams/nfl/new-york-jets/stats" TargetMode="External"/><Relationship Id="rId44" Type="http://schemas.openxmlformats.org/officeDocument/2006/relationships/hyperlink" Target="https://www.footballdb.com/teams/nfl/tennessee-titans/stats" TargetMode="External"/><Relationship Id="rId86" Type="http://schemas.openxmlformats.org/officeDocument/2006/relationships/hyperlink" Target="https://www.footballdb.com/teams/nfl/arizona-cardinals/stats" TargetMode="External"/><Relationship Id="rId151" Type="http://schemas.openxmlformats.org/officeDocument/2006/relationships/hyperlink" Target="https://www.footballdb.com/teams/nfl/washington-commanders/stats" TargetMode="External"/><Relationship Id="rId389" Type="http://schemas.openxmlformats.org/officeDocument/2006/relationships/hyperlink" Target="https://www.footballdb.com/teams/nfl/jacksonville-jaguars/stats" TargetMode="External"/><Relationship Id="rId554" Type="http://schemas.openxmlformats.org/officeDocument/2006/relationships/hyperlink" Target="https://www.footballdb.com/teams/nfl/miami-dolphins/stats" TargetMode="External"/><Relationship Id="rId596" Type="http://schemas.openxmlformats.org/officeDocument/2006/relationships/hyperlink" Target="https://www.footballdb.com/teams/nfl/las-vegas-raiders/stats" TargetMode="External"/><Relationship Id="rId193" Type="http://schemas.openxmlformats.org/officeDocument/2006/relationships/hyperlink" Target="https://www.footballdb.com/teams/nfl/indianapolis-colts/stats" TargetMode="External"/><Relationship Id="rId207" Type="http://schemas.openxmlformats.org/officeDocument/2006/relationships/hyperlink" Target="https://www.footballdb.com/teams/nfl/indianapolis-colts/stats" TargetMode="External"/><Relationship Id="rId249" Type="http://schemas.openxmlformats.org/officeDocument/2006/relationships/hyperlink" Target="https://www.footballdb.com/teams/nfl/philadelphia-eagles/stats" TargetMode="External"/><Relationship Id="rId414" Type="http://schemas.openxmlformats.org/officeDocument/2006/relationships/hyperlink" Target="https://www.footballdb.com/teams/nfl/tennessee-titans/stats" TargetMode="External"/><Relationship Id="rId456" Type="http://schemas.openxmlformats.org/officeDocument/2006/relationships/hyperlink" Target="https://www.footballdb.com/teams/nfl/kansas-city-chiefs/stats" TargetMode="External"/><Relationship Id="rId498" Type="http://schemas.openxmlformats.org/officeDocument/2006/relationships/hyperlink" Target="https://www.footballdb.com/teams/nfl/baltimore-ravens/stats" TargetMode="External"/><Relationship Id="rId621" Type="http://schemas.openxmlformats.org/officeDocument/2006/relationships/hyperlink" Target="https://www.footballdb.com/teams/nfl/new-york-giants/stats" TargetMode="External"/><Relationship Id="rId13" Type="http://schemas.openxmlformats.org/officeDocument/2006/relationships/hyperlink" Target="https://www.footballdb.com/teams/nfl/cincinnati-bengals/stats" TargetMode="External"/><Relationship Id="rId109" Type="http://schemas.openxmlformats.org/officeDocument/2006/relationships/hyperlink" Target="https://www.footballdb.com/teams/nfl/miami-dolphins/stats" TargetMode="External"/><Relationship Id="rId260" Type="http://schemas.openxmlformats.org/officeDocument/2006/relationships/hyperlink" Target="https://www.footballdb.com/teams/nfl/green-bay-packers/stats" TargetMode="External"/><Relationship Id="rId316" Type="http://schemas.openxmlformats.org/officeDocument/2006/relationships/hyperlink" Target="https://www.footballdb.com/teams/nfl/buffalo-bills/stats" TargetMode="External"/><Relationship Id="rId523" Type="http://schemas.openxmlformats.org/officeDocument/2006/relationships/hyperlink" Target="https://www.footballdb.com/teams/nfl/baltimore-ravens/stats" TargetMode="External"/><Relationship Id="rId55" Type="http://schemas.openxmlformats.org/officeDocument/2006/relationships/hyperlink" Target="https://www.footballdb.com/teams/nfl/dallas-cowboys/stats" TargetMode="External"/><Relationship Id="rId97" Type="http://schemas.openxmlformats.org/officeDocument/2006/relationships/hyperlink" Target="https://www.footballdb.com/teams/nfl/buffalo-bills/stats" TargetMode="External"/><Relationship Id="rId120" Type="http://schemas.openxmlformats.org/officeDocument/2006/relationships/hyperlink" Target="https://www.footballdb.com/teams/nfl/denver-broncos/stats" TargetMode="External"/><Relationship Id="rId358" Type="http://schemas.openxmlformats.org/officeDocument/2006/relationships/hyperlink" Target="https://www.footballdb.com/teams/nfl/los-angeles-rams/stats" TargetMode="External"/><Relationship Id="rId565" Type="http://schemas.openxmlformats.org/officeDocument/2006/relationships/hyperlink" Target="https://www.footballdb.com/teams/nfl/los-angeles-rams/stats" TargetMode="External"/><Relationship Id="rId162" Type="http://schemas.openxmlformats.org/officeDocument/2006/relationships/hyperlink" Target="https://www.footballdb.com/teams/nfl/minnesota-vikings/stats" TargetMode="External"/><Relationship Id="rId218" Type="http://schemas.openxmlformats.org/officeDocument/2006/relationships/hyperlink" Target="https://www.footballdb.com/teams/nfl/kansas-city-chiefs/stats" TargetMode="External"/><Relationship Id="rId425" Type="http://schemas.openxmlformats.org/officeDocument/2006/relationships/hyperlink" Target="https://www.footballdb.com/teams/nfl/los-angeles-chargers/stats" TargetMode="External"/><Relationship Id="rId467" Type="http://schemas.openxmlformats.org/officeDocument/2006/relationships/hyperlink" Target="https://www.footballdb.com/teams/nfl/pittsburgh-steelers/stats" TargetMode="External"/><Relationship Id="rId632" Type="http://schemas.openxmlformats.org/officeDocument/2006/relationships/hyperlink" Target="https://www.footballdb.com/teams/nfl/new-orleans-saints/stats" TargetMode="External"/><Relationship Id="rId271" Type="http://schemas.openxmlformats.org/officeDocument/2006/relationships/hyperlink" Target="https://www.footballdb.com/teams/nfl/indianapolis-colts/stats" TargetMode="External"/><Relationship Id="rId24" Type="http://schemas.openxmlformats.org/officeDocument/2006/relationships/hyperlink" Target="https://www.footballdb.com/teams/nfl/los-angeles-chargers/stats" TargetMode="External"/><Relationship Id="rId66" Type="http://schemas.openxmlformats.org/officeDocument/2006/relationships/hyperlink" Target="https://www.footballdb.com/teams/nfl/dallas-cowboys/stats" TargetMode="External"/><Relationship Id="rId131" Type="http://schemas.openxmlformats.org/officeDocument/2006/relationships/hyperlink" Target="https://www.footballdb.com/teams/nfl/dallas-cowboys/stats" TargetMode="External"/><Relationship Id="rId327" Type="http://schemas.openxmlformats.org/officeDocument/2006/relationships/hyperlink" Target="https://www.footballdb.com/teams/nfl/green-bay-packers/stats" TargetMode="External"/><Relationship Id="rId369" Type="http://schemas.openxmlformats.org/officeDocument/2006/relationships/hyperlink" Target="https://www.footballdb.com/teams/nfl/jacksonville-jaguars/stats" TargetMode="External"/><Relationship Id="rId534" Type="http://schemas.openxmlformats.org/officeDocument/2006/relationships/hyperlink" Target="https://www.footballdb.com/teams/nfl/san-francisco-49ers/stats" TargetMode="External"/><Relationship Id="rId576" Type="http://schemas.openxmlformats.org/officeDocument/2006/relationships/hyperlink" Target="https://www.footballdb.com/teams/nfl/new-york-jets/stats" TargetMode="External"/><Relationship Id="rId173" Type="http://schemas.openxmlformats.org/officeDocument/2006/relationships/hyperlink" Target="https://www.footballdb.com/teams/nfl/miami-dolphins/stats" TargetMode="External"/><Relationship Id="rId229" Type="http://schemas.openxmlformats.org/officeDocument/2006/relationships/hyperlink" Target="https://www.footballdb.com/teams/nfl/tennessee-titans/stats" TargetMode="External"/><Relationship Id="rId380" Type="http://schemas.openxmlformats.org/officeDocument/2006/relationships/hyperlink" Target="https://www.footballdb.com/teams/nfl/indianapolis-colts/stats" TargetMode="External"/><Relationship Id="rId436" Type="http://schemas.openxmlformats.org/officeDocument/2006/relationships/hyperlink" Target="https://www.footballdb.com/teams/nfl/jacksonville-jaguars/stats" TargetMode="External"/><Relationship Id="rId601" Type="http://schemas.openxmlformats.org/officeDocument/2006/relationships/hyperlink" Target="https://www.footballdb.com/teams/nfl/baltimore-ravens/stats" TargetMode="External"/><Relationship Id="rId643" Type="http://schemas.openxmlformats.org/officeDocument/2006/relationships/hyperlink" Target="https://www.footballdb.com/teams/nfl/chicago-bears/stats" TargetMode="External"/><Relationship Id="rId240" Type="http://schemas.openxmlformats.org/officeDocument/2006/relationships/hyperlink" Target="https://www.footballdb.com/teams/nfl/las-vegas-raiders/stats" TargetMode="External"/><Relationship Id="rId478" Type="http://schemas.openxmlformats.org/officeDocument/2006/relationships/hyperlink" Target="https://www.footballdb.com/teams/nfl/green-bay-packers/stats" TargetMode="External"/><Relationship Id="rId35" Type="http://schemas.openxmlformats.org/officeDocument/2006/relationships/hyperlink" Target="https://www.footballdb.com/teams/nfl/arizona-cardinals/stats" TargetMode="External"/><Relationship Id="rId77" Type="http://schemas.openxmlformats.org/officeDocument/2006/relationships/hyperlink" Target="https://www.footballdb.com/teams/nfl/chicago-bears/stats" TargetMode="External"/><Relationship Id="rId100" Type="http://schemas.openxmlformats.org/officeDocument/2006/relationships/hyperlink" Target="https://www.footballdb.com/teams/nfl/philadelphia-eagles/stats" TargetMode="External"/><Relationship Id="rId282" Type="http://schemas.openxmlformats.org/officeDocument/2006/relationships/hyperlink" Target="https://www.footballdb.com/teams/nfl/arizona-cardinals/stats" TargetMode="External"/><Relationship Id="rId338" Type="http://schemas.openxmlformats.org/officeDocument/2006/relationships/hyperlink" Target="https://www.footballdb.com/teams/nfl/los-angeles-rams/stats" TargetMode="External"/><Relationship Id="rId503" Type="http://schemas.openxmlformats.org/officeDocument/2006/relationships/hyperlink" Target="https://www.footballdb.com/teams/nfl/denver-broncos/stats" TargetMode="External"/><Relationship Id="rId545" Type="http://schemas.openxmlformats.org/officeDocument/2006/relationships/hyperlink" Target="https://www.footballdb.com/teams/nfl/detroit-lions/stats" TargetMode="External"/><Relationship Id="rId587" Type="http://schemas.openxmlformats.org/officeDocument/2006/relationships/hyperlink" Target="https://www.footballdb.com/teams/nfl/houston-texans/stats" TargetMode="External"/><Relationship Id="rId8" Type="http://schemas.openxmlformats.org/officeDocument/2006/relationships/hyperlink" Target="https://www.footballdb.com/teams/nfl/las-vegas-raiders/stats" TargetMode="External"/><Relationship Id="rId142" Type="http://schemas.openxmlformats.org/officeDocument/2006/relationships/hyperlink" Target="https://www.footballdb.com/teams/nfl/los-angeles-chargers/stats" TargetMode="External"/><Relationship Id="rId184" Type="http://schemas.openxmlformats.org/officeDocument/2006/relationships/hyperlink" Target="https://www.footballdb.com/teams/nfl/new-york-giants/stats" TargetMode="External"/><Relationship Id="rId391" Type="http://schemas.openxmlformats.org/officeDocument/2006/relationships/hyperlink" Target="https://www.footballdb.com/teams/nfl/philadelphia-eagles/stats" TargetMode="External"/><Relationship Id="rId405" Type="http://schemas.openxmlformats.org/officeDocument/2006/relationships/hyperlink" Target="https://www.footballdb.com/teams/nfl/kansas-city-chiefs/stats" TargetMode="External"/><Relationship Id="rId447" Type="http://schemas.openxmlformats.org/officeDocument/2006/relationships/hyperlink" Target="https://www.footballdb.com/teams/nfl/minnesota-vikings/stats" TargetMode="External"/><Relationship Id="rId612" Type="http://schemas.openxmlformats.org/officeDocument/2006/relationships/hyperlink" Target="https://www.footballdb.com/teams/nfl/los-angeles-chargers/stats" TargetMode="External"/><Relationship Id="rId251" Type="http://schemas.openxmlformats.org/officeDocument/2006/relationships/hyperlink" Target="https://www.footballdb.com/teams/nfl/tampa-bay-buccaneers/stats" TargetMode="External"/><Relationship Id="rId489" Type="http://schemas.openxmlformats.org/officeDocument/2006/relationships/hyperlink" Target="https://www.footballdb.com/teams/nfl/detroit-lions/stats" TargetMode="External"/><Relationship Id="rId46" Type="http://schemas.openxmlformats.org/officeDocument/2006/relationships/hyperlink" Target="https://www.footballdb.com/teams/nfl/new-orleans-saints/stats" TargetMode="External"/><Relationship Id="rId293" Type="http://schemas.openxmlformats.org/officeDocument/2006/relationships/hyperlink" Target="https://www.footballdb.com/teams/nfl/green-bay-packers/stats" TargetMode="External"/><Relationship Id="rId307" Type="http://schemas.openxmlformats.org/officeDocument/2006/relationships/hyperlink" Target="https://www.footballdb.com/teams/nfl/pittsburgh-steelers/stats" TargetMode="External"/><Relationship Id="rId349" Type="http://schemas.openxmlformats.org/officeDocument/2006/relationships/hyperlink" Target="https://www.footballdb.com/teams/nfl/kansas-city-chiefs/stats" TargetMode="External"/><Relationship Id="rId514" Type="http://schemas.openxmlformats.org/officeDocument/2006/relationships/hyperlink" Target="https://www.footballdb.com/teams/nfl/los-angeles-chargers/stats" TargetMode="External"/><Relationship Id="rId556" Type="http://schemas.openxmlformats.org/officeDocument/2006/relationships/hyperlink" Target="https://www.footballdb.com/teams/nfl/kansas-city-chiefs/stats" TargetMode="External"/><Relationship Id="rId88" Type="http://schemas.openxmlformats.org/officeDocument/2006/relationships/hyperlink" Target="https://www.footballdb.com/teams/nfl/new-york-giants/stats" TargetMode="External"/><Relationship Id="rId111" Type="http://schemas.openxmlformats.org/officeDocument/2006/relationships/hyperlink" Target="https://www.footballdb.com/teams/nfl/carolina-panthers/stats" TargetMode="External"/><Relationship Id="rId153" Type="http://schemas.openxmlformats.org/officeDocument/2006/relationships/hyperlink" Target="https://www.footballdb.com/teams/nfl/philadelphia-eagles/stats" TargetMode="External"/><Relationship Id="rId195" Type="http://schemas.openxmlformats.org/officeDocument/2006/relationships/hyperlink" Target="https://www.footballdb.com/teams/nfl/chicago-bears/stats" TargetMode="External"/><Relationship Id="rId209" Type="http://schemas.openxmlformats.org/officeDocument/2006/relationships/hyperlink" Target="https://www.footballdb.com/teams/nfl/indianapolis-colts/stats" TargetMode="External"/><Relationship Id="rId360" Type="http://schemas.openxmlformats.org/officeDocument/2006/relationships/hyperlink" Target="https://www.footballdb.com/teams/nfl/jacksonville-jaguars/stats" TargetMode="External"/><Relationship Id="rId416" Type="http://schemas.openxmlformats.org/officeDocument/2006/relationships/hyperlink" Target="https://www.footballdb.com/teams/nfl/houston-texans/stats" TargetMode="External"/><Relationship Id="rId598" Type="http://schemas.openxmlformats.org/officeDocument/2006/relationships/hyperlink" Target="https://www.footballdb.com/teams/nfl/washington-commanders/stats" TargetMode="External"/><Relationship Id="rId220" Type="http://schemas.openxmlformats.org/officeDocument/2006/relationships/hyperlink" Target="https://www.footballdb.com/teams/nfl/new-york-giants/stats" TargetMode="External"/><Relationship Id="rId458" Type="http://schemas.openxmlformats.org/officeDocument/2006/relationships/hyperlink" Target="https://www.footballdb.com/teams/nfl/jacksonville-jaguars/stats" TargetMode="External"/><Relationship Id="rId623" Type="http://schemas.openxmlformats.org/officeDocument/2006/relationships/hyperlink" Target="https://www.footballdb.com/teams/nfl/san-francisco-49ers/stats" TargetMode="External"/><Relationship Id="rId15" Type="http://schemas.openxmlformats.org/officeDocument/2006/relationships/hyperlink" Target="https://www.footballdb.com/teams/nfl/san-francisco-49ers/stats" TargetMode="External"/><Relationship Id="rId57" Type="http://schemas.openxmlformats.org/officeDocument/2006/relationships/hyperlink" Target="https://www.footballdb.com/teams/nfl/washington-commanders/stats" TargetMode="External"/><Relationship Id="rId262" Type="http://schemas.openxmlformats.org/officeDocument/2006/relationships/hyperlink" Target="https://www.footballdb.com/teams/nfl/san-francisco-49ers/stats" TargetMode="External"/><Relationship Id="rId318" Type="http://schemas.openxmlformats.org/officeDocument/2006/relationships/hyperlink" Target="https://www.footballdb.com/teams/nfl/minnesota-vikings/stats" TargetMode="External"/><Relationship Id="rId525" Type="http://schemas.openxmlformats.org/officeDocument/2006/relationships/hyperlink" Target="https://www.footballdb.com/teams/nfl/arizona-cardinals/stats" TargetMode="External"/><Relationship Id="rId567" Type="http://schemas.openxmlformats.org/officeDocument/2006/relationships/hyperlink" Target="https://www.footballdb.com/teams/nfl/detroit-lions/stats" TargetMode="External"/><Relationship Id="rId99" Type="http://schemas.openxmlformats.org/officeDocument/2006/relationships/hyperlink" Target="https://www.footballdb.com/teams/nfl/detroit-lions/stats" TargetMode="External"/><Relationship Id="rId122" Type="http://schemas.openxmlformats.org/officeDocument/2006/relationships/hyperlink" Target="https://www.footballdb.com/teams/nfl/carolina-panthers/stats" TargetMode="External"/><Relationship Id="rId164" Type="http://schemas.openxmlformats.org/officeDocument/2006/relationships/hyperlink" Target="https://www.footballdb.com/teams/nfl/green-bay-packers/stats" TargetMode="External"/><Relationship Id="rId371" Type="http://schemas.openxmlformats.org/officeDocument/2006/relationships/hyperlink" Target="https://www.footballdb.com/teams/nfl/miami-dolphins/stats" TargetMode="External"/><Relationship Id="rId427" Type="http://schemas.openxmlformats.org/officeDocument/2006/relationships/hyperlink" Target="https://www.footballdb.com/teams/nfl/arizona-cardinals/stats" TargetMode="External"/><Relationship Id="rId469" Type="http://schemas.openxmlformats.org/officeDocument/2006/relationships/hyperlink" Target="https://www.footballdb.com/teams/nfl/houston-texans/stats" TargetMode="External"/><Relationship Id="rId634" Type="http://schemas.openxmlformats.org/officeDocument/2006/relationships/hyperlink" Target="https://www.footballdb.com/teams/nfl/jacksonville-jaguars/stats" TargetMode="External"/><Relationship Id="rId26" Type="http://schemas.openxmlformats.org/officeDocument/2006/relationships/hyperlink" Target="https://www.footballdb.com/teams/nfl/new-york-jets/stats" TargetMode="External"/><Relationship Id="rId231" Type="http://schemas.openxmlformats.org/officeDocument/2006/relationships/hyperlink" Target="https://www.footballdb.com/teams/nfl/seattle-seahawks/stats" TargetMode="External"/><Relationship Id="rId273" Type="http://schemas.openxmlformats.org/officeDocument/2006/relationships/hyperlink" Target="https://www.footballdb.com/teams/nfl/jacksonville-jaguars/stats" TargetMode="External"/><Relationship Id="rId329" Type="http://schemas.openxmlformats.org/officeDocument/2006/relationships/hyperlink" Target="https://www.footballdb.com/teams/nfl/new-york-jets/stats" TargetMode="External"/><Relationship Id="rId480" Type="http://schemas.openxmlformats.org/officeDocument/2006/relationships/hyperlink" Target="https://www.footballdb.com/teams/nfl/los-angeles-chargers/stats" TargetMode="External"/><Relationship Id="rId536" Type="http://schemas.openxmlformats.org/officeDocument/2006/relationships/hyperlink" Target="https://www.footballdb.com/teams/nfl/tennessee-titans/stats" TargetMode="External"/><Relationship Id="rId68" Type="http://schemas.openxmlformats.org/officeDocument/2006/relationships/hyperlink" Target="https://www.footballdb.com/teams/nfl/denver-broncos/stats" TargetMode="External"/><Relationship Id="rId133" Type="http://schemas.openxmlformats.org/officeDocument/2006/relationships/hyperlink" Target="https://www.footballdb.com/teams/nfl/las-vegas-raiders/stats" TargetMode="External"/><Relationship Id="rId175" Type="http://schemas.openxmlformats.org/officeDocument/2006/relationships/hyperlink" Target="https://www.footballdb.com/teams/nfl/washington-commanders/stats" TargetMode="External"/><Relationship Id="rId340" Type="http://schemas.openxmlformats.org/officeDocument/2006/relationships/hyperlink" Target="https://www.footballdb.com/teams/nfl/philadelphia-eagles/stats" TargetMode="External"/><Relationship Id="rId578" Type="http://schemas.openxmlformats.org/officeDocument/2006/relationships/hyperlink" Target="https://www.footballdb.com/teams/nfl/pittsburgh-steelers/stats" TargetMode="External"/><Relationship Id="rId200" Type="http://schemas.openxmlformats.org/officeDocument/2006/relationships/hyperlink" Target="https://www.footballdb.com/teams/nfl/new-orleans-saints/stats" TargetMode="External"/><Relationship Id="rId382" Type="http://schemas.openxmlformats.org/officeDocument/2006/relationships/hyperlink" Target="https://www.footballdb.com/teams/nfl/minnesota-vikings/stats" TargetMode="External"/><Relationship Id="rId438" Type="http://schemas.openxmlformats.org/officeDocument/2006/relationships/hyperlink" Target="https://www.footballdb.com/teams/nfl/tennessee-titans/stats" TargetMode="External"/><Relationship Id="rId603" Type="http://schemas.openxmlformats.org/officeDocument/2006/relationships/hyperlink" Target="https://www.footballdb.com/teams/nfl/indianapolis-colts/stats" TargetMode="External"/><Relationship Id="rId645" Type="http://schemas.openxmlformats.org/officeDocument/2006/relationships/hyperlink" Target="https://www.footballdb.com/teams/nfl/pittsburgh-steelers/stats" TargetMode="External"/><Relationship Id="rId242" Type="http://schemas.openxmlformats.org/officeDocument/2006/relationships/hyperlink" Target="https://www.footballdb.com/teams/nfl/philadelphia-eagles/stats" TargetMode="External"/><Relationship Id="rId284" Type="http://schemas.openxmlformats.org/officeDocument/2006/relationships/hyperlink" Target="https://www.footballdb.com/teams/nfl/tennessee-titans/stats" TargetMode="External"/><Relationship Id="rId491" Type="http://schemas.openxmlformats.org/officeDocument/2006/relationships/hyperlink" Target="https://www.footballdb.com/teams/nfl/dallas-cowboys/stats" TargetMode="External"/><Relationship Id="rId505" Type="http://schemas.openxmlformats.org/officeDocument/2006/relationships/hyperlink" Target="https://www.footballdb.com/teams/nfl/miami-dolphins/stats" TargetMode="External"/><Relationship Id="rId37" Type="http://schemas.openxmlformats.org/officeDocument/2006/relationships/hyperlink" Target="https://www.footballdb.com/teams/nfl/miami-dolphins/stats" TargetMode="External"/><Relationship Id="rId79" Type="http://schemas.openxmlformats.org/officeDocument/2006/relationships/hyperlink" Target="https://www.footballdb.com/teams/nfl/jacksonville-jaguars/stats" TargetMode="External"/><Relationship Id="rId102" Type="http://schemas.openxmlformats.org/officeDocument/2006/relationships/hyperlink" Target="https://www.footballdb.com/teams/nfl/minnesota-vikings/stats" TargetMode="External"/><Relationship Id="rId144" Type="http://schemas.openxmlformats.org/officeDocument/2006/relationships/hyperlink" Target="https://www.footballdb.com/teams/nfl/seattle-seahawks/stats" TargetMode="External"/><Relationship Id="rId547" Type="http://schemas.openxmlformats.org/officeDocument/2006/relationships/hyperlink" Target="https://www.footballdb.com/teams/nfl/tennessee-titans/stats" TargetMode="External"/><Relationship Id="rId589" Type="http://schemas.openxmlformats.org/officeDocument/2006/relationships/hyperlink" Target="https://www.footballdb.com/teams/nfl/tampa-bay-buccaneers/stats" TargetMode="External"/><Relationship Id="rId90" Type="http://schemas.openxmlformats.org/officeDocument/2006/relationships/hyperlink" Target="https://www.footballdb.com/teams/nfl/new-york-jets/stats" TargetMode="External"/><Relationship Id="rId186" Type="http://schemas.openxmlformats.org/officeDocument/2006/relationships/hyperlink" Target="https://www.footballdb.com/teams/nfl/minnesota-vikings/stats" TargetMode="External"/><Relationship Id="rId351" Type="http://schemas.openxmlformats.org/officeDocument/2006/relationships/hyperlink" Target="https://www.footballdb.com/teams/nfl/san-francisco-49ers/stats" TargetMode="External"/><Relationship Id="rId393" Type="http://schemas.openxmlformats.org/officeDocument/2006/relationships/hyperlink" Target="https://www.footballdb.com/teams/nfl/atlanta-falcons/stats" TargetMode="External"/><Relationship Id="rId407" Type="http://schemas.openxmlformats.org/officeDocument/2006/relationships/hyperlink" Target="https://www.footballdb.com/teams/nfl/buffalo-bills/stats" TargetMode="External"/><Relationship Id="rId449" Type="http://schemas.openxmlformats.org/officeDocument/2006/relationships/hyperlink" Target="https://www.footballdb.com/teams/nfl/green-bay-packers/stats" TargetMode="External"/><Relationship Id="rId614" Type="http://schemas.openxmlformats.org/officeDocument/2006/relationships/hyperlink" Target="https://www.footballdb.com/teams/nfl/seattle-seahawks/stats" TargetMode="External"/><Relationship Id="rId211" Type="http://schemas.openxmlformats.org/officeDocument/2006/relationships/hyperlink" Target="https://www.footballdb.com/teams/nfl/tennessee-titans/stats" TargetMode="External"/><Relationship Id="rId253" Type="http://schemas.openxmlformats.org/officeDocument/2006/relationships/hyperlink" Target="https://www.footballdb.com/teams/nfl/new-york-jets/stats" TargetMode="External"/><Relationship Id="rId295" Type="http://schemas.openxmlformats.org/officeDocument/2006/relationships/hyperlink" Target="https://www.footballdb.com/teams/nfl/jacksonville-jaguars/stats" TargetMode="External"/><Relationship Id="rId309" Type="http://schemas.openxmlformats.org/officeDocument/2006/relationships/hyperlink" Target="https://www.footballdb.com/teams/nfl/minnesota-vikings/stats" TargetMode="External"/><Relationship Id="rId460" Type="http://schemas.openxmlformats.org/officeDocument/2006/relationships/hyperlink" Target="https://www.footballdb.com/teams/nfl/kansas-city-chiefs/stats" TargetMode="External"/><Relationship Id="rId516" Type="http://schemas.openxmlformats.org/officeDocument/2006/relationships/hyperlink" Target="https://www.footballdb.com/teams/nfl/tampa-bay-buccaneers/stats" TargetMode="External"/><Relationship Id="rId48" Type="http://schemas.openxmlformats.org/officeDocument/2006/relationships/hyperlink" Target="https://www.footballdb.com/teams/nfl/minnesota-vikings/stats" TargetMode="External"/><Relationship Id="rId113" Type="http://schemas.openxmlformats.org/officeDocument/2006/relationships/hyperlink" Target="https://www.footballdb.com/teams/nfl/dallas-cowboys/stats" TargetMode="External"/><Relationship Id="rId320" Type="http://schemas.openxmlformats.org/officeDocument/2006/relationships/hyperlink" Target="https://www.footballdb.com/teams/nfl/denver-broncos/stats" TargetMode="External"/><Relationship Id="rId558" Type="http://schemas.openxmlformats.org/officeDocument/2006/relationships/hyperlink" Target="https://www.footballdb.com/teams/nfl/las-vegas-raiders/stats" TargetMode="External"/><Relationship Id="rId155" Type="http://schemas.openxmlformats.org/officeDocument/2006/relationships/hyperlink" Target="https://www.footballdb.com/teams/nfl/dallas-cowboys/stats" TargetMode="External"/><Relationship Id="rId197" Type="http://schemas.openxmlformats.org/officeDocument/2006/relationships/hyperlink" Target="https://www.footballdb.com/teams/nfl/indianapolis-colts/stats" TargetMode="External"/><Relationship Id="rId362" Type="http://schemas.openxmlformats.org/officeDocument/2006/relationships/hyperlink" Target="https://www.footballdb.com/teams/nfl/new-york-giants/stats" TargetMode="External"/><Relationship Id="rId418" Type="http://schemas.openxmlformats.org/officeDocument/2006/relationships/hyperlink" Target="https://www.footballdb.com/teams/nfl/carolina-panthers/stats" TargetMode="External"/><Relationship Id="rId625" Type="http://schemas.openxmlformats.org/officeDocument/2006/relationships/hyperlink" Target="https://www.footballdb.com/teams/nfl/miami-dolphins/stats" TargetMode="External"/><Relationship Id="rId222" Type="http://schemas.openxmlformats.org/officeDocument/2006/relationships/hyperlink" Target="https://www.footballdb.com/teams/nfl/baltimore-ravens/stats" TargetMode="External"/><Relationship Id="rId264" Type="http://schemas.openxmlformats.org/officeDocument/2006/relationships/hyperlink" Target="https://www.footballdb.com/teams/nfl/new-orleans-saints/stats" TargetMode="External"/><Relationship Id="rId471" Type="http://schemas.openxmlformats.org/officeDocument/2006/relationships/hyperlink" Target="https://www.footballdb.com/teams/nfl/las-vegas-raiders/stats" TargetMode="External"/><Relationship Id="rId17" Type="http://schemas.openxmlformats.org/officeDocument/2006/relationships/hyperlink" Target="https://www.footballdb.com/teams/nfl/los-angeles-rams/stats" TargetMode="External"/><Relationship Id="rId59" Type="http://schemas.openxmlformats.org/officeDocument/2006/relationships/hyperlink" Target="https://www.footballdb.com/teams/nfl/miami-dolphins/stats" TargetMode="External"/><Relationship Id="rId124" Type="http://schemas.openxmlformats.org/officeDocument/2006/relationships/hyperlink" Target="https://www.footballdb.com/teams/nfl/los-angeles-chargers/stats" TargetMode="External"/><Relationship Id="rId527" Type="http://schemas.openxmlformats.org/officeDocument/2006/relationships/hyperlink" Target="https://www.footballdb.com/teams/nfl/new-orleans-saints/stats" TargetMode="External"/><Relationship Id="rId569" Type="http://schemas.openxmlformats.org/officeDocument/2006/relationships/hyperlink" Target="https://www.footballdb.com/teams/nfl/indianapolis-colts/stats" TargetMode="External"/><Relationship Id="rId70" Type="http://schemas.openxmlformats.org/officeDocument/2006/relationships/hyperlink" Target="https://www.footballdb.com/teams/nfl/minnesota-vikings/stats" TargetMode="External"/><Relationship Id="rId166" Type="http://schemas.openxmlformats.org/officeDocument/2006/relationships/hyperlink" Target="https://www.footballdb.com/teams/nfl/tampa-bay-buccaneers/stats" TargetMode="External"/><Relationship Id="rId331" Type="http://schemas.openxmlformats.org/officeDocument/2006/relationships/hyperlink" Target="https://www.footballdb.com/teams/nfl/baltimore-ravens/stats" TargetMode="External"/><Relationship Id="rId373" Type="http://schemas.openxmlformats.org/officeDocument/2006/relationships/hyperlink" Target="https://www.footballdb.com/teams/nfl/washington-commanders/stats" TargetMode="External"/><Relationship Id="rId429" Type="http://schemas.openxmlformats.org/officeDocument/2006/relationships/hyperlink" Target="https://www.footballdb.com/teams/nfl/new-york-jets/stats" TargetMode="External"/><Relationship Id="rId580" Type="http://schemas.openxmlformats.org/officeDocument/2006/relationships/hyperlink" Target="https://www.footballdb.com/teams/nfl/tampa-bay-buccaneers/stats" TargetMode="External"/><Relationship Id="rId636" Type="http://schemas.openxmlformats.org/officeDocument/2006/relationships/hyperlink" Target="https://www.footballdb.com/teams/nfl/arizona-cardinals/stats" TargetMode="External"/><Relationship Id="rId1" Type="http://schemas.openxmlformats.org/officeDocument/2006/relationships/hyperlink" Target="https://www.footballdb.com/statistics/nfl/player-stats/receiving/2023/preseason?sort=recnum" TargetMode="External"/><Relationship Id="rId233" Type="http://schemas.openxmlformats.org/officeDocument/2006/relationships/hyperlink" Target="https://www.footballdb.com/teams/nfl/dallas-cowboys/stats" TargetMode="External"/><Relationship Id="rId440" Type="http://schemas.openxmlformats.org/officeDocument/2006/relationships/hyperlink" Target="https://www.footballdb.com/teams/nfl/las-vegas-raiders/stats" TargetMode="External"/><Relationship Id="rId28" Type="http://schemas.openxmlformats.org/officeDocument/2006/relationships/hyperlink" Target="https://www.footballdb.com/teams/nfl/cincinnati-bengals/stats" TargetMode="External"/><Relationship Id="rId275" Type="http://schemas.openxmlformats.org/officeDocument/2006/relationships/hyperlink" Target="https://www.footballdb.com/teams/nfl/philadelphia-eagles/stats" TargetMode="External"/><Relationship Id="rId300" Type="http://schemas.openxmlformats.org/officeDocument/2006/relationships/hyperlink" Target="https://www.footballdb.com/teams/nfl/dallas-cowboys/stats" TargetMode="External"/><Relationship Id="rId482" Type="http://schemas.openxmlformats.org/officeDocument/2006/relationships/hyperlink" Target="https://www.footballdb.com/teams/nfl/indianapolis-colts/stats" TargetMode="External"/><Relationship Id="rId538" Type="http://schemas.openxmlformats.org/officeDocument/2006/relationships/hyperlink" Target="https://www.footballdb.com/teams/nfl/los-angeles-chargers/stats" TargetMode="External"/><Relationship Id="rId81" Type="http://schemas.openxmlformats.org/officeDocument/2006/relationships/hyperlink" Target="https://www.footballdb.com/teams/nfl/atlanta-falcons/stats" TargetMode="External"/><Relationship Id="rId135" Type="http://schemas.openxmlformats.org/officeDocument/2006/relationships/hyperlink" Target="https://www.footballdb.com/teams/nfl/atlanta-falcons/stats" TargetMode="External"/><Relationship Id="rId177" Type="http://schemas.openxmlformats.org/officeDocument/2006/relationships/hyperlink" Target="https://www.footballdb.com/teams/nfl/pittsburgh-steelers/stats" TargetMode="External"/><Relationship Id="rId342" Type="http://schemas.openxmlformats.org/officeDocument/2006/relationships/hyperlink" Target="https://www.footballdb.com/teams/nfl/carolina-panthers/stats" TargetMode="External"/><Relationship Id="rId384" Type="http://schemas.openxmlformats.org/officeDocument/2006/relationships/hyperlink" Target="https://www.footballdb.com/teams/nfl/detroit-lions/stats" TargetMode="External"/><Relationship Id="rId591" Type="http://schemas.openxmlformats.org/officeDocument/2006/relationships/hyperlink" Target="https://www.footballdb.com/teams/nfl/new-orleans-saints/stats" TargetMode="External"/><Relationship Id="rId605" Type="http://schemas.openxmlformats.org/officeDocument/2006/relationships/hyperlink" Target="https://www.footballdb.com/teams/nfl/new-york-jets/stats" TargetMode="External"/><Relationship Id="rId202" Type="http://schemas.openxmlformats.org/officeDocument/2006/relationships/hyperlink" Target="https://www.footballdb.com/teams/nfl/new-york-jets/stats" TargetMode="External"/><Relationship Id="rId244" Type="http://schemas.openxmlformats.org/officeDocument/2006/relationships/hyperlink" Target="https://www.footballdb.com/teams/nfl/carolina-panthers/stats" TargetMode="External"/><Relationship Id="rId647" Type="http://schemas.openxmlformats.org/officeDocument/2006/relationships/hyperlink" Target="https://www.footballdb.com/teams/nfl/los-angeles-chargers/stats" TargetMode="External"/><Relationship Id="rId39" Type="http://schemas.openxmlformats.org/officeDocument/2006/relationships/hyperlink" Target="https://www.footballdb.com/teams/nfl/cleveland-browns/stats" TargetMode="External"/><Relationship Id="rId286" Type="http://schemas.openxmlformats.org/officeDocument/2006/relationships/hyperlink" Target="https://www.footballdb.com/teams/nfl/new-york-jets/stats" TargetMode="External"/><Relationship Id="rId451" Type="http://schemas.openxmlformats.org/officeDocument/2006/relationships/hyperlink" Target="https://www.footballdb.com/teams/nfl/washington-commanders/stats" TargetMode="External"/><Relationship Id="rId493" Type="http://schemas.openxmlformats.org/officeDocument/2006/relationships/hyperlink" Target="https://www.footballdb.com/teams/nfl/new-england-patriots/stats" TargetMode="External"/><Relationship Id="rId507" Type="http://schemas.openxmlformats.org/officeDocument/2006/relationships/hyperlink" Target="https://www.footballdb.com/teams/nfl/san-francisco-49ers/stats" TargetMode="External"/><Relationship Id="rId549" Type="http://schemas.openxmlformats.org/officeDocument/2006/relationships/hyperlink" Target="https://www.footballdb.com/teams/nfl/baltimore-ravens/stats" TargetMode="External"/><Relationship Id="rId50" Type="http://schemas.openxmlformats.org/officeDocument/2006/relationships/hyperlink" Target="https://www.footballdb.com/teams/nfl/philadelphia-eagles/stats" TargetMode="External"/><Relationship Id="rId104" Type="http://schemas.openxmlformats.org/officeDocument/2006/relationships/hyperlink" Target="https://www.footballdb.com/teams/nfl/philadelphia-eagles/stats" TargetMode="External"/><Relationship Id="rId146" Type="http://schemas.openxmlformats.org/officeDocument/2006/relationships/hyperlink" Target="https://www.footballdb.com/teams/nfl/san-francisco-49ers/stats" TargetMode="External"/><Relationship Id="rId188" Type="http://schemas.openxmlformats.org/officeDocument/2006/relationships/hyperlink" Target="https://www.footballdb.com/teams/nfl/houston-texans/stats" TargetMode="External"/><Relationship Id="rId311" Type="http://schemas.openxmlformats.org/officeDocument/2006/relationships/hyperlink" Target="https://www.footballdb.com/teams/nfl/jacksonville-jaguars/stats" TargetMode="External"/><Relationship Id="rId353" Type="http://schemas.openxmlformats.org/officeDocument/2006/relationships/hyperlink" Target="https://www.footballdb.com/teams/nfl/houston-texans/stats" TargetMode="External"/><Relationship Id="rId395" Type="http://schemas.openxmlformats.org/officeDocument/2006/relationships/hyperlink" Target="https://www.footballdb.com/teams/nfl/las-vegas-raiders/stats" TargetMode="External"/><Relationship Id="rId409" Type="http://schemas.openxmlformats.org/officeDocument/2006/relationships/hyperlink" Target="https://www.footballdb.com/teams/nfl/tampa-bay-buccaneers/stats" TargetMode="External"/><Relationship Id="rId560" Type="http://schemas.openxmlformats.org/officeDocument/2006/relationships/hyperlink" Target="https://www.footballdb.com/teams/nfl/los-angeles-chargers/stats" TargetMode="External"/><Relationship Id="rId92" Type="http://schemas.openxmlformats.org/officeDocument/2006/relationships/hyperlink" Target="https://www.footballdb.com/teams/nfl/new-york-giants/stats" TargetMode="External"/><Relationship Id="rId213" Type="http://schemas.openxmlformats.org/officeDocument/2006/relationships/hyperlink" Target="https://www.footballdb.com/teams/nfl/washington-commanders/stats" TargetMode="External"/><Relationship Id="rId420" Type="http://schemas.openxmlformats.org/officeDocument/2006/relationships/hyperlink" Target="https://www.footballdb.com/teams/nfl/houston-texans/stats" TargetMode="External"/><Relationship Id="rId616" Type="http://schemas.openxmlformats.org/officeDocument/2006/relationships/hyperlink" Target="https://www.footballdb.com/teams/nfl/new-england-patriots/stats" TargetMode="External"/><Relationship Id="rId255" Type="http://schemas.openxmlformats.org/officeDocument/2006/relationships/hyperlink" Target="https://www.footballdb.com/teams/nfl/buffalo-bills/stats" TargetMode="External"/><Relationship Id="rId297" Type="http://schemas.openxmlformats.org/officeDocument/2006/relationships/hyperlink" Target="https://www.footballdb.com/teams/nfl/los-angeles-rams/stats" TargetMode="External"/><Relationship Id="rId462" Type="http://schemas.openxmlformats.org/officeDocument/2006/relationships/hyperlink" Target="https://www.footballdb.com/teams/nfl/cincinnati-bengals/stats" TargetMode="External"/><Relationship Id="rId518" Type="http://schemas.openxmlformats.org/officeDocument/2006/relationships/hyperlink" Target="https://www.footballdb.com/teams/nfl/tampa-bay-buccaneers/stats" TargetMode="External"/><Relationship Id="rId115" Type="http://schemas.openxmlformats.org/officeDocument/2006/relationships/hyperlink" Target="https://www.footballdb.com/teams/nfl/seattle-seahawks/stats" TargetMode="External"/><Relationship Id="rId157" Type="http://schemas.openxmlformats.org/officeDocument/2006/relationships/hyperlink" Target="https://www.footballdb.com/teams/nfl/atlanta-falcons/stats" TargetMode="External"/><Relationship Id="rId322" Type="http://schemas.openxmlformats.org/officeDocument/2006/relationships/hyperlink" Target="https://www.footballdb.com/teams/nfl/cincinnati-bengals/stats" TargetMode="External"/><Relationship Id="rId364" Type="http://schemas.openxmlformats.org/officeDocument/2006/relationships/hyperlink" Target="https://www.footballdb.com/teams/nfl/pittsburgh-steelers/stats" TargetMode="External"/><Relationship Id="rId61" Type="http://schemas.openxmlformats.org/officeDocument/2006/relationships/hyperlink" Target="https://www.footballdb.com/teams/nfl/washington-commanders/stats" TargetMode="External"/><Relationship Id="rId199" Type="http://schemas.openxmlformats.org/officeDocument/2006/relationships/hyperlink" Target="https://www.footballdb.com/teams/nfl/baltimore-ravens/stats" TargetMode="External"/><Relationship Id="rId571" Type="http://schemas.openxmlformats.org/officeDocument/2006/relationships/hyperlink" Target="https://www.footballdb.com/teams/nfl/new-orleans-saints/stats" TargetMode="External"/><Relationship Id="rId627" Type="http://schemas.openxmlformats.org/officeDocument/2006/relationships/hyperlink" Target="https://www.footballdb.com/teams/nfl/detroit-lions/stats" TargetMode="External"/><Relationship Id="rId19" Type="http://schemas.openxmlformats.org/officeDocument/2006/relationships/hyperlink" Target="https://www.footballdb.com/teams/nfl/washington-commanders/stats" TargetMode="External"/><Relationship Id="rId224" Type="http://schemas.openxmlformats.org/officeDocument/2006/relationships/hyperlink" Target="https://www.footballdb.com/teams/nfl/kansas-city-chiefs/stats" TargetMode="External"/><Relationship Id="rId266" Type="http://schemas.openxmlformats.org/officeDocument/2006/relationships/hyperlink" Target="https://www.footballdb.com/teams/nfl/new-england-patriots/stats" TargetMode="External"/><Relationship Id="rId431" Type="http://schemas.openxmlformats.org/officeDocument/2006/relationships/hyperlink" Target="https://www.footballdb.com/teams/nfl/new-england-patriots/stats" TargetMode="External"/><Relationship Id="rId473" Type="http://schemas.openxmlformats.org/officeDocument/2006/relationships/hyperlink" Target="https://www.footballdb.com/teams/nfl/san-francisco-49ers/stats" TargetMode="External"/><Relationship Id="rId529" Type="http://schemas.openxmlformats.org/officeDocument/2006/relationships/hyperlink" Target="https://www.footballdb.com/teams/nfl/detroit-lions/stats" TargetMode="External"/><Relationship Id="rId30" Type="http://schemas.openxmlformats.org/officeDocument/2006/relationships/hyperlink" Target="https://www.footballdb.com/teams/nfl/cleveland-browns/stats" TargetMode="External"/><Relationship Id="rId126" Type="http://schemas.openxmlformats.org/officeDocument/2006/relationships/hyperlink" Target="https://www.footballdb.com/teams/nfl/tennessee-titans/stats" TargetMode="External"/><Relationship Id="rId168" Type="http://schemas.openxmlformats.org/officeDocument/2006/relationships/hyperlink" Target="https://www.footballdb.com/teams/nfl/baltimore-ravens/stats" TargetMode="External"/><Relationship Id="rId333" Type="http://schemas.openxmlformats.org/officeDocument/2006/relationships/hyperlink" Target="https://www.footballdb.com/teams/nfl/jacksonville-jaguars/stats" TargetMode="External"/><Relationship Id="rId540" Type="http://schemas.openxmlformats.org/officeDocument/2006/relationships/hyperlink" Target="https://www.footballdb.com/teams/nfl/cleveland-browns/stats" TargetMode="External"/><Relationship Id="rId72" Type="http://schemas.openxmlformats.org/officeDocument/2006/relationships/hyperlink" Target="https://www.footballdb.com/teams/nfl/pittsburgh-steelers/stats" TargetMode="External"/><Relationship Id="rId375" Type="http://schemas.openxmlformats.org/officeDocument/2006/relationships/hyperlink" Target="https://www.footballdb.com/teams/nfl/tennessee-titans/stats" TargetMode="External"/><Relationship Id="rId582" Type="http://schemas.openxmlformats.org/officeDocument/2006/relationships/hyperlink" Target="https://www.footballdb.com/teams/nfl/tennessee-titans/stats" TargetMode="External"/><Relationship Id="rId638" Type="http://schemas.openxmlformats.org/officeDocument/2006/relationships/hyperlink" Target="https://www.footballdb.com/teams/nfl/philadelphia-eagles/stats" TargetMode="External"/><Relationship Id="rId3" Type="http://schemas.openxmlformats.org/officeDocument/2006/relationships/hyperlink" Target="https://www.footballdb.com/statistics/nfl/player-stats/receiving/2023/preseason?sort=recavg" TargetMode="External"/><Relationship Id="rId235" Type="http://schemas.openxmlformats.org/officeDocument/2006/relationships/hyperlink" Target="https://www.footballdb.com/teams/nfl/denver-broncos/stats" TargetMode="External"/><Relationship Id="rId277" Type="http://schemas.openxmlformats.org/officeDocument/2006/relationships/hyperlink" Target="https://www.footballdb.com/teams/nfl/miami-dolphins/stats" TargetMode="External"/><Relationship Id="rId400" Type="http://schemas.openxmlformats.org/officeDocument/2006/relationships/hyperlink" Target="https://www.footballdb.com/teams/nfl/atlanta-falcons/stats" TargetMode="External"/><Relationship Id="rId442" Type="http://schemas.openxmlformats.org/officeDocument/2006/relationships/hyperlink" Target="https://www.footballdb.com/teams/nfl/detroit-lions/stats" TargetMode="External"/><Relationship Id="rId484" Type="http://schemas.openxmlformats.org/officeDocument/2006/relationships/hyperlink" Target="https://www.footballdb.com/teams/nfl/tampa-bay-buccaneers/stats" TargetMode="External"/><Relationship Id="rId137" Type="http://schemas.openxmlformats.org/officeDocument/2006/relationships/hyperlink" Target="https://www.footballdb.com/teams/nfl/new-york-giants/stats" TargetMode="External"/><Relationship Id="rId302" Type="http://schemas.openxmlformats.org/officeDocument/2006/relationships/hyperlink" Target="https://www.footballdb.com/teams/nfl/denver-broncos/stats" TargetMode="External"/><Relationship Id="rId344" Type="http://schemas.openxmlformats.org/officeDocument/2006/relationships/hyperlink" Target="https://www.footballdb.com/teams/nfl/arizona-cardinals/stats" TargetMode="External"/><Relationship Id="rId41" Type="http://schemas.openxmlformats.org/officeDocument/2006/relationships/hyperlink" Target="https://www.footballdb.com/teams/nfl/cincinnati-bengals/stats" TargetMode="External"/><Relationship Id="rId83" Type="http://schemas.openxmlformats.org/officeDocument/2006/relationships/hyperlink" Target="https://www.footballdb.com/teams/nfl/miami-dolphins/stats" TargetMode="External"/><Relationship Id="rId179" Type="http://schemas.openxmlformats.org/officeDocument/2006/relationships/hyperlink" Target="https://www.footballdb.com/teams/nfl/new-orleans-saints/stats" TargetMode="External"/><Relationship Id="rId386" Type="http://schemas.openxmlformats.org/officeDocument/2006/relationships/hyperlink" Target="https://www.footballdb.com/teams/nfl/denver-broncos/stats" TargetMode="External"/><Relationship Id="rId551" Type="http://schemas.openxmlformats.org/officeDocument/2006/relationships/hyperlink" Target="https://www.footballdb.com/teams/nfl/atlanta-falcons/stats" TargetMode="External"/><Relationship Id="rId593" Type="http://schemas.openxmlformats.org/officeDocument/2006/relationships/hyperlink" Target="https://www.footballdb.com/teams/nfl/houston-texans/stats" TargetMode="External"/><Relationship Id="rId607" Type="http://schemas.openxmlformats.org/officeDocument/2006/relationships/hyperlink" Target="https://www.footballdb.com/teams/nfl/detroit-lions/stats" TargetMode="External"/><Relationship Id="rId190" Type="http://schemas.openxmlformats.org/officeDocument/2006/relationships/hyperlink" Target="https://www.footballdb.com/teams/nfl/arizona-cardinals/stats" TargetMode="External"/><Relationship Id="rId204" Type="http://schemas.openxmlformats.org/officeDocument/2006/relationships/hyperlink" Target="https://www.footballdb.com/teams/nfl/denver-broncos/stats" TargetMode="External"/><Relationship Id="rId246" Type="http://schemas.openxmlformats.org/officeDocument/2006/relationships/hyperlink" Target="https://www.footballdb.com/teams/nfl/new-orleans-saints/stats" TargetMode="External"/><Relationship Id="rId288" Type="http://schemas.openxmlformats.org/officeDocument/2006/relationships/hyperlink" Target="https://www.footballdb.com/teams/nfl/houston-texans/stats" TargetMode="External"/><Relationship Id="rId411" Type="http://schemas.openxmlformats.org/officeDocument/2006/relationships/hyperlink" Target="https://www.footballdb.com/teams/nfl/carolina-panthers/stats" TargetMode="External"/><Relationship Id="rId453" Type="http://schemas.openxmlformats.org/officeDocument/2006/relationships/hyperlink" Target="https://www.footballdb.com/teams/nfl/dallas-cowboys/stats" TargetMode="External"/><Relationship Id="rId509" Type="http://schemas.openxmlformats.org/officeDocument/2006/relationships/hyperlink" Target="https://www.footballdb.com/teams/nfl/green-bay-packers/stats" TargetMode="External"/><Relationship Id="rId106" Type="http://schemas.openxmlformats.org/officeDocument/2006/relationships/hyperlink" Target="https://www.footballdb.com/teams/nfl/seattle-seahawks/stats" TargetMode="External"/><Relationship Id="rId313" Type="http://schemas.openxmlformats.org/officeDocument/2006/relationships/hyperlink" Target="https://www.footballdb.com/teams/nfl/chicago-bears/stats" TargetMode="External"/><Relationship Id="rId495" Type="http://schemas.openxmlformats.org/officeDocument/2006/relationships/hyperlink" Target="https://www.footballdb.com/teams/nfl/dallas-cowboys/stats" TargetMode="External"/><Relationship Id="rId10" Type="http://schemas.openxmlformats.org/officeDocument/2006/relationships/hyperlink" Target="https://www.footballdb.com/teams/nfl/kansas-city-chiefs/stats" TargetMode="External"/><Relationship Id="rId52" Type="http://schemas.openxmlformats.org/officeDocument/2006/relationships/hyperlink" Target="https://www.footballdb.com/teams/nfl/seattle-seahawks/stats" TargetMode="External"/><Relationship Id="rId94" Type="http://schemas.openxmlformats.org/officeDocument/2006/relationships/hyperlink" Target="https://www.footballdb.com/teams/nfl/pittsburgh-steelers/stats" TargetMode="External"/><Relationship Id="rId148" Type="http://schemas.openxmlformats.org/officeDocument/2006/relationships/hyperlink" Target="https://www.footballdb.com/teams/nfl/green-bay-packers/stats" TargetMode="External"/><Relationship Id="rId355" Type="http://schemas.openxmlformats.org/officeDocument/2006/relationships/hyperlink" Target="https://www.footballdb.com/teams/nfl/minnesota-vikings/stats" TargetMode="External"/><Relationship Id="rId397" Type="http://schemas.openxmlformats.org/officeDocument/2006/relationships/hyperlink" Target="https://www.footballdb.com/teams/nfl/los-angeles-chargers/stats" TargetMode="External"/><Relationship Id="rId520" Type="http://schemas.openxmlformats.org/officeDocument/2006/relationships/hyperlink" Target="https://www.footballdb.com/teams/nfl/seattle-seahawks/stats" TargetMode="External"/><Relationship Id="rId562" Type="http://schemas.openxmlformats.org/officeDocument/2006/relationships/hyperlink" Target="https://www.footballdb.com/teams/nfl/minnesota-vikings/stats" TargetMode="External"/><Relationship Id="rId618" Type="http://schemas.openxmlformats.org/officeDocument/2006/relationships/hyperlink" Target="https://www.footballdb.com/teams/nfl/las-vegas-raiders/stats" TargetMode="External"/><Relationship Id="rId215" Type="http://schemas.openxmlformats.org/officeDocument/2006/relationships/hyperlink" Target="https://www.footballdb.com/teams/nfl/buffalo-bills/stats" TargetMode="External"/><Relationship Id="rId257" Type="http://schemas.openxmlformats.org/officeDocument/2006/relationships/hyperlink" Target="https://www.footballdb.com/teams/nfl/arizona-cardinals/stats" TargetMode="External"/><Relationship Id="rId422" Type="http://schemas.openxmlformats.org/officeDocument/2006/relationships/hyperlink" Target="https://www.footballdb.com/teams/nfl/las-vegas-raiders/stats" TargetMode="External"/><Relationship Id="rId464" Type="http://schemas.openxmlformats.org/officeDocument/2006/relationships/hyperlink" Target="https://www.footballdb.com/teams/nfl/arizona-cardinals/stats" TargetMode="External"/><Relationship Id="rId299" Type="http://schemas.openxmlformats.org/officeDocument/2006/relationships/hyperlink" Target="https://www.footballdb.com/teams/nfl/washington-commanders/stats" TargetMode="External"/><Relationship Id="rId63" Type="http://schemas.openxmlformats.org/officeDocument/2006/relationships/hyperlink" Target="https://www.footballdb.com/teams/nfl/cleveland-browns/stats" TargetMode="External"/><Relationship Id="rId159" Type="http://schemas.openxmlformats.org/officeDocument/2006/relationships/hyperlink" Target="https://www.footballdb.com/teams/nfl/san-francisco-49ers/stats" TargetMode="External"/><Relationship Id="rId366" Type="http://schemas.openxmlformats.org/officeDocument/2006/relationships/hyperlink" Target="https://www.footballdb.com/teams/nfl/pittsburgh-steelers/stats" TargetMode="External"/><Relationship Id="rId573" Type="http://schemas.openxmlformats.org/officeDocument/2006/relationships/hyperlink" Target="https://www.footballdb.com/teams/nfl/las-vegas-raiders/stats" TargetMode="External"/><Relationship Id="rId226" Type="http://schemas.openxmlformats.org/officeDocument/2006/relationships/hyperlink" Target="https://www.footballdb.com/teams/nfl/new-york-jets/stats" TargetMode="External"/><Relationship Id="rId433" Type="http://schemas.openxmlformats.org/officeDocument/2006/relationships/hyperlink" Target="https://www.footballdb.com/teams/nfl/carolina-panthers/stats" TargetMode="External"/><Relationship Id="rId640" Type="http://schemas.openxmlformats.org/officeDocument/2006/relationships/hyperlink" Target="https://www.footballdb.com/teams/nfl/indianapolis-colts/stats" TargetMode="External"/><Relationship Id="rId74" Type="http://schemas.openxmlformats.org/officeDocument/2006/relationships/hyperlink" Target="https://www.footballdb.com/teams/nfl/carolina-panthers/stats" TargetMode="External"/><Relationship Id="rId377" Type="http://schemas.openxmlformats.org/officeDocument/2006/relationships/hyperlink" Target="https://www.footballdb.com/teams/nfl/los-angeles-chargers/stats" TargetMode="External"/><Relationship Id="rId500" Type="http://schemas.openxmlformats.org/officeDocument/2006/relationships/hyperlink" Target="https://www.footballdb.com/teams/nfl/atlanta-falcons/stats" TargetMode="External"/><Relationship Id="rId584" Type="http://schemas.openxmlformats.org/officeDocument/2006/relationships/hyperlink" Target="https://www.footballdb.com/teams/nfl/denver-broncos/stats" TargetMode="External"/><Relationship Id="rId5" Type="http://schemas.openxmlformats.org/officeDocument/2006/relationships/hyperlink" Target="https://www.footballdb.com/statistics/nfl/player-stats/receiving/2023/preseason?sort=reclg" TargetMode="External"/><Relationship Id="rId237" Type="http://schemas.openxmlformats.org/officeDocument/2006/relationships/hyperlink" Target="https://www.footballdb.com/teams/nfl/buffalo-bills/stats" TargetMode="External"/><Relationship Id="rId444" Type="http://schemas.openxmlformats.org/officeDocument/2006/relationships/hyperlink" Target="https://www.footballdb.com/teams/nfl/pittsburgh-steelers/stats" TargetMode="External"/><Relationship Id="rId290" Type="http://schemas.openxmlformats.org/officeDocument/2006/relationships/hyperlink" Target="https://www.footballdb.com/teams/nfl/buffalo-bills/stats" TargetMode="External"/><Relationship Id="rId304" Type="http://schemas.openxmlformats.org/officeDocument/2006/relationships/hyperlink" Target="https://www.footballdb.com/teams/nfl/arizona-cardinals/stats" TargetMode="External"/><Relationship Id="rId388" Type="http://schemas.openxmlformats.org/officeDocument/2006/relationships/hyperlink" Target="https://www.footballdb.com/teams/nfl/jacksonville-jaguars/stats" TargetMode="External"/><Relationship Id="rId511" Type="http://schemas.openxmlformats.org/officeDocument/2006/relationships/hyperlink" Target="https://www.footballdb.com/teams/nfl/san-francisco-49ers/stats" TargetMode="External"/><Relationship Id="rId609" Type="http://schemas.openxmlformats.org/officeDocument/2006/relationships/hyperlink" Target="https://www.footballdb.com/teams/nfl/detroit-lions/stats" TargetMode="External"/><Relationship Id="rId85" Type="http://schemas.openxmlformats.org/officeDocument/2006/relationships/hyperlink" Target="https://www.footballdb.com/teams/nfl/philadelphia-eagles/stats" TargetMode="External"/><Relationship Id="rId150" Type="http://schemas.openxmlformats.org/officeDocument/2006/relationships/hyperlink" Target="https://www.footballdb.com/teams/nfl/jacksonville-jaguars/stats" TargetMode="External"/><Relationship Id="rId595" Type="http://schemas.openxmlformats.org/officeDocument/2006/relationships/hyperlink" Target="https://www.footballdb.com/teams/nfl/philadelphia-eagles/stats" TargetMode="External"/><Relationship Id="rId248" Type="http://schemas.openxmlformats.org/officeDocument/2006/relationships/hyperlink" Target="https://www.footballdb.com/teams/nfl/dallas-cowboys/stats" TargetMode="External"/><Relationship Id="rId455" Type="http://schemas.openxmlformats.org/officeDocument/2006/relationships/hyperlink" Target="https://www.footballdb.com/teams/nfl/jacksonville-jaguars/stats" TargetMode="External"/><Relationship Id="rId12" Type="http://schemas.openxmlformats.org/officeDocument/2006/relationships/hyperlink" Target="https://www.footballdb.com/teams/nfl/green-bay-packers/stats" TargetMode="External"/><Relationship Id="rId108" Type="http://schemas.openxmlformats.org/officeDocument/2006/relationships/hyperlink" Target="https://www.footballdb.com/teams/nfl/jacksonville-jaguars/stats" TargetMode="External"/><Relationship Id="rId315" Type="http://schemas.openxmlformats.org/officeDocument/2006/relationships/hyperlink" Target="https://www.footballdb.com/teams/nfl/houston-texans/stats" TargetMode="External"/><Relationship Id="rId522" Type="http://schemas.openxmlformats.org/officeDocument/2006/relationships/hyperlink" Target="https://www.footballdb.com/teams/nfl/tennessee-titans/stats" TargetMode="External"/><Relationship Id="rId96" Type="http://schemas.openxmlformats.org/officeDocument/2006/relationships/hyperlink" Target="https://www.footballdb.com/teams/nfl/buffalo-bills/stats" TargetMode="External"/><Relationship Id="rId161" Type="http://schemas.openxmlformats.org/officeDocument/2006/relationships/hyperlink" Target="https://www.footballdb.com/teams/nfl/carolina-panthers/stats" TargetMode="External"/><Relationship Id="rId399" Type="http://schemas.openxmlformats.org/officeDocument/2006/relationships/hyperlink" Target="https://www.footballdb.com/teams/nfl/houston-texans/stats" TargetMode="External"/><Relationship Id="rId259" Type="http://schemas.openxmlformats.org/officeDocument/2006/relationships/hyperlink" Target="https://www.footballdb.com/teams/nfl/indianapolis-colts/stats" TargetMode="External"/><Relationship Id="rId466" Type="http://schemas.openxmlformats.org/officeDocument/2006/relationships/hyperlink" Target="https://www.footballdb.com/teams/nfl/pittsburgh-steelers/stats" TargetMode="External"/><Relationship Id="rId23" Type="http://schemas.openxmlformats.org/officeDocument/2006/relationships/hyperlink" Target="https://www.footballdb.com/teams/nfl/detroit-lions/stats" TargetMode="External"/><Relationship Id="rId119" Type="http://schemas.openxmlformats.org/officeDocument/2006/relationships/hyperlink" Target="https://www.footballdb.com/teams/nfl/arizona-cardinals/stats" TargetMode="External"/><Relationship Id="rId326" Type="http://schemas.openxmlformats.org/officeDocument/2006/relationships/hyperlink" Target="https://www.footballdb.com/teams/nfl/new-york-giants/stats" TargetMode="External"/><Relationship Id="rId533" Type="http://schemas.openxmlformats.org/officeDocument/2006/relationships/hyperlink" Target="https://www.footballdb.com/teams/nfl/new-york-giants/stats" TargetMode="External"/><Relationship Id="rId172" Type="http://schemas.openxmlformats.org/officeDocument/2006/relationships/hyperlink" Target="https://www.footballdb.com/teams/nfl/indianapolis-colts/stats" TargetMode="External"/><Relationship Id="rId477" Type="http://schemas.openxmlformats.org/officeDocument/2006/relationships/hyperlink" Target="https://www.footballdb.com/teams/nfl/seattle-seahawks/stats" TargetMode="External"/><Relationship Id="rId600" Type="http://schemas.openxmlformats.org/officeDocument/2006/relationships/hyperlink" Target="https://www.footballdb.com/teams/nfl/new-york-giants/stats" TargetMode="External"/><Relationship Id="rId337" Type="http://schemas.openxmlformats.org/officeDocument/2006/relationships/hyperlink" Target="https://www.footballdb.com/teams/nfl/green-bay-packers/stats" TargetMode="External"/><Relationship Id="rId34" Type="http://schemas.openxmlformats.org/officeDocument/2006/relationships/hyperlink" Target="https://www.footballdb.com/teams/nfl/los-angeles-rams/stats" TargetMode="External"/><Relationship Id="rId544" Type="http://schemas.openxmlformats.org/officeDocument/2006/relationships/hyperlink" Target="https://www.footballdb.com/teams/nfl/jacksonville-jaguars/stats" TargetMode="External"/><Relationship Id="rId183" Type="http://schemas.openxmlformats.org/officeDocument/2006/relationships/hyperlink" Target="https://www.footballdb.com/teams/nfl/kansas-city-chiefs/stats" TargetMode="External"/><Relationship Id="rId390" Type="http://schemas.openxmlformats.org/officeDocument/2006/relationships/hyperlink" Target="https://www.footballdb.com/teams/nfl/new-orleans-saints/stats" TargetMode="External"/><Relationship Id="rId404" Type="http://schemas.openxmlformats.org/officeDocument/2006/relationships/hyperlink" Target="https://www.footballdb.com/teams/nfl/chicago-bears/stats" TargetMode="External"/><Relationship Id="rId611" Type="http://schemas.openxmlformats.org/officeDocument/2006/relationships/hyperlink" Target="https://www.footballdb.com/teams/nfl/jacksonville-jaguars/stats" TargetMode="External"/><Relationship Id="rId250" Type="http://schemas.openxmlformats.org/officeDocument/2006/relationships/hyperlink" Target="https://www.footballdb.com/teams/nfl/indianapolis-colts/stats" TargetMode="External"/><Relationship Id="rId488" Type="http://schemas.openxmlformats.org/officeDocument/2006/relationships/hyperlink" Target="https://www.footballdb.com/teams/nfl/pittsburgh-steelers/stats" TargetMode="External"/><Relationship Id="rId45" Type="http://schemas.openxmlformats.org/officeDocument/2006/relationships/hyperlink" Target="https://www.footballdb.com/teams/nfl/baltimore-ravens/stats" TargetMode="External"/><Relationship Id="rId110" Type="http://schemas.openxmlformats.org/officeDocument/2006/relationships/hyperlink" Target="https://www.footballdb.com/teams/nfl/new-england-patriots/stats" TargetMode="External"/><Relationship Id="rId348" Type="http://schemas.openxmlformats.org/officeDocument/2006/relationships/hyperlink" Target="https://www.footballdb.com/teams/nfl/buffalo-bills/stats" TargetMode="External"/><Relationship Id="rId555" Type="http://schemas.openxmlformats.org/officeDocument/2006/relationships/hyperlink" Target="https://www.footballdb.com/teams/nfl/chicago-bears/stats" TargetMode="External"/><Relationship Id="rId194" Type="http://schemas.openxmlformats.org/officeDocument/2006/relationships/hyperlink" Target="https://www.footballdb.com/teams/nfl/kansas-city-chiefs/stats" TargetMode="External"/><Relationship Id="rId208" Type="http://schemas.openxmlformats.org/officeDocument/2006/relationships/hyperlink" Target="https://www.footballdb.com/teams/nfl/atlanta-falcons/stats" TargetMode="External"/><Relationship Id="rId415" Type="http://schemas.openxmlformats.org/officeDocument/2006/relationships/hyperlink" Target="https://www.footballdb.com/teams/nfl/pittsburgh-steelers/stats" TargetMode="External"/><Relationship Id="rId622" Type="http://schemas.openxmlformats.org/officeDocument/2006/relationships/hyperlink" Target="https://www.footballdb.com/teams/nfl/houston-texans/stats" TargetMode="External"/><Relationship Id="rId261" Type="http://schemas.openxmlformats.org/officeDocument/2006/relationships/hyperlink" Target="https://www.footballdb.com/teams/nfl/tampa-bay-buccaneers/stats" TargetMode="External"/><Relationship Id="rId499" Type="http://schemas.openxmlformats.org/officeDocument/2006/relationships/hyperlink" Target="https://www.footballdb.com/teams/nfl/new-orleans-saints/stats" TargetMode="External"/><Relationship Id="rId56" Type="http://schemas.openxmlformats.org/officeDocument/2006/relationships/hyperlink" Target="https://www.footballdb.com/teams/nfl/new-orleans-saints/stats" TargetMode="External"/><Relationship Id="rId359" Type="http://schemas.openxmlformats.org/officeDocument/2006/relationships/hyperlink" Target="https://www.footballdb.com/teams/nfl/dallas-cowboys/stats" TargetMode="External"/><Relationship Id="rId566" Type="http://schemas.openxmlformats.org/officeDocument/2006/relationships/hyperlink" Target="https://www.footballdb.com/teams/nfl/miami-dolphins/stats" TargetMode="External"/><Relationship Id="rId121" Type="http://schemas.openxmlformats.org/officeDocument/2006/relationships/hyperlink" Target="https://www.footballdb.com/teams/nfl/pittsburgh-steelers/stats" TargetMode="External"/><Relationship Id="rId219" Type="http://schemas.openxmlformats.org/officeDocument/2006/relationships/hyperlink" Target="https://www.footballdb.com/teams/nfl/indianapolis-colts/stats" TargetMode="External"/><Relationship Id="rId426" Type="http://schemas.openxmlformats.org/officeDocument/2006/relationships/hyperlink" Target="https://www.footballdb.com/teams/nfl/buffalo-bills/stats" TargetMode="External"/><Relationship Id="rId633" Type="http://schemas.openxmlformats.org/officeDocument/2006/relationships/hyperlink" Target="https://www.footballdb.com/teams/nfl/detroit-lions/stats" TargetMode="External"/><Relationship Id="rId67" Type="http://schemas.openxmlformats.org/officeDocument/2006/relationships/hyperlink" Target="https://www.footballdb.com/teams/nfl/cincinnati-bengals/stats" TargetMode="External"/><Relationship Id="rId272" Type="http://schemas.openxmlformats.org/officeDocument/2006/relationships/hyperlink" Target="https://www.footballdb.com/teams/nfl/denver-broncos/stats" TargetMode="External"/><Relationship Id="rId577" Type="http://schemas.openxmlformats.org/officeDocument/2006/relationships/hyperlink" Target="https://www.footballdb.com/teams/nfl/kansas-city-chiefs/stats" TargetMode="External"/><Relationship Id="rId132" Type="http://schemas.openxmlformats.org/officeDocument/2006/relationships/hyperlink" Target="https://www.footballdb.com/teams/nfl/dallas-cowboys/stats" TargetMode="External"/><Relationship Id="rId437" Type="http://schemas.openxmlformats.org/officeDocument/2006/relationships/hyperlink" Target="https://www.footballdb.com/teams/nfl/kansas-city-chiefs/stats" TargetMode="External"/><Relationship Id="rId644" Type="http://schemas.openxmlformats.org/officeDocument/2006/relationships/hyperlink" Target="https://www.footballdb.com/teams/nfl/chicago-bears/stats" TargetMode="External"/><Relationship Id="rId283" Type="http://schemas.openxmlformats.org/officeDocument/2006/relationships/hyperlink" Target="https://www.footballdb.com/teams/nfl/indianapolis-colts/stats" TargetMode="External"/><Relationship Id="rId490" Type="http://schemas.openxmlformats.org/officeDocument/2006/relationships/hyperlink" Target="https://www.footballdb.com/teams/nfl/green-bay-packers/stats" TargetMode="External"/><Relationship Id="rId504" Type="http://schemas.openxmlformats.org/officeDocument/2006/relationships/hyperlink" Target="https://www.footballdb.com/teams/nfl/carolina-panthers/stats" TargetMode="External"/><Relationship Id="rId78" Type="http://schemas.openxmlformats.org/officeDocument/2006/relationships/hyperlink" Target="https://www.footballdb.com/teams/nfl/arizona-cardinals/stats" TargetMode="External"/><Relationship Id="rId143" Type="http://schemas.openxmlformats.org/officeDocument/2006/relationships/hyperlink" Target="https://www.footballdb.com/teams/nfl/new-york-jets/stats" TargetMode="External"/><Relationship Id="rId350" Type="http://schemas.openxmlformats.org/officeDocument/2006/relationships/hyperlink" Target="https://www.footballdb.com/teams/nfl/green-bay-packers/stats" TargetMode="External"/><Relationship Id="rId588" Type="http://schemas.openxmlformats.org/officeDocument/2006/relationships/hyperlink" Target="https://www.footballdb.com/teams/nfl/new-england-patriots/stats" TargetMode="External"/><Relationship Id="rId9" Type="http://schemas.openxmlformats.org/officeDocument/2006/relationships/hyperlink" Target="https://www.footballdb.com/teams/nfl/cleveland-browns/stats" TargetMode="External"/><Relationship Id="rId210" Type="http://schemas.openxmlformats.org/officeDocument/2006/relationships/hyperlink" Target="https://www.footballdb.com/teams/nfl/washington-commanders/stats" TargetMode="External"/><Relationship Id="rId448" Type="http://schemas.openxmlformats.org/officeDocument/2006/relationships/hyperlink" Target="https://www.footballdb.com/teams/nfl/cleveland-browns/stats" TargetMode="External"/><Relationship Id="rId294" Type="http://schemas.openxmlformats.org/officeDocument/2006/relationships/hyperlink" Target="https://www.footballdb.com/teams/nfl/seattle-seahawks/stats" TargetMode="External"/><Relationship Id="rId308" Type="http://schemas.openxmlformats.org/officeDocument/2006/relationships/hyperlink" Target="https://www.footballdb.com/teams/nfl/indianapolis-colts/stats" TargetMode="External"/><Relationship Id="rId515" Type="http://schemas.openxmlformats.org/officeDocument/2006/relationships/hyperlink" Target="https://www.footballdb.com/teams/nfl/washington-commanders/stats" TargetMode="External"/><Relationship Id="rId89" Type="http://schemas.openxmlformats.org/officeDocument/2006/relationships/hyperlink" Target="https://www.footballdb.com/teams/nfl/new-york-giants/stats" TargetMode="External"/><Relationship Id="rId154" Type="http://schemas.openxmlformats.org/officeDocument/2006/relationships/hyperlink" Target="https://www.footballdb.com/teams/nfl/baltimore-ravens/stats" TargetMode="External"/><Relationship Id="rId361" Type="http://schemas.openxmlformats.org/officeDocument/2006/relationships/hyperlink" Target="https://www.footballdb.com/teams/nfl/baltimore-ravens/stats" TargetMode="External"/><Relationship Id="rId599" Type="http://schemas.openxmlformats.org/officeDocument/2006/relationships/hyperlink" Target="https://www.footballdb.com/teams/nfl/houston-texans/stats"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footballdb.com/teams/nfl/kansas-city-chiefs/stats" TargetMode="External"/><Relationship Id="rId21" Type="http://schemas.openxmlformats.org/officeDocument/2006/relationships/hyperlink" Target="https://www.footballdb.com/teams/nfl/atlanta-falcons/stats" TargetMode="External"/><Relationship Id="rId63" Type="http://schemas.openxmlformats.org/officeDocument/2006/relationships/hyperlink" Target="https://www.footballdb.com/teams/nfl/kansas-city-chiefs/stats" TargetMode="External"/><Relationship Id="rId159" Type="http://schemas.openxmlformats.org/officeDocument/2006/relationships/hyperlink" Target="https://www.footballdb.com/teams/nfl/seattle-seahawks/stats" TargetMode="External"/><Relationship Id="rId170" Type="http://schemas.openxmlformats.org/officeDocument/2006/relationships/hyperlink" Target="https://www.footballdb.com/teams/nfl/new-york-giants/stats" TargetMode="External"/><Relationship Id="rId226" Type="http://schemas.openxmlformats.org/officeDocument/2006/relationships/hyperlink" Target="https://www.footballdb.com/teams/nfl/las-vegas-raiders/stats" TargetMode="External"/><Relationship Id="rId268" Type="http://schemas.openxmlformats.org/officeDocument/2006/relationships/hyperlink" Target="https://www.footballdb.com/teams/nfl/pittsburgh-steelers/stats" TargetMode="External"/><Relationship Id="rId32" Type="http://schemas.openxmlformats.org/officeDocument/2006/relationships/hyperlink" Target="https://www.footballdb.com/teams/nfl/houston-texans/stats" TargetMode="External"/><Relationship Id="rId74" Type="http://schemas.openxmlformats.org/officeDocument/2006/relationships/hyperlink" Target="https://www.footballdb.com/teams/nfl/detroit-lions/stats" TargetMode="External"/><Relationship Id="rId128" Type="http://schemas.openxmlformats.org/officeDocument/2006/relationships/hyperlink" Target="https://www.footballdb.com/teams/nfl/carolina-panthers/stats" TargetMode="External"/><Relationship Id="rId5" Type="http://schemas.openxmlformats.org/officeDocument/2006/relationships/hyperlink" Target="https://www.footballdb.com/statistics/nfl/player-stats/rushing/2023/preseason?sort=rushlg" TargetMode="External"/><Relationship Id="rId181" Type="http://schemas.openxmlformats.org/officeDocument/2006/relationships/hyperlink" Target="https://www.footballdb.com/teams/nfl/jacksonville-jaguars/stats" TargetMode="External"/><Relationship Id="rId237" Type="http://schemas.openxmlformats.org/officeDocument/2006/relationships/hyperlink" Target="https://www.footballdb.com/teams/nfl/cincinnati-bengals/stats" TargetMode="External"/><Relationship Id="rId279" Type="http://schemas.openxmlformats.org/officeDocument/2006/relationships/hyperlink" Target="https://www.footballdb.com/teams/nfl/baltimore-ravens/stats" TargetMode="External"/><Relationship Id="rId43" Type="http://schemas.openxmlformats.org/officeDocument/2006/relationships/hyperlink" Target="https://www.footballdb.com/teams/nfl/green-bay-packers/stats" TargetMode="External"/><Relationship Id="rId139" Type="http://schemas.openxmlformats.org/officeDocument/2006/relationships/hyperlink" Target="https://www.footballdb.com/teams/nfl/denver-broncos/stats" TargetMode="External"/><Relationship Id="rId290" Type="http://schemas.openxmlformats.org/officeDocument/2006/relationships/hyperlink" Target="https://www.footballdb.com/teams/nfl/los-angeles-chargers/stats" TargetMode="External"/><Relationship Id="rId85" Type="http://schemas.openxmlformats.org/officeDocument/2006/relationships/hyperlink" Target="https://www.footballdb.com/teams/nfl/tampa-bay-buccaneers/stats" TargetMode="External"/><Relationship Id="rId150" Type="http://schemas.openxmlformats.org/officeDocument/2006/relationships/hyperlink" Target="https://www.footballdb.com/teams/nfl/new-orleans-saints/stats" TargetMode="External"/><Relationship Id="rId192" Type="http://schemas.openxmlformats.org/officeDocument/2006/relationships/hyperlink" Target="https://www.footballdb.com/teams/nfl/carolina-panthers/stats" TargetMode="External"/><Relationship Id="rId206" Type="http://schemas.openxmlformats.org/officeDocument/2006/relationships/hyperlink" Target="https://www.footballdb.com/teams/nfl/buffalo-bills/stats" TargetMode="External"/><Relationship Id="rId248" Type="http://schemas.openxmlformats.org/officeDocument/2006/relationships/hyperlink" Target="https://www.footballdb.com/teams/nfl/washington-commanders/stats" TargetMode="External"/><Relationship Id="rId12" Type="http://schemas.openxmlformats.org/officeDocument/2006/relationships/hyperlink" Target="https://www.footballdb.com/teams/nfl/houston-texans/stats" TargetMode="External"/><Relationship Id="rId33" Type="http://schemas.openxmlformats.org/officeDocument/2006/relationships/hyperlink" Target="https://www.footballdb.com/teams/nfl/baltimore-ravens/stats" TargetMode="External"/><Relationship Id="rId108" Type="http://schemas.openxmlformats.org/officeDocument/2006/relationships/hyperlink" Target="https://www.footballdb.com/teams/nfl/chicago-bears/stats" TargetMode="External"/><Relationship Id="rId129" Type="http://schemas.openxmlformats.org/officeDocument/2006/relationships/hyperlink" Target="https://www.footballdb.com/teams/nfl/tampa-bay-buccaneers/stats" TargetMode="External"/><Relationship Id="rId280" Type="http://schemas.openxmlformats.org/officeDocument/2006/relationships/hyperlink" Target="https://www.footballdb.com/teams/nfl/buffalo-bills/stats" TargetMode="External"/><Relationship Id="rId54" Type="http://schemas.openxmlformats.org/officeDocument/2006/relationships/hyperlink" Target="https://www.footballdb.com/teams/nfl/new-york-jets/stats" TargetMode="External"/><Relationship Id="rId75" Type="http://schemas.openxmlformats.org/officeDocument/2006/relationships/hyperlink" Target="https://www.footballdb.com/teams/nfl/chicago-bears/stats" TargetMode="External"/><Relationship Id="rId96" Type="http://schemas.openxmlformats.org/officeDocument/2006/relationships/hyperlink" Target="https://www.footballdb.com/teams/nfl/tampa-bay-buccaneers/stats" TargetMode="External"/><Relationship Id="rId140" Type="http://schemas.openxmlformats.org/officeDocument/2006/relationships/hyperlink" Target="https://www.footballdb.com/teams/nfl/denver-broncos/stats" TargetMode="External"/><Relationship Id="rId161" Type="http://schemas.openxmlformats.org/officeDocument/2006/relationships/hyperlink" Target="https://www.footballdb.com/teams/nfl/chicago-bears/stats" TargetMode="External"/><Relationship Id="rId182" Type="http://schemas.openxmlformats.org/officeDocument/2006/relationships/hyperlink" Target="https://www.footballdb.com/teams/nfl/carolina-panthers/stats" TargetMode="External"/><Relationship Id="rId217" Type="http://schemas.openxmlformats.org/officeDocument/2006/relationships/hyperlink" Target="https://www.footballdb.com/teams/nfl/miami-dolphins/stats" TargetMode="External"/><Relationship Id="rId6" Type="http://schemas.openxmlformats.org/officeDocument/2006/relationships/hyperlink" Target="https://www.footballdb.com/statistics/nfl/player-stats/rushing/2023/preseason?sort=rushtds" TargetMode="External"/><Relationship Id="rId238" Type="http://schemas.openxmlformats.org/officeDocument/2006/relationships/hyperlink" Target="https://www.footballdb.com/teams/nfl/arizona-cardinals/stats" TargetMode="External"/><Relationship Id="rId259" Type="http://schemas.openxmlformats.org/officeDocument/2006/relationships/hyperlink" Target="https://www.footballdb.com/teams/nfl/miami-dolphins/stats" TargetMode="External"/><Relationship Id="rId23" Type="http://schemas.openxmlformats.org/officeDocument/2006/relationships/hyperlink" Target="https://www.footballdb.com/teams/nfl/detroit-lions/stats" TargetMode="External"/><Relationship Id="rId119" Type="http://schemas.openxmlformats.org/officeDocument/2006/relationships/hyperlink" Target="https://www.footballdb.com/teams/nfl/detroit-lions/stats" TargetMode="External"/><Relationship Id="rId270" Type="http://schemas.openxmlformats.org/officeDocument/2006/relationships/hyperlink" Target="https://www.footballdb.com/teams/nfl/baltimore-ravens/stats" TargetMode="External"/><Relationship Id="rId291" Type="http://schemas.openxmlformats.org/officeDocument/2006/relationships/hyperlink" Target="https://www.footballdb.com/teams/nfl/miami-dolphins/stats" TargetMode="External"/><Relationship Id="rId44" Type="http://schemas.openxmlformats.org/officeDocument/2006/relationships/hyperlink" Target="https://www.footballdb.com/teams/nfl/tampa-bay-buccaneers/stats" TargetMode="External"/><Relationship Id="rId65" Type="http://schemas.openxmlformats.org/officeDocument/2006/relationships/hyperlink" Target="https://www.footballdb.com/teams/nfl/new-york-jets/stats" TargetMode="External"/><Relationship Id="rId86" Type="http://schemas.openxmlformats.org/officeDocument/2006/relationships/hyperlink" Target="https://www.footballdb.com/teams/nfl/las-vegas-raiders/stats" TargetMode="External"/><Relationship Id="rId130" Type="http://schemas.openxmlformats.org/officeDocument/2006/relationships/hyperlink" Target="https://www.footballdb.com/teams/nfl/chicago-bears/stats" TargetMode="External"/><Relationship Id="rId151" Type="http://schemas.openxmlformats.org/officeDocument/2006/relationships/hyperlink" Target="https://www.footballdb.com/teams/nfl/las-vegas-raiders/stats" TargetMode="External"/><Relationship Id="rId172" Type="http://schemas.openxmlformats.org/officeDocument/2006/relationships/hyperlink" Target="https://www.footballdb.com/teams/nfl/pittsburgh-steelers/stats" TargetMode="External"/><Relationship Id="rId193" Type="http://schemas.openxmlformats.org/officeDocument/2006/relationships/hyperlink" Target="https://www.footballdb.com/teams/nfl/new-york-jets/stats" TargetMode="External"/><Relationship Id="rId207" Type="http://schemas.openxmlformats.org/officeDocument/2006/relationships/hyperlink" Target="https://www.footballdb.com/teams/nfl/carolina-panthers/stats" TargetMode="External"/><Relationship Id="rId228" Type="http://schemas.openxmlformats.org/officeDocument/2006/relationships/hyperlink" Target="https://www.footballdb.com/teams/nfl/new-england-patriots/stats" TargetMode="External"/><Relationship Id="rId249" Type="http://schemas.openxmlformats.org/officeDocument/2006/relationships/hyperlink" Target="https://www.footballdb.com/teams/nfl/new-orleans-saints/stats" TargetMode="External"/><Relationship Id="rId13" Type="http://schemas.openxmlformats.org/officeDocument/2006/relationships/hyperlink" Target="https://www.footballdb.com/teams/nfl/pittsburgh-steelers/stats" TargetMode="External"/><Relationship Id="rId109" Type="http://schemas.openxmlformats.org/officeDocument/2006/relationships/hyperlink" Target="https://www.footballdb.com/teams/nfl/new-orleans-saints/stats" TargetMode="External"/><Relationship Id="rId260" Type="http://schemas.openxmlformats.org/officeDocument/2006/relationships/hyperlink" Target="https://www.footballdb.com/teams/nfl/indianapolis-colts/stats" TargetMode="External"/><Relationship Id="rId281" Type="http://schemas.openxmlformats.org/officeDocument/2006/relationships/hyperlink" Target="https://www.footballdb.com/teams/nfl/carolina-panthers/stats" TargetMode="External"/><Relationship Id="rId34" Type="http://schemas.openxmlformats.org/officeDocument/2006/relationships/hyperlink" Target="https://www.footballdb.com/teams/nfl/new-york-giants/stats" TargetMode="External"/><Relationship Id="rId55" Type="http://schemas.openxmlformats.org/officeDocument/2006/relationships/hyperlink" Target="https://www.footballdb.com/teams/nfl/las-vegas-raiders/stats" TargetMode="External"/><Relationship Id="rId76" Type="http://schemas.openxmlformats.org/officeDocument/2006/relationships/hyperlink" Target="https://www.footballdb.com/teams/nfl/chicago-bears/stats" TargetMode="External"/><Relationship Id="rId97" Type="http://schemas.openxmlformats.org/officeDocument/2006/relationships/hyperlink" Target="https://www.footballdb.com/teams/nfl/new-orleans-saints/stats" TargetMode="External"/><Relationship Id="rId120" Type="http://schemas.openxmlformats.org/officeDocument/2006/relationships/hyperlink" Target="https://www.footballdb.com/teams/nfl/los-angeles-chargers/stats" TargetMode="External"/><Relationship Id="rId141" Type="http://schemas.openxmlformats.org/officeDocument/2006/relationships/hyperlink" Target="https://www.footballdb.com/teams/nfl/cleveland-browns/stats" TargetMode="External"/><Relationship Id="rId7" Type="http://schemas.openxmlformats.org/officeDocument/2006/relationships/hyperlink" Target="https://www.footballdb.com/teams/nfl/buffalo-bills/stats" TargetMode="External"/><Relationship Id="rId162" Type="http://schemas.openxmlformats.org/officeDocument/2006/relationships/hyperlink" Target="https://www.footballdb.com/teams/nfl/tampa-bay-buccaneers/stats" TargetMode="External"/><Relationship Id="rId183" Type="http://schemas.openxmlformats.org/officeDocument/2006/relationships/hyperlink" Target="https://www.footballdb.com/teams/nfl/new-england-patriots/stats" TargetMode="External"/><Relationship Id="rId218" Type="http://schemas.openxmlformats.org/officeDocument/2006/relationships/hyperlink" Target="https://www.footballdb.com/teams/nfl/indianapolis-colts/stats" TargetMode="External"/><Relationship Id="rId239" Type="http://schemas.openxmlformats.org/officeDocument/2006/relationships/hyperlink" Target="https://www.footballdb.com/teams/nfl/minnesota-vikings/stats" TargetMode="External"/><Relationship Id="rId250" Type="http://schemas.openxmlformats.org/officeDocument/2006/relationships/hyperlink" Target="https://www.footballdb.com/teams/nfl/los-angeles-chargers/stats" TargetMode="External"/><Relationship Id="rId271" Type="http://schemas.openxmlformats.org/officeDocument/2006/relationships/hyperlink" Target="https://www.footballdb.com/teams/nfl/kansas-city-chiefs/stats" TargetMode="External"/><Relationship Id="rId292" Type="http://schemas.openxmlformats.org/officeDocument/2006/relationships/hyperlink" Target="https://www.footballdb.com/teams/nfl/los-angeles-chargers/stats" TargetMode="External"/><Relationship Id="rId24" Type="http://schemas.openxmlformats.org/officeDocument/2006/relationships/hyperlink" Target="https://www.footballdb.com/teams/nfl/kansas-city-chiefs/stats" TargetMode="External"/><Relationship Id="rId45" Type="http://schemas.openxmlformats.org/officeDocument/2006/relationships/hyperlink" Target="https://www.footballdb.com/teams/nfl/arizona-cardinals/stats" TargetMode="External"/><Relationship Id="rId66" Type="http://schemas.openxmlformats.org/officeDocument/2006/relationships/hyperlink" Target="https://www.footballdb.com/teams/nfl/cincinnati-bengals/stats" TargetMode="External"/><Relationship Id="rId87" Type="http://schemas.openxmlformats.org/officeDocument/2006/relationships/hyperlink" Target="https://www.footballdb.com/teams/nfl/philadelphia-eagles/stats" TargetMode="External"/><Relationship Id="rId110" Type="http://schemas.openxmlformats.org/officeDocument/2006/relationships/hyperlink" Target="https://www.footballdb.com/teams/nfl/new-orleans-saints/stats" TargetMode="External"/><Relationship Id="rId131" Type="http://schemas.openxmlformats.org/officeDocument/2006/relationships/hyperlink" Target="https://www.footballdb.com/teams/nfl/washington-commanders/stats" TargetMode="External"/><Relationship Id="rId152" Type="http://schemas.openxmlformats.org/officeDocument/2006/relationships/hyperlink" Target="https://www.footballdb.com/teams/nfl/las-vegas-raiders/stats" TargetMode="External"/><Relationship Id="rId173" Type="http://schemas.openxmlformats.org/officeDocument/2006/relationships/hyperlink" Target="https://www.footballdb.com/teams/nfl/washington-commanders/stats" TargetMode="External"/><Relationship Id="rId194" Type="http://schemas.openxmlformats.org/officeDocument/2006/relationships/hyperlink" Target="https://www.footballdb.com/teams/nfl/los-angeles-chargers/stats" TargetMode="External"/><Relationship Id="rId208" Type="http://schemas.openxmlformats.org/officeDocument/2006/relationships/hyperlink" Target="https://www.footballdb.com/teams/nfl/denver-broncos/stats" TargetMode="External"/><Relationship Id="rId229" Type="http://schemas.openxmlformats.org/officeDocument/2006/relationships/hyperlink" Target="https://www.footballdb.com/teams/nfl/washington-commanders/stats" TargetMode="External"/><Relationship Id="rId240" Type="http://schemas.openxmlformats.org/officeDocument/2006/relationships/hyperlink" Target="https://www.footballdb.com/teams/nfl/denver-broncos/stats" TargetMode="External"/><Relationship Id="rId261" Type="http://schemas.openxmlformats.org/officeDocument/2006/relationships/hyperlink" Target="https://www.footballdb.com/teams/nfl/tampa-bay-buccaneers/stats" TargetMode="External"/><Relationship Id="rId14" Type="http://schemas.openxmlformats.org/officeDocument/2006/relationships/hyperlink" Target="https://www.footballdb.com/teams/nfl/seattle-seahawks/stats" TargetMode="External"/><Relationship Id="rId35" Type="http://schemas.openxmlformats.org/officeDocument/2006/relationships/hyperlink" Target="https://www.footballdb.com/teams/nfl/tampa-bay-buccaneers/stats" TargetMode="External"/><Relationship Id="rId56" Type="http://schemas.openxmlformats.org/officeDocument/2006/relationships/hyperlink" Target="https://www.footballdb.com/teams/nfl/houston-texans/stats" TargetMode="External"/><Relationship Id="rId77" Type="http://schemas.openxmlformats.org/officeDocument/2006/relationships/hyperlink" Target="https://www.footballdb.com/teams/nfl/los-angeles-chargers/stats" TargetMode="External"/><Relationship Id="rId100" Type="http://schemas.openxmlformats.org/officeDocument/2006/relationships/hyperlink" Target="https://www.footballdb.com/teams/nfl/kansas-city-chiefs/stats" TargetMode="External"/><Relationship Id="rId282" Type="http://schemas.openxmlformats.org/officeDocument/2006/relationships/hyperlink" Target="https://www.footballdb.com/teams/nfl/san-francisco-49ers/stats" TargetMode="External"/><Relationship Id="rId8" Type="http://schemas.openxmlformats.org/officeDocument/2006/relationships/hyperlink" Target="https://www.footballdb.com/teams/nfl/new-orleans-saints/stats" TargetMode="External"/><Relationship Id="rId98" Type="http://schemas.openxmlformats.org/officeDocument/2006/relationships/hyperlink" Target="https://www.footballdb.com/teams/nfl/chicago-bears/stats" TargetMode="External"/><Relationship Id="rId121" Type="http://schemas.openxmlformats.org/officeDocument/2006/relationships/hyperlink" Target="https://www.footballdb.com/teams/nfl/atlanta-falcons/stats" TargetMode="External"/><Relationship Id="rId142" Type="http://schemas.openxmlformats.org/officeDocument/2006/relationships/hyperlink" Target="https://www.footballdb.com/teams/nfl/indianapolis-colts/stats" TargetMode="External"/><Relationship Id="rId163" Type="http://schemas.openxmlformats.org/officeDocument/2006/relationships/hyperlink" Target="https://www.footballdb.com/teams/nfl/washington-commanders/stats" TargetMode="External"/><Relationship Id="rId184" Type="http://schemas.openxmlformats.org/officeDocument/2006/relationships/hyperlink" Target="https://www.footballdb.com/teams/nfl/denver-broncos/stats" TargetMode="External"/><Relationship Id="rId219" Type="http://schemas.openxmlformats.org/officeDocument/2006/relationships/hyperlink" Target="https://www.footballdb.com/teams/nfl/seattle-seahawks/stats" TargetMode="External"/><Relationship Id="rId230" Type="http://schemas.openxmlformats.org/officeDocument/2006/relationships/hyperlink" Target="https://www.footballdb.com/teams/nfl/baltimore-ravens/stats" TargetMode="External"/><Relationship Id="rId251" Type="http://schemas.openxmlformats.org/officeDocument/2006/relationships/hyperlink" Target="https://www.footballdb.com/teams/nfl/baltimore-ravens/stats" TargetMode="External"/><Relationship Id="rId25" Type="http://schemas.openxmlformats.org/officeDocument/2006/relationships/hyperlink" Target="https://www.footballdb.com/teams/nfl/houston-texans/stats" TargetMode="External"/><Relationship Id="rId46" Type="http://schemas.openxmlformats.org/officeDocument/2006/relationships/hyperlink" Target="https://www.footballdb.com/teams/nfl/denver-broncos/stats" TargetMode="External"/><Relationship Id="rId67" Type="http://schemas.openxmlformats.org/officeDocument/2006/relationships/hyperlink" Target="https://www.footballdb.com/teams/nfl/atlanta-falcons/stats" TargetMode="External"/><Relationship Id="rId272" Type="http://schemas.openxmlformats.org/officeDocument/2006/relationships/hyperlink" Target="https://www.footballdb.com/teams/nfl/arizona-cardinals/stats" TargetMode="External"/><Relationship Id="rId293" Type="http://schemas.openxmlformats.org/officeDocument/2006/relationships/hyperlink" Target="https://www.footballdb.com/teams/nfl/jacksonville-jaguars/stats" TargetMode="External"/><Relationship Id="rId88" Type="http://schemas.openxmlformats.org/officeDocument/2006/relationships/hyperlink" Target="https://www.footballdb.com/teams/nfl/tennessee-titans/stats" TargetMode="External"/><Relationship Id="rId111" Type="http://schemas.openxmlformats.org/officeDocument/2006/relationships/hyperlink" Target="https://www.footballdb.com/teams/nfl/houston-texans/stats" TargetMode="External"/><Relationship Id="rId132" Type="http://schemas.openxmlformats.org/officeDocument/2006/relationships/hyperlink" Target="https://www.footballdb.com/teams/nfl/cleveland-browns/stats" TargetMode="External"/><Relationship Id="rId153" Type="http://schemas.openxmlformats.org/officeDocument/2006/relationships/hyperlink" Target="https://www.footballdb.com/teams/nfl/miami-dolphins/stats" TargetMode="External"/><Relationship Id="rId174" Type="http://schemas.openxmlformats.org/officeDocument/2006/relationships/hyperlink" Target="https://www.footballdb.com/teams/nfl/kansas-city-chiefs/stats" TargetMode="External"/><Relationship Id="rId195" Type="http://schemas.openxmlformats.org/officeDocument/2006/relationships/hyperlink" Target="https://www.footballdb.com/teams/nfl/chicago-bears/stats" TargetMode="External"/><Relationship Id="rId209" Type="http://schemas.openxmlformats.org/officeDocument/2006/relationships/hyperlink" Target="https://www.footballdb.com/teams/nfl/arizona-cardinals/stats" TargetMode="External"/><Relationship Id="rId220" Type="http://schemas.openxmlformats.org/officeDocument/2006/relationships/hyperlink" Target="https://www.footballdb.com/teams/nfl/minnesota-vikings/stats" TargetMode="External"/><Relationship Id="rId241" Type="http://schemas.openxmlformats.org/officeDocument/2006/relationships/hyperlink" Target="https://www.footballdb.com/teams/nfl/dallas-cowboys/stats" TargetMode="External"/><Relationship Id="rId15" Type="http://schemas.openxmlformats.org/officeDocument/2006/relationships/hyperlink" Target="https://www.footballdb.com/teams/nfl/houston-texans/stats" TargetMode="External"/><Relationship Id="rId36" Type="http://schemas.openxmlformats.org/officeDocument/2006/relationships/hyperlink" Target="https://www.footballdb.com/teams/nfl/seattle-seahawks/stats" TargetMode="External"/><Relationship Id="rId57" Type="http://schemas.openxmlformats.org/officeDocument/2006/relationships/hyperlink" Target="https://www.footballdb.com/teams/nfl/arizona-cardinals/stats" TargetMode="External"/><Relationship Id="rId262" Type="http://schemas.openxmlformats.org/officeDocument/2006/relationships/hyperlink" Target="https://www.footballdb.com/teams/nfl/seattle-seahawks/stats" TargetMode="External"/><Relationship Id="rId283" Type="http://schemas.openxmlformats.org/officeDocument/2006/relationships/hyperlink" Target="https://www.footballdb.com/teams/nfl/denver-broncos/stats" TargetMode="External"/><Relationship Id="rId78" Type="http://schemas.openxmlformats.org/officeDocument/2006/relationships/hyperlink" Target="https://www.footballdb.com/teams/nfl/los-angeles-chargers/stats" TargetMode="External"/><Relationship Id="rId99" Type="http://schemas.openxmlformats.org/officeDocument/2006/relationships/hyperlink" Target="https://www.footballdb.com/teams/nfl/atlanta-falcons/stats" TargetMode="External"/><Relationship Id="rId101" Type="http://schemas.openxmlformats.org/officeDocument/2006/relationships/hyperlink" Target="https://www.footballdb.com/teams/nfl/kansas-city-chiefs/stats" TargetMode="External"/><Relationship Id="rId122" Type="http://schemas.openxmlformats.org/officeDocument/2006/relationships/hyperlink" Target="https://www.footballdb.com/teams/nfl/houston-texans/stats" TargetMode="External"/><Relationship Id="rId143" Type="http://schemas.openxmlformats.org/officeDocument/2006/relationships/hyperlink" Target="https://www.footballdb.com/teams/nfl/washington-commanders/stats" TargetMode="External"/><Relationship Id="rId164" Type="http://schemas.openxmlformats.org/officeDocument/2006/relationships/hyperlink" Target="https://www.footballdb.com/teams/nfl/detroit-lions/stats" TargetMode="External"/><Relationship Id="rId185" Type="http://schemas.openxmlformats.org/officeDocument/2006/relationships/hyperlink" Target="https://www.footballdb.com/teams/nfl/houston-texans/stats" TargetMode="External"/><Relationship Id="rId9" Type="http://schemas.openxmlformats.org/officeDocument/2006/relationships/hyperlink" Target="https://www.footballdb.com/teams/nfl/detroit-lions/stats" TargetMode="External"/><Relationship Id="rId210" Type="http://schemas.openxmlformats.org/officeDocument/2006/relationships/hyperlink" Target="https://www.footballdb.com/teams/nfl/arizona-cardinals/stats" TargetMode="External"/><Relationship Id="rId26" Type="http://schemas.openxmlformats.org/officeDocument/2006/relationships/hyperlink" Target="https://www.footballdb.com/teams/nfl/san-francisco-49ers/stats" TargetMode="External"/><Relationship Id="rId231" Type="http://schemas.openxmlformats.org/officeDocument/2006/relationships/hyperlink" Target="https://www.footballdb.com/teams/nfl/dallas-cowboys/stats" TargetMode="External"/><Relationship Id="rId252" Type="http://schemas.openxmlformats.org/officeDocument/2006/relationships/hyperlink" Target="https://www.footballdb.com/teams/nfl/new-york-giants/stats" TargetMode="External"/><Relationship Id="rId273" Type="http://schemas.openxmlformats.org/officeDocument/2006/relationships/hyperlink" Target="https://www.footballdb.com/teams/nfl/chicago-bears/stats" TargetMode="External"/><Relationship Id="rId294" Type="http://schemas.openxmlformats.org/officeDocument/2006/relationships/hyperlink" Target="https://www.footballdb.com/teams/nfl/tennessee-titans/stats" TargetMode="External"/><Relationship Id="rId47" Type="http://schemas.openxmlformats.org/officeDocument/2006/relationships/hyperlink" Target="https://www.footballdb.com/teams/nfl/las-vegas-raiders/stats" TargetMode="External"/><Relationship Id="rId68" Type="http://schemas.openxmlformats.org/officeDocument/2006/relationships/hyperlink" Target="https://www.footballdb.com/teams/nfl/las-vegas-raiders/stats" TargetMode="External"/><Relationship Id="rId89" Type="http://schemas.openxmlformats.org/officeDocument/2006/relationships/hyperlink" Target="https://www.footballdb.com/teams/nfl/denver-broncos/stats" TargetMode="External"/><Relationship Id="rId112" Type="http://schemas.openxmlformats.org/officeDocument/2006/relationships/hyperlink" Target="https://www.footballdb.com/teams/nfl/minnesota-vikings/stats" TargetMode="External"/><Relationship Id="rId133" Type="http://schemas.openxmlformats.org/officeDocument/2006/relationships/hyperlink" Target="https://www.footballdb.com/teams/nfl/denver-broncos/stats" TargetMode="External"/><Relationship Id="rId154" Type="http://schemas.openxmlformats.org/officeDocument/2006/relationships/hyperlink" Target="https://www.footballdb.com/teams/nfl/pittsburgh-steelers/stats" TargetMode="External"/><Relationship Id="rId175" Type="http://schemas.openxmlformats.org/officeDocument/2006/relationships/hyperlink" Target="https://www.footballdb.com/teams/nfl/miami-dolphins/stats" TargetMode="External"/><Relationship Id="rId196" Type="http://schemas.openxmlformats.org/officeDocument/2006/relationships/hyperlink" Target="https://www.footballdb.com/teams/nfl/arizona-cardinals/stats" TargetMode="External"/><Relationship Id="rId200" Type="http://schemas.openxmlformats.org/officeDocument/2006/relationships/hyperlink" Target="https://www.footballdb.com/teams/nfl/philadelphia-eagles/stats" TargetMode="External"/><Relationship Id="rId16" Type="http://schemas.openxmlformats.org/officeDocument/2006/relationships/hyperlink" Target="https://www.footballdb.com/teams/nfl/tampa-bay-buccaneers/stats" TargetMode="External"/><Relationship Id="rId221" Type="http://schemas.openxmlformats.org/officeDocument/2006/relationships/hyperlink" Target="https://www.footballdb.com/teams/nfl/detroit-lions/stats" TargetMode="External"/><Relationship Id="rId242" Type="http://schemas.openxmlformats.org/officeDocument/2006/relationships/hyperlink" Target="https://www.footballdb.com/teams/nfl/los-angeles-chargers/stats" TargetMode="External"/><Relationship Id="rId263" Type="http://schemas.openxmlformats.org/officeDocument/2006/relationships/hyperlink" Target="https://www.footballdb.com/teams/nfl/los-angeles-chargers/stats" TargetMode="External"/><Relationship Id="rId284" Type="http://schemas.openxmlformats.org/officeDocument/2006/relationships/hyperlink" Target="https://www.footballdb.com/teams/nfl/new-york-jets/stats" TargetMode="External"/><Relationship Id="rId37" Type="http://schemas.openxmlformats.org/officeDocument/2006/relationships/hyperlink" Target="https://www.footballdb.com/teams/nfl/cleveland-browns/stats" TargetMode="External"/><Relationship Id="rId58" Type="http://schemas.openxmlformats.org/officeDocument/2006/relationships/hyperlink" Target="https://www.footballdb.com/teams/nfl/kansas-city-chiefs/stats" TargetMode="External"/><Relationship Id="rId79" Type="http://schemas.openxmlformats.org/officeDocument/2006/relationships/hyperlink" Target="https://www.footballdb.com/teams/nfl/baltimore-ravens/stats" TargetMode="External"/><Relationship Id="rId102" Type="http://schemas.openxmlformats.org/officeDocument/2006/relationships/hyperlink" Target="https://www.footballdb.com/teams/nfl/buffalo-bills/stats" TargetMode="External"/><Relationship Id="rId123" Type="http://schemas.openxmlformats.org/officeDocument/2006/relationships/hyperlink" Target="https://www.footballdb.com/teams/nfl/new-york-jets/stats" TargetMode="External"/><Relationship Id="rId144" Type="http://schemas.openxmlformats.org/officeDocument/2006/relationships/hyperlink" Target="https://www.footballdb.com/teams/nfl/buffalo-bills/stats" TargetMode="External"/><Relationship Id="rId90" Type="http://schemas.openxmlformats.org/officeDocument/2006/relationships/hyperlink" Target="https://www.footballdb.com/teams/nfl/seattle-seahawks/stats" TargetMode="External"/><Relationship Id="rId165" Type="http://schemas.openxmlformats.org/officeDocument/2006/relationships/hyperlink" Target="https://www.footballdb.com/teams/nfl/philadelphia-eagles/stats" TargetMode="External"/><Relationship Id="rId186" Type="http://schemas.openxmlformats.org/officeDocument/2006/relationships/hyperlink" Target="https://www.footballdb.com/teams/nfl/jacksonville-jaguars/stats" TargetMode="External"/><Relationship Id="rId211" Type="http://schemas.openxmlformats.org/officeDocument/2006/relationships/hyperlink" Target="https://www.footballdb.com/teams/nfl/buffalo-bills/stats" TargetMode="External"/><Relationship Id="rId232" Type="http://schemas.openxmlformats.org/officeDocument/2006/relationships/hyperlink" Target="https://www.footballdb.com/teams/nfl/jacksonville-jaguars/stats" TargetMode="External"/><Relationship Id="rId253" Type="http://schemas.openxmlformats.org/officeDocument/2006/relationships/hyperlink" Target="https://www.footballdb.com/teams/nfl/dallas-cowboys/stats" TargetMode="External"/><Relationship Id="rId274" Type="http://schemas.openxmlformats.org/officeDocument/2006/relationships/hyperlink" Target="https://www.footballdb.com/teams/nfl/san-francisco-49ers/stats" TargetMode="External"/><Relationship Id="rId295" Type="http://schemas.openxmlformats.org/officeDocument/2006/relationships/hyperlink" Target="https://www.footballdb.com/teams/nfl/green-bay-packers/stats" TargetMode="External"/><Relationship Id="rId27" Type="http://schemas.openxmlformats.org/officeDocument/2006/relationships/hyperlink" Target="https://www.footballdb.com/teams/nfl/san-francisco-49ers/stats" TargetMode="External"/><Relationship Id="rId48" Type="http://schemas.openxmlformats.org/officeDocument/2006/relationships/hyperlink" Target="https://www.footballdb.com/teams/nfl/arizona-cardinals/stats" TargetMode="External"/><Relationship Id="rId69" Type="http://schemas.openxmlformats.org/officeDocument/2006/relationships/hyperlink" Target="https://www.footballdb.com/teams/nfl/tennessee-titans/stats" TargetMode="External"/><Relationship Id="rId113" Type="http://schemas.openxmlformats.org/officeDocument/2006/relationships/hyperlink" Target="https://www.footballdb.com/teams/nfl/cleveland-browns/stats" TargetMode="External"/><Relationship Id="rId134" Type="http://schemas.openxmlformats.org/officeDocument/2006/relationships/hyperlink" Target="https://www.footballdb.com/teams/nfl/philadelphia-eagles/stats" TargetMode="External"/><Relationship Id="rId80" Type="http://schemas.openxmlformats.org/officeDocument/2006/relationships/hyperlink" Target="https://www.footballdb.com/teams/nfl/new-england-patriots/stats" TargetMode="External"/><Relationship Id="rId155" Type="http://schemas.openxmlformats.org/officeDocument/2006/relationships/hyperlink" Target="https://www.footballdb.com/teams/nfl/pittsburgh-steelers/stats" TargetMode="External"/><Relationship Id="rId176" Type="http://schemas.openxmlformats.org/officeDocument/2006/relationships/hyperlink" Target="https://www.footballdb.com/teams/nfl/minnesota-vikings/stats" TargetMode="External"/><Relationship Id="rId197" Type="http://schemas.openxmlformats.org/officeDocument/2006/relationships/hyperlink" Target="https://www.footballdb.com/teams/nfl/buffalo-bills/stats" TargetMode="External"/><Relationship Id="rId201" Type="http://schemas.openxmlformats.org/officeDocument/2006/relationships/hyperlink" Target="https://www.footballdb.com/teams/nfl/los-angeles-rams/stats" TargetMode="External"/><Relationship Id="rId222" Type="http://schemas.openxmlformats.org/officeDocument/2006/relationships/hyperlink" Target="https://www.footballdb.com/teams/nfl/indianapolis-colts/stats" TargetMode="External"/><Relationship Id="rId243" Type="http://schemas.openxmlformats.org/officeDocument/2006/relationships/hyperlink" Target="https://www.footballdb.com/teams/nfl/new-york-jets/stats" TargetMode="External"/><Relationship Id="rId264" Type="http://schemas.openxmlformats.org/officeDocument/2006/relationships/hyperlink" Target="https://www.footballdb.com/teams/nfl/las-vegas-raiders/stats" TargetMode="External"/><Relationship Id="rId285" Type="http://schemas.openxmlformats.org/officeDocument/2006/relationships/hyperlink" Target="https://www.footballdb.com/teams/nfl/tennessee-titans/stats" TargetMode="External"/><Relationship Id="rId17" Type="http://schemas.openxmlformats.org/officeDocument/2006/relationships/hyperlink" Target="https://www.footballdb.com/teams/nfl/san-francisco-49ers/stats" TargetMode="External"/><Relationship Id="rId38" Type="http://schemas.openxmlformats.org/officeDocument/2006/relationships/hyperlink" Target="https://www.footballdb.com/teams/nfl/indianapolis-colts/stats" TargetMode="External"/><Relationship Id="rId59" Type="http://schemas.openxmlformats.org/officeDocument/2006/relationships/hyperlink" Target="https://www.footballdb.com/teams/nfl/tennessee-titans/stats" TargetMode="External"/><Relationship Id="rId103" Type="http://schemas.openxmlformats.org/officeDocument/2006/relationships/hyperlink" Target="https://www.footballdb.com/teams/nfl/arizona-cardinals/stats" TargetMode="External"/><Relationship Id="rId124" Type="http://schemas.openxmlformats.org/officeDocument/2006/relationships/hyperlink" Target="https://www.footballdb.com/teams/nfl/washington-commanders/stats" TargetMode="External"/><Relationship Id="rId70" Type="http://schemas.openxmlformats.org/officeDocument/2006/relationships/hyperlink" Target="https://www.footballdb.com/teams/nfl/tampa-bay-buccaneers/stats" TargetMode="External"/><Relationship Id="rId91" Type="http://schemas.openxmlformats.org/officeDocument/2006/relationships/hyperlink" Target="https://www.footballdb.com/teams/nfl/san-francisco-49ers/stats" TargetMode="External"/><Relationship Id="rId145" Type="http://schemas.openxmlformats.org/officeDocument/2006/relationships/hyperlink" Target="https://www.footballdb.com/teams/nfl/chicago-bears/stats" TargetMode="External"/><Relationship Id="rId166" Type="http://schemas.openxmlformats.org/officeDocument/2006/relationships/hyperlink" Target="https://www.footballdb.com/teams/nfl/pittsburgh-steelers/stats" TargetMode="External"/><Relationship Id="rId187" Type="http://schemas.openxmlformats.org/officeDocument/2006/relationships/hyperlink" Target="https://www.footballdb.com/teams/nfl/chicago-bears/stats" TargetMode="External"/><Relationship Id="rId1" Type="http://schemas.openxmlformats.org/officeDocument/2006/relationships/hyperlink" Target="https://www.footballdb.com/statistics/nfl/player-stats/rushing/2023/preseason?sort=rushatt" TargetMode="External"/><Relationship Id="rId212" Type="http://schemas.openxmlformats.org/officeDocument/2006/relationships/hyperlink" Target="https://www.footballdb.com/teams/nfl/indianapolis-colts/stats" TargetMode="External"/><Relationship Id="rId233" Type="http://schemas.openxmlformats.org/officeDocument/2006/relationships/hyperlink" Target="https://www.footballdb.com/teams/nfl/new-york-jets/stats" TargetMode="External"/><Relationship Id="rId254" Type="http://schemas.openxmlformats.org/officeDocument/2006/relationships/hyperlink" Target="https://www.footballdb.com/teams/nfl/pittsburgh-steelers/stats" TargetMode="External"/><Relationship Id="rId28" Type="http://schemas.openxmlformats.org/officeDocument/2006/relationships/hyperlink" Target="https://www.footballdb.com/teams/nfl/washington-commanders/stats" TargetMode="External"/><Relationship Id="rId49" Type="http://schemas.openxmlformats.org/officeDocument/2006/relationships/hyperlink" Target="https://www.footballdb.com/teams/nfl/jacksonville-jaguars/stats" TargetMode="External"/><Relationship Id="rId114" Type="http://schemas.openxmlformats.org/officeDocument/2006/relationships/hyperlink" Target="https://www.footballdb.com/teams/nfl/tennessee-titans/stats" TargetMode="External"/><Relationship Id="rId275" Type="http://schemas.openxmlformats.org/officeDocument/2006/relationships/hyperlink" Target="https://www.footballdb.com/teams/nfl/miami-dolphins/stats" TargetMode="External"/><Relationship Id="rId60" Type="http://schemas.openxmlformats.org/officeDocument/2006/relationships/hyperlink" Target="https://www.footballdb.com/teams/nfl/new-york-giants/stats" TargetMode="External"/><Relationship Id="rId81" Type="http://schemas.openxmlformats.org/officeDocument/2006/relationships/hyperlink" Target="https://www.footballdb.com/teams/nfl/arizona-cardinals/stats" TargetMode="External"/><Relationship Id="rId135" Type="http://schemas.openxmlformats.org/officeDocument/2006/relationships/hyperlink" Target="https://www.footballdb.com/teams/nfl/detroit-lions/stats" TargetMode="External"/><Relationship Id="rId156" Type="http://schemas.openxmlformats.org/officeDocument/2006/relationships/hyperlink" Target="https://www.footballdb.com/teams/nfl/new-york-giants/stats" TargetMode="External"/><Relationship Id="rId177" Type="http://schemas.openxmlformats.org/officeDocument/2006/relationships/hyperlink" Target="https://www.footballdb.com/teams/nfl/pittsburgh-steelers/stats" TargetMode="External"/><Relationship Id="rId198" Type="http://schemas.openxmlformats.org/officeDocument/2006/relationships/hyperlink" Target="https://www.footballdb.com/teams/nfl/indianapolis-colts/stats" TargetMode="External"/><Relationship Id="rId202" Type="http://schemas.openxmlformats.org/officeDocument/2006/relationships/hyperlink" Target="https://www.footballdb.com/teams/nfl/new-york-giants/stats" TargetMode="External"/><Relationship Id="rId223" Type="http://schemas.openxmlformats.org/officeDocument/2006/relationships/hyperlink" Target="https://www.footballdb.com/teams/nfl/green-bay-packers/stats" TargetMode="External"/><Relationship Id="rId244" Type="http://schemas.openxmlformats.org/officeDocument/2006/relationships/hyperlink" Target="https://www.footballdb.com/teams/nfl/atlanta-falcons/stats" TargetMode="External"/><Relationship Id="rId18" Type="http://schemas.openxmlformats.org/officeDocument/2006/relationships/hyperlink" Target="https://www.footballdb.com/teams/nfl/new-york-jets/stats" TargetMode="External"/><Relationship Id="rId39" Type="http://schemas.openxmlformats.org/officeDocument/2006/relationships/hyperlink" Target="https://www.footballdb.com/teams/nfl/new-england-patriots/stats" TargetMode="External"/><Relationship Id="rId265" Type="http://schemas.openxmlformats.org/officeDocument/2006/relationships/hyperlink" Target="https://www.footballdb.com/teams/nfl/las-vegas-raiders/stats" TargetMode="External"/><Relationship Id="rId286" Type="http://schemas.openxmlformats.org/officeDocument/2006/relationships/hyperlink" Target="https://www.footballdb.com/teams/nfl/washington-commanders/stats" TargetMode="External"/><Relationship Id="rId50" Type="http://schemas.openxmlformats.org/officeDocument/2006/relationships/hyperlink" Target="https://www.footballdb.com/teams/nfl/los-angeles-rams/stats" TargetMode="External"/><Relationship Id="rId104" Type="http://schemas.openxmlformats.org/officeDocument/2006/relationships/hyperlink" Target="https://www.footballdb.com/teams/nfl/san-francisco-49ers/stats" TargetMode="External"/><Relationship Id="rId125" Type="http://schemas.openxmlformats.org/officeDocument/2006/relationships/hyperlink" Target="https://www.footballdb.com/teams/nfl/cleveland-browns/stats" TargetMode="External"/><Relationship Id="rId146" Type="http://schemas.openxmlformats.org/officeDocument/2006/relationships/hyperlink" Target="https://www.footballdb.com/teams/nfl/denver-broncos/stats" TargetMode="External"/><Relationship Id="rId167" Type="http://schemas.openxmlformats.org/officeDocument/2006/relationships/hyperlink" Target="https://www.footballdb.com/teams/nfl/minnesota-vikings/stats" TargetMode="External"/><Relationship Id="rId188" Type="http://schemas.openxmlformats.org/officeDocument/2006/relationships/hyperlink" Target="https://www.footballdb.com/teams/nfl/houston-texans/stats" TargetMode="External"/><Relationship Id="rId71" Type="http://schemas.openxmlformats.org/officeDocument/2006/relationships/hyperlink" Target="https://www.footballdb.com/teams/nfl/los-angeles-rams/stats" TargetMode="External"/><Relationship Id="rId92" Type="http://schemas.openxmlformats.org/officeDocument/2006/relationships/hyperlink" Target="https://www.footballdb.com/teams/nfl/baltimore-ravens/stats" TargetMode="External"/><Relationship Id="rId213" Type="http://schemas.openxmlformats.org/officeDocument/2006/relationships/hyperlink" Target="https://www.footballdb.com/teams/nfl/new-york-giants/stats" TargetMode="External"/><Relationship Id="rId234" Type="http://schemas.openxmlformats.org/officeDocument/2006/relationships/hyperlink" Target="https://www.footballdb.com/teams/nfl/green-bay-packers/stats" TargetMode="External"/><Relationship Id="rId2" Type="http://schemas.openxmlformats.org/officeDocument/2006/relationships/hyperlink" Target="https://www.footballdb.com/statistics/nfl/player-stats/rushing/2023/preseason?sort=rushyds" TargetMode="External"/><Relationship Id="rId29" Type="http://schemas.openxmlformats.org/officeDocument/2006/relationships/hyperlink" Target="https://www.footballdb.com/teams/nfl/kansas-city-chiefs/stats" TargetMode="External"/><Relationship Id="rId255" Type="http://schemas.openxmlformats.org/officeDocument/2006/relationships/hyperlink" Target="https://www.footballdb.com/teams/nfl/seattle-seahawks/stats" TargetMode="External"/><Relationship Id="rId276" Type="http://schemas.openxmlformats.org/officeDocument/2006/relationships/hyperlink" Target="https://www.footballdb.com/teams/nfl/philadelphia-eagles/stats" TargetMode="External"/><Relationship Id="rId40" Type="http://schemas.openxmlformats.org/officeDocument/2006/relationships/hyperlink" Target="https://www.footballdb.com/teams/nfl/seattle-seahawks/stats" TargetMode="External"/><Relationship Id="rId115" Type="http://schemas.openxmlformats.org/officeDocument/2006/relationships/hyperlink" Target="https://www.footballdb.com/teams/nfl/tampa-bay-buccaneers/stats" TargetMode="External"/><Relationship Id="rId136" Type="http://schemas.openxmlformats.org/officeDocument/2006/relationships/hyperlink" Target="https://www.footballdb.com/teams/nfl/jacksonville-jaguars/stats" TargetMode="External"/><Relationship Id="rId157" Type="http://schemas.openxmlformats.org/officeDocument/2006/relationships/hyperlink" Target="https://www.footballdb.com/teams/nfl/philadelphia-eagles/stats" TargetMode="External"/><Relationship Id="rId178" Type="http://schemas.openxmlformats.org/officeDocument/2006/relationships/hyperlink" Target="https://www.footballdb.com/teams/nfl/new-orleans-saints/stats" TargetMode="External"/><Relationship Id="rId61" Type="http://schemas.openxmlformats.org/officeDocument/2006/relationships/hyperlink" Target="https://www.footballdb.com/teams/nfl/green-bay-packers/stats" TargetMode="External"/><Relationship Id="rId82" Type="http://schemas.openxmlformats.org/officeDocument/2006/relationships/hyperlink" Target="https://www.footballdb.com/teams/nfl/kansas-city-chiefs/stats" TargetMode="External"/><Relationship Id="rId199" Type="http://schemas.openxmlformats.org/officeDocument/2006/relationships/hyperlink" Target="https://www.footballdb.com/teams/nfl/houston-texans/stats" TargetMode="External"/><Relationship Id="rId203" Type="http://schemas.openxmlformats.org/officeDocument/2006/relationships/hyperlink" Target="https://www.footballdb.com/teams/nfl/buffalo-bills/stats" TargetMode="External"/><Relationship Id="rId19" Type="http://schemas.openxmlformats.org/officeDocument/2006/relationships/hyperlink" Target="https://www.footballdb.com/teams/nfl/buffalo-bills/stats" TargetMode="External"/><Relationship Id="rId224" Type="http://schemas.openxmlformats.org/officeDocument/2006/relationships/hyperlink" Target="https://www.footballdb.com/teams/nfl/tampa-bay-buccaneers/stats" TargetMode="External"/><Relationship Id="rId245" Type="http://schemas.openxmlformats.org/officeDocument/2006/relationships/hyperlink" Target="https://www.footballdb.com/teams/nfl/cleveland-browns/stats" TargetMode="External"/><Relationship Id="rId266" Type="http://schemas.openxmlformats.org/officeDocument/2006/relationships/hyperlink" Target="https://www.footballdb.com/teams/nfl/cleveland-browns/stats" TargetMode="External"/><Relationship Id="rId287" Type="http://schemas.openxmlformats.org/officeDocument/2006/relationships/hyperlink" Target="https://www.footballdb.com/teams/nfl/cleveland-browns/stats" TargetMode="External"/><Relationship Id="rId30" Type="http://schemas.openxmlformats.org/officeDocument/2006/relationships/hyperlink" Target="https://www.footballdb.com/teams/nfl/jacksonville-jaguars/stats" TargetMode="External"/><Relationship Id="rId105" Type="http://schemas.openxmlformats.org/officeDocument/2006/relationships/hyperlink" Target="https://www.footballdb.com/teams/nfl/cincinnati-bengals/stats" TargetMode="External"/><Relationship Id="rId126" Type="http://schemas.openxmlformats.org/officeDocument/2006/relationships/hyperlink" Target="https://www.footballdb.com/teams/nfl/new-york-giants/stats" TargetMode="External"/><Relationship Id="rId147" Type="http://schemas.openxmlformats.org/officeDocument/2006/relationships/hyperlink" Target="https://www.footballdb.com/teams/nfl/pittsburgh-steelers/stats" TargetMode="External"/><Relationship Id="rId168" Type="http://schemas.openxmlformats.org/officeDocument/2006/relationships/hyperlink" Target="https://www.footballdb.com/teams/nfl/new-england-patriots/stats" TargetMode="External"/><Relationship Id="rId51" Type="http://schemas.openxmlformats.org/officeDocument/2006/relationships/hyperlink" Target="https://www.footballdb.com/teams/nfl/carolina-panthers/stats" TargetMode="External"/><Relationship Id="rId72" Type="http://schemas.openxmlformats.org/officeDocument/2006/relationships/hyperlink" Target="https://www.footballdb.com/teams/nfl/new-orleans-saints/stats" TargetMode="External"/><Relationship Id="rId93" Type="http://schemas.openxmlformats.org/officeDocument/2006/relationships/hyperlink" Target="https://www.footballdb.com/teams/nfl/tampa-bay-buccaneers/stats" TargetMode="External"/><Relationship Id="rId189" Type="http://schemas.openxmlformats.org/officeDocument/2006/relationships/hyperlink" Target="https://www.footballdb.com/teams/nfl/baltimore-ravens/stats" TargetMode="External"/><Relationship Id="rId3" Type="http://schemas.openxmlformats.org/officeDocument/2006/relationships/hyperlink" Target="https://www.footballdb.com/statistics/nfl/player-stats/rushing/2023/preseason?sort=rushavg" TargetMode="External"/><Relationship Id="rId214" Type="http://schemas.openxmlformats.org/officeDocument/2006/relationships/hyperlink" Target="https://www.footballdb.com/teams/nfl/new-england-patriots/stats" TargetMode="External"/><Relationship Id="rId235" Type="http://schemas.openxmlformats.org/officeDocument/2006/relationships/hyperlink" Target="https://www.footballdb.com/teams/nfl/dallas-cowboys/stats" TargetMode="External"/><Relationship Id="rId256" Type="http://schemas.openxmlformats.org/officeDocument/2006/relationships/hyperlink" Target="https://www.footballdb.com/teams/nfl/los-angeles-rams/stats" TargetMode="External"/><Relationship Id="rId277" Type="http://schemas.openxmlformats.org/officeDocument/2006/relationships/hyperlink" Target="https://www.footballdb.com/teams/nfl/los-angeles-rams/stats" TargetMode="External"/><Relationship Id="rId116" Type="http://schemas.openxmlformats.org/officeDocument/2006/relationships/hyperlink" Target="https://www.footballdb.com/teams/nfl/san-francisco-49ers/stats" TargetMode="External"/><Relationship Id="rId137" Type="http://schemas.openxmlformats.org/officeDocument/2006/relationships/hyperlink" Target="https://www.footballdb.com/teams/nfl/pittsburgh-steelers/stats" TargetMode="External"/><Relationship Id="rId158" Type="http://schemas.openxmlformats.org/officeDocument/2006/relationships/hyperlink" Target="https://www.footballdb.com/teams/nfl/green-bay-packers/stats" TargetMode="External"/><Relationship Id="rId20" Type="http://schemas.openxmlformats.org/officeDocument/2006/relationships/hyperlink" Target="https://www.footballdb.com/teams/nfl/philadelphia-eagles/stats" TargetMode="External"/><Relationship Id="rId41" Type="http://schemas.openxmlformats.org/officeDocument/2006/relationships/hyperlink" Target="https://www.footballdb.com/teams/nfl/los-angeles-chargers/stats" TargetMode="External"/><Relationship Id="rId62" Type="http://schemas.openxmlformats.org/officeDocument/2006/relationships/hyperlink" Target="https://www.footballdb.com/teams/nfl/philadelphia-eagles/stats" TargetMode="External"/><Relationship Id="rId83" Type="http://schemas.openxmlformats.org/officeDocument/2006/relationships/hyperlink" Target="https://www.footballdb.com/teams/nfl/cleveland-browns/stats" TargetMode="External"/><Relationship Id="rId179" Type="http://schemas.openxmlformats.org/officeDocument/2006/relationships/hyperlink" Target="https://www.footballdb.com/teams/nfl/green-bay-packers/stats" TargetMode="External"/><Relationship Id="rId190" Type="http://schemas.openxmlformats.org/officeDocument/2006/relationships/hyperlink" Target="https://www.footballdb.com/teams/nfl/new-orleans-saints/stats" TargetMode="External"/><Relationship Id="rId204" Type="http://schemas.openxmlformats.org/officeDocument/2006/relationships/hyperlink" Target="https://www.footballdb.com/teams/nfl/seattle-seahawks/stats" TargetMode="External"/><Relationship Id="rId225" Type="http://schemas.openxmlformats.org/officeDocument/2006/relationships/hyperlink" Target="https://www.footballdb.com/teams/nfl/cincinnati-bengals/stats" TargetMode="External"/><Relationship Id="rId246" Type="http://schemas.openxmlformats.org/officeDocument/2006/relationships/hyperlink" Target="https://www.footballdb.com/teams/nfl/cincinnati-bengals/stats" TargetMode="External"/><Relationship Id="rId267" Type="http://schemas.openxmlformats.org/officeDocument/2006/relationships/hyperlink" Target="https://www.footballdb.com/teams/nfl/houston-texans/stats" TargetMode="External"/><Relationship Id="rId288" Type="http://schemas.openxmlformats.org/officeDocument/2006/relationships/hyperlink" Target="https://www.footballdb.com/teams/nfl/tennessee-titans/stats" TargetMode="External"/><Relationship Id="rId106" Type="http://schemas.openxmlformats.org/officeDocument/2006/relationships/hyperlink" Target="https://www.footballdb.com/teams/nfl/detroit-lions/stats" TargetMode="External"/><Relationship Id="rId127" Type="http://schemas.openxmlformats.org/officeDocument/2006/relationships/hyperlink" Target="https://www.footballdb.com/teams/nfl/baltimore-ravens/stats" TargetMode="External"/><Relationship Id="rId10" Type="http://schemas.openxmlformats.org/officeDocument/2006/relationships/hyperlink" Target="https://www.footballdb.com/teams/nfl/pittsburgh-steelers/stats" TargetMode="External"/><Relationship Id="rId31" Type="http://schemas.openxmlformats.org/officeDocument/2006/relationships/hyperlink" Target="https://www.footballdb.com/teams/nfl/green-bay-packers/stats" TargetMode="External"/><Relationship Id="rId52" Type="http://schemas.openxmlformats.org/officeDocument/2006/relationships/hyperlink" Target="https://www.footballdb.com/teams/nfl/pittsburgh-steelers/stats" TargetMode="External"/><Relationship Id="rId73" Type="http://schemas.openxmlformats.org/officeDocument/2006/relationships/hyperlink" Target="https://www.footballdb.com/teams/nfl/green-bay-packers/stats" TargetMode="External"/><Relationship Id="rId94" Type="http://schemas.openxmlformats.org/officeDocument/2006/relationships/hyperlink" Target="https://www.footballdb.com/teams/nfl/atlanta-falcons/stats" TargetMode="External"/><Relationship Id="rId148" Type="http://schemas.openxmlformats.org/officeDocument/2006/relationships/hyperlink" Target="https://www.footballdb.com/teams/nfl/new-england-patriots/stats" TargetMode="External"/><Relationship Id="rId169" Type="http://schemas.openxmlformats.org/officeDocument/2006/relationships/hyperlink" Target="https://www.footballdb.com/teams/nfl/san-francisco-49ers/stats" TargetMode="External"/><Relationship Id="rId4" Type="http://schemas.openxmlformats.org/officeDocument/2006/relationships/hyperlink" Target="https://www.footballdb.com/statistics/nfl/player-stats/rushing/2023/preseason?sort=rushypg" TargetMode="External"/><Relationship Id="rId180" Type="http://schemas.openxmlformats.org/officeDocument/2006/relationships/hyperlink" Target="https://www.footballdb.com/teams/nfl/tampa-bay-buccaneers/stats" TargetMode="External"/><Relationship Id="rId215" Type="http://schemas.openxmlformats.org/officeDocument/2006/relationships/hyperlink" Target="https://www.footballdb.com/teams/nfl/philadelphia-eagles/stats" TargetMode="External"/><Relationship Id="rId236" Type="http://schemas.openxmlformats.org/officeDocument/2006/relationships/hyperlink" Target="https://www.footballdb.com/teams/nfl/detroit-lions/stats" TargetMode="External"/><Relationship Id="rId257" Type="http://schemas.openxmlformats.org/officeDocument/2006/relationships/hyperlink" Target="https://www.footballdb.com/teams/nfl/dallas-cowboys/stats" TargetMode="External"/><Relationship Id="rId278" Type="http://schemas.openxmlformats.org/officeDocument/2006/relationships/hyperlink" Target="https://www.footballdb.com/teams/nfl/tennessee-titans/stats" TargetMode="External"/><Relationship Id="rId42" Type="http://schemas.openxmlformats.org/officeDocument/2006/relationships/hyperlink" Target="https://www.footballdb.com/teams/nfl/san-francisco-49ers/stats" TargetMode="External"/><Relationship Id="rId84" Type="http://schemas.openxmlformats.org/officeDocument/2006/relationships/hyperlink" Target="https://www.footballdb.com/teams/nfl/denver-broncos/stats" TargetMode="External"/><Relationship Id="rId138" Type="http://schemas.openxmlformats.org/officeDocument/2006/relationships/hyperlink" Target="https://www.footballdb.com/teams/nfl/new-york-jets/stats" TargetMode="External"/><Relationship Id="rId191" Type="http://schemas.openxmlformats.org/officeDocument/2006/relationships/hyperlink" Target="https://www.footballdb.com/teams/nfl/cleveland-browns/stats" TargetMode="External"/><Relationship Id="rId205" Type="http://schemas.openxmlformats.org/officeDocument/2006/relationships/hyperlink" Target="https://www.footballdb.com/teams/nfl/denver-broncos/stats" TargetMode="External"/><Relationship Id="rId247" Type="http://schemas.openxmlformats.org/officeDocument/2006/relationships/hyperlink" Target="https://www.footballdb.com/teams/nfl/minnesota-vikings/stats" TargetMode="External"/><Relationship Id="rId107" Type="http://schemas.openxmlformats.org/officeDocument/2006/relationships/hyperlink" Target="https://www.footballdb.com/teams/nfl/pittsburgh-steelers/stats" TargetMode="External"/><Relationship Id="rId289" Type="http://schemas.openxmlformats.org/officeDocument/2006/relationships/hyperlink" Target="https://www.footballdb.com/teams/nfl/atlanta-falcons/stats" TargetMode="External"/><Relationship Id="rId11" Type="http://schemas.openxmlformats.org/officeDocument/2006/relationships/hyperlink" Target="https://www.footballdb.com/teams/nfl/philadelphia-eagles/stats" TargetMode="External"/><Relationship Id="rId53" Type="http://schemas.openxmlformats.org/officeDocument/2006/relationships/hyperlink" Target="https://www.footballdb.com/teams/nfl/new-england-patriots/stats" TargetMode="External"/><Relationship Id="rId149" Type="http://schemas.openxmlformats.org/officeDocument/2006/relationships/hyperlink" Target="https://www.footballdb.com/teams/nfl/cincinnati-bengals/stats" TargetMode="External"/><Relationship Id="rId95" Type="http://schemas.openxmlformats.org/officeDocument/2006/relationships/hyperlink" Target="https://www.footballdb.com/teams/nfl/new-orleans-saints/stats" TargetMode="External"/><Relationship Id="rId160" Type="http://schemas.openxmlformats.org/officeDocument/2006/relationships/hyperlink" Target="https://www.footballdb.com/teams/nfl/chicago-bears/stats" TargetMode="External"/><Relationship Id="rId216" Type="http://schemas.openxmlformats.org/officeDocument/2006/relationships/hyperlink" Target="https://www.footballdb.com/teams/nfl/miami-dolphins/stats" TargetMode="External"/><Relationship Id="rId258" Type="http://schemas.openxmlformats.org/officeDocument/2006/relationships/hyperlink" Target="https://www.footballdb.com/teams/nfl/kansas-city-chiefs/stats" TargetMode="External"/><Relationship Id="rId22" Type="http://schemas.openxmlformats.org/officeDocument/2006/relationships/hyperlink" Target="https://www.footballdb.com/teams/nfl/miami-dolphins/stats" TargetMode="External"/><Relationship Id="rId64" Type="http://schemas.openxmlformats.org/officeDocument/2006/relationships/hyperlink" Target="https://www.footballdb.com/teams/nfl/los-angeles-rams/stats" TargetMode="External"/><Relationship Id="rId118" Type="http://schemas.openxmlformats.org/officeDocument/2006/relationships/hyperlink" Target="https://www.footballdb.com/teams/nfl/seattle-seahawks/stats" TargetMode="External"/><Relationship Id="rId171" Type="http://schemas.openxmlformats.org/officeDocument/2006/relationships/hyperlink" Target="https://www.footballdb.com/teams/nfl/indianapolis-colts/stats" TargetMode="External"/><Relationship Id="rId227" Type="http://schemas.openxmlformats.org/officeDocument/2006/relationships/hyperlink" Target="https://www.footballdb.com/teams/nfl/cleveland-browns/stats" TargetMode="External"/><Relationship Id="rId269" Type="http://schemas.openxmlformats.org/officeDocument/2006/relationships/hyperlink" Target="https://www.footballdb.com/teams/nfl/jacksonville-jaguars/stat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footballdb.com/statistics/nfl/player-stats/receiving/2023/preseason?sort=recyds" TargetMode="External"/><Relationship Id="rId13" Type="http://schemas.openxmlformats.org/officeDocument/2006/relationships/hyperlink" Target="https://www.footballdb.com/statistics/nfl/player-stats/receiving/2023/preseason?sort=rectgt" TargetMode="External"/><Relationship Id="rId3" Type="http://schemas.openxmlformats.org/officeDocument/2006/relationships/hyperlink" Target="https://www.footballdb.com/statistics/nfl/player-stats/rushing/2023/preseason?sort=rushavg" TargetMode="External"/><Relationship Id="rId7" Type="http://schemas.openxmlformats.org/officeDocument/2006/relationships/hyperlink" Target="https://www.footballdb.com/statistics/nfl/player-stats/receiving/2023/preseason?sort=recnum" TargetMode="External"/><Relationship Id="rId12" Type="http://schemas.openxmlformats.org/officeDocument/2006/relationships/hyperlink" Target="https://www.footballdb.com/statistics/nfl/player-stats/receiving/2023/preseason?sort=reclg" TargetMode="External"/><Relationship Id="rId2" Type="http://schemas.openxmlformats.org/officeDocument/2006/relationships/hyperlink" Target="https://www.footballdb.com/statistics/nfl/player-stats/rushing/2023/preseason?sort=rushyds" TargetMode="External"/><Relationship Id="rId1" Type="http://schemas.openxmlformats.org/officeDocument/2006/relationships/hyperlink" Target="https://www.footballdb.com/statistics/nfl/player-stats/rushing/2023/preseason?sort=rushatt" TargetMode="External"/><Relationship Id="rId6" Type="http://schemas.openxmlformats.org/officeDocument/2006/relationships/hyperlink" Target="https://www.footballdb.com/statistics/nfl/player-stats/rushing/2023/preseason?sort=rushtds" TargetMode="External"/><Relationship Id="rId11" Type="http://schemas.openxmlformats.org/officeDocument/2006/relationships/hyperlink" Target="https://www.footballdb.com/statistics/nfl/player-stats/receiving/2023/preseason?sort=rectds" TargetMode="External"/><Relationship Id="rId5" Type="http://schemas.openxmlformats.org/officeDocument/2006/relationships/hyperlink" Target="https://www.footballdb.com/statistics/nfl/player-stats/rushing/2023/preseason?sort=rushlg" TargetMode="External"/><Relationship Id="rId10" Type="http://schemas.openxmlformats.org/officeDocument/2006/relationships/hyperlink" Target="https://www.footballdb.com/statistics/nfl/player-stats/receiving/2023/preseason?sort=recypg" TargetMode="External"/><Relationship Id="rId4" Type="http://schemas.openxmlformats.org/officeDocument/2006/relationships/hyperlink" Target="https://www.footballdb.com/statistics/nfl/player-stats/rushing/2023/preseason?sort=rushypg" TargetMode="External"/><Relationship Id="rId9" Type="http://schemas.openxmlformats.org/officeDocument/2006/relationships/hyperlink" Target="https://www.footballdb.com/statistics/nfl/player-stats/receiving/2023/preseason?sort=recav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95012-8475-4B88-B2DE-50B4EA5675F9}">
  <dimension ref="A1:J618"/>
  <sheetViews>
    <sheetView workbookViewId="0"/>
  </sheetViews>
  <sheetFormatPr defaultRowHeight="15"/>
  <sheetData>
    <row r="1" spans="1:10">
      <c r="A1" s="1" t="s">
        <v>1450</v>
      </c>
      <c r="B1" s="1" t="s">
        <v>1088</v>
      </c>
      <c r="C1" s="1" t="s">
        <v>1089</v>
      </c>
      <c r="D1" s="1" t="s">
        <v>1108</v>
      </c>
      <c r="E1" s="1" t="s">
        <v>1093</v>
      </c>
      <c r="F1" s="1" t="s">
        <v>1103</v>
      </c>
      <c r="G1" s="1" t="s">
        <v>1104</v>
      </c>
      <c r="H1" s="1" t="s">
        <v>1099</v>
      </c>
      <c r="I1" s="1" t="s">
        <v>1095</v>
      </c>
      <c r="J1" s="1" t="s">
        <v>1109</v>
      </c>
    </row>
    <row r="2" spans="1:10">
      <c r="A2" t="s">
        <v>1687</v>
      </c>
      <c r="B2" t="s">
        <v>1102</v>
      </c>
      <c r="C2">
        <v>3</v>
      </c>
      <c r="D2">
        <v>18</v>
      </c>
      <c r="E2">
        <v>129</v>
      </c>
      <c r="F2">
        <v>7.17</v>
      </c>
      <c r="G2">
        <v>43</v>
      </c>
      <c r="H2">
        <v>20</v>
      </c>
      <c r="I2">
        <v>0</v>
      </c>
      <c r="J2">
        <v>29</v>
      </c>
    </row>
    <row r="3" spans="1:10">
      <c r="A3" t="s">
        <v>757</v>
      </c>
      <c r="B3" t="s">
        <v>34</v>
      </c>
      <c r="C3">
        <v>3</v>
      </c>
      <c r="D3">
        <v>14</v>
      </c>
      <c r="E3">
        <v>131</v>
      </c>
      <c r="F3">
        <v>9.36</v>
      </c>
      <c r="G3">
        <v>43.7</v>
      </c>
      <c r="H3" t="s">
        <v>1426</v>
      </c>
      <c r="I3">
        <v>1</v>
      </c>
      <c r="J3">
        <v>18</v>
      </c>
    </row>
    <row r="4" spans="1:10">
      <c r="A4" t="s">
        <v>240</v>
      </c>
      <c r="B4" t="s">
        <v>71</v>
      </c>
      <c r="C4">
        <v>3</v>
      </c>
      <c r="D4">
        <v>14</v>
      </c>
      <c r="E4">
        <v>185</v>
      </c>
      <c r="F4">
        <v>13.21</v>
      </c>
      <c r="G4">
        <v>61.7</v>
      </c>
      <c r="H4">
        <v>27</v>
      </c>
      <c r="I4">
        <v>0</v>
      </c>
      <c r="J4">
        <v>16</v>
      </c>
    </row>
    <row r="5" spans="1:10">
      <c r="A5" t="s">
        <v>647</v>
      </c>
      <c r="B5" t="s">
        <v>193</v>
      </c>
      <c r="C5">
        <v>3</v>
      </c>
      <c r="D5">
        <v>13</v>
      </c>
      <c r="E5">
        <v>91</v>
      </c>
      <c r="F5">
        <v>7</v>
      </c>
      <c r="G5">
        <v>30.3</v>
      </c>
      <c r="H5">
        <v>13</v>
      </c>
      <c r="I5">
        <v>0</v>
      </c>
      <c r="J5">
        <v>21</v>
      </c>
    </row>
    <row r="6" spans="1:10">
      <c r="A6" t="s">
        <v>1254</v>
      </c>
      <c r="B6" t="s">
        <v>71</v>
      </c>
      <c r="C6">
        <v>3</v>
      </c>
      <c r="D6">
        <v>13</v>
      </c>
      <c r="E6">
        <v>87</v>
      </c>
      <c r="F6">
        <v>6.69</v>
      </c>
      <c r="G6">
        <v>29</v>
      </c>
      <c r="H6">
        <v>15</v>
      </c>
      <c r="I6">
        <v>0</v>
      </c>
      <c r="J6">
        <v>16</v>
      </c>
    </row>
    <row r="7" spans="1:10">
      <c r="A7" t="s">
        <v>962</v>
      </c>
      <c r="B7" t="s">
        <v>80</v>
      </c>
      <c r="C7">
        <v>3</v>
      </c>
      <c r="D7">
        <v>13</v>
      </c>
      <c r="E7">
        <v>147</v>
      </c>
      <c r="F7">
        <v>11.31</v>
      </c>
      <c r="G7">
        <v>49</v>
      </c>
      <c r="H7">
        <v>27</v>
      </c>
      <c r="I7">
        <v>0</v>
      </c>
      <c r="J7">
        <v>17</v>
      </c>
    </row>
    <row r="8" spans="1:10">
      <c r="A8" t="s">
        <v>389</v>
      </c>
      <c r="B8" t="s">
        <v>122</v>
      </c>
      <c r="C8">
        <v>3</v>
      </c>
      <c r="D8">
        <v>12</v>
      </c>
      <c r="E8">
        <v>154</v>
      </c>
      <c r="F8">
        <v>12.83</v>
      </c>
      <c r="G8">
        <v>51.3</v>
      </c>
      <c r="H8" t="s">
        <v>1667</v>
      </c>
      <c r="I8">
        <v>2</v>
      </c>
      <c r="J8">
        <v>19</v>
      </c>
    </row>
    <row r="9" spans="1:10">
      <c r="A9" t="s">
        <v>1349</v>
      </c>
      <c r="B9" t="s">
        <v>248</v>
      </c>
      <c r="C9">
        <v>3</v>
      </c>
      <c r="D9">
        <v>12</v>
      </c>
      <c r="E9">
        <v>124</v>
      </c>
      <c r="F9">
        <v>10.33</v>
      </c>
      <c r="G9">
        <v>41.3</v>
      </c>
      <c r="H9">
        <v>33</v>
      </c>
      <c r="I9">
        <v>0</v>
      </c>
      <c r="J9">
        <v>17</v>
      </c>
    </row>
    <row r="10" spans="1:10">
      <c r="A10" t="s">
        <v>463</v>
      </c>
      <c r="B10" t="s">
        <v>379</v>
      </c>
      <c r="C10">
        <v>3</v>
      </c>
      <c r="D10">
        <v>12</v>
      </c>
      <c r="E10">
        <v>131</v>
      </c>
      <c r="F10">
        <v>10.92</v>
      </c>
      <c r="G10">
        <v>43.7</v>
      </c>
      <c r="H10">
        <v>26</v>
      </c>
      <c r="I10">
        <v>0</v>
      </c>
      <c r="J10">
        <v>16</v>
      </c>
    </row>
    <row r="11" spans="1:10">
      <c r="A11" t="s">
        <v>1625</v>
      </c>
      <c r="B11" t="s">
        <v>1102</v>
      </c>
      <c r="C11">
        <v>3</v>
      </c>
      <c r="D11">
        <v>12</v>
      </c>
      <c r="E11">
        <v>102</v>
      </c>
      <c r="F11">
        <v>8.5</v>
      </c>
      <c r="G11">
        <v>34</v>
      </c>
      <c r="H11">
        <v>20</v>
      </c>
      <c r="I11">
        <v>0</v>
      </c>
      <c r="J11">
        <v>19</v>
      </c>
    </row>
    <row r="12" spans="1:10">
      <c r="A12" t="s">
        <v>724</v>
      </c>
      <c r="B12" t="s">
        <v>122</v>
      </c>
      <c r="C12">
        <v>3</v>
      </c>
      <c r="D12">
        <v>11</v>
      </c>
      <c r="E12">
        <v>95</v>
      </c>
      <c r="F12">
        <v>8.64</v>
      </c>
      <c r="G12">
        <v>31.7</v>
      </c>
      <c r="H12">
        <v>23</v>
      </c>
      <c r="I12">
        <v>0</v>
      </c>
      <c r="J12">
        <v>14</v>
      </c>
    </row>
    <row r="13" spans="1:10">
      <c r="A13" t="s">
        <v>1293</v>
      </c>
      <c r="B13" t="s">
        <v>280</v>
      </c>
      <c r="C13">
        <v>3</v>
      </c>
      <c r="D13">
        <v>11</v>
      </c>
      <c r="E13">
        <v>173</v>
      </c>
      <c r="F13">
        <v>15.73</v>
      </c>
      <c r="G13">
        <v>57.7</v>
      </c>
      <c r="H13">
        <v>60</v>
      </c>
      <c r="I13">
        <v>0</v>
      </c>
      <c r="J13">
        <v>13</v>
      </c>
    </row>
    <row r="14" spans="1:10">
      <c r="A14" t="s">
        <v>1467</v>
      </c>
      <c r="B14" t="s">
        <v>237</v>
      </c>
      <c r="C14">
        <v>3</v>
      </c>
      <c r="D14">
        <v>11</v>
      </c>
      <c r="E14">
        <v>77</v>
      </c>
      <c r="F14">
        <v>7</v>
      </c>
      <c r="G14">
        <v>25.7</v>
      </c>
      <c r="H14">
        <v>16</v>
      </c>
      <c r="I14">
        <v>0</v>
      </c>
      <c r="J14">
        <v>13</v>
      </c>
    </row>
    <row r="15" spans="1:10">
      <c r="A15" t="s">
        <v>1688</v>
      </c>
      <c r="B15" t="s">
        <v>68</v>
      </c>
      <c r="C15">
        <v>3</v>
      </c>
      <c r="D15">
        <v>10</v>
      </c>
      <c r="E15">
        <v>161</v>
      </c>
      <c r="F15">
        <v>16.100000000000001</v>
      </c>
      <c r="G15">
        <v>53.7</v>
      </c>
      <c r="H15" t="s">
        <v>1668</v>
      </c>
      <c r="I15">
        <v>1</v>
      </c>
      <c r="J15">
        <v>16</v>
      </c>
    </row>
    <row r="16" spans="1:10">
      <c r="A16" t="s">
        <v>1689</v>
      </c>
      <c r="B16" t="s">
        <v>413</v>
      </c>
      <c r="C16">
        <v>3</v>
      </c>
      <c r="D16">
        <v>10</v>
      </c>
      <c r="E16">
        <v>73</v>
      </c>
      <c r="F16">
        <v>7.3</v>
      </c>
      <c r="G16">
        <v>24.3</v>
      </c>
      <c r="H16">
        <v>14</v>
      </c>
      <c r="I16">
        <v>0</v>
      </c>
      <c r="J16">
        <v>11</v>
      </c>
    </row>
    <row r="17" spans="1:10">
      <c r="A17" t="s">
        <v>567</v>
      </c>
      <c r="B17" t="s">
        <v>110</v>
      </c>
      <c r="C17">
        <v>3</v>
      </c>
      <c r="D17">
        <v>10</v>
      </c>
      <c r="E17">
        <v>118</v>
      </c>
      <c r="F17">
        <v>11.8</v>
      </c>
      <c r="G17">
        <v>39.299999999999997</v>
      </c>
      <c r="H17">
        <v>41</v>
      </c>
      <c r="I17">
        <v>0</v>
      </c>
      <c r="J17">
        <v>16</v>
      </c>
    </row>
    <row r="18" spans="1:10">
      <c r="A18" t="s">
        <v>1507</v>
      </c>
      <c r="B18" t="s">
        <v>56</v>
      </c>
      <c r="C18">
        <v>3</v>
      </c>
      <c r="D18">
        <v>10</v>
      </c>
      <c r="E18">
        <v>65</v>
      </c>
      <c r="F18">
        <v>6.5</v>
      </c>
      <c r="G18">
        <v>21.7</v>
      </c>
      <c r="H18">
        <v>12</v>
      </c>
      <c r="I18">
        <v>1</v>
      </c>
      <c r="J18">
        <v>13</v>
      </c>
    </row>
    <row r="19" spans="1:10">
      <c r="A19" t="s">
        <v>982</v>
      </c>
      <c r="B19" t="s">
        <v>102</v>
      </c>
      <c r="C19">
        <v>3</v>
      </c>
      <c r="D19">
        <v>10</v>
      </c>
      <c r="E19">
        <v>70</v>
      </c>
      <c r="F19">
        <v>7</v>
      </c>
      <c r="G19">
        <v>23.3</v>
      </c>
      <c r="H19">
        <v>11</v>
      </c>
      <c r="I19">
        <v>0</v>
      </c>
      <c r="J19">
        <v>13</v>
      </c>
    </row>
    <row r="20" spans="1:10">
      <c r="A20" t="s">
        <v>1403</v>
      </c>
      <c r="B20" t="s">
        <v>248</v>
      </c>
      <c r="C20">
        <v>3</v>
      </c>
      <c r="D20">
        <v>10</v>
      </c>
      <c r="E20">
        <v>83</v>
      </c>
      <c r="F20">
        <v>8.3000000000000007</v>
      </c>
      <c r="G20">
        <v>27.7</v>
      </c>
      <c r="H20">
        <v>20</v>
      </c>
      <c r="I20">
        <v>1</v>
      </c>
      <c r="J20">
        <v>13</v>
      </c>
    </row>
    <row r="21" spans="1:10">
      <c r="A21" t="s">
        <v>822</v>
      </c>
      <c r="B21" t="s">
        <v>280</v>
      </c>
      <c r="C21">
        <v>3</v>
      </c>
      <c r="D21">
        <v>10</v>
      </c>
      <c r="E21">
        <v>130</v>
      </c>
      <c r="F21">
        <v>13</v>
      </c>
      <c r="G21">
        <v>43.3</v>
      </c>
      <c r="H21">
        <v>32</v>
      </c>
      <c r="I21">
        <v>0</v>
      </c>
      <c r="J21">
        <v>16</v>
      </c>
    </row>
    <row r="22" spans="1:10">
      <c r="A22" t="s">
        <v>676</v>
      </c>
      <c r="B22" t="s">
        <v>80</v>
      </c>
      <c r="C22">
        <v>3</v>
      </c>
      <c r="D22">
        <v>10</v>
      </c>
      <c r="E22">
        <v>62</v>
      </c>
      <c r="F22">
        <v>6.2</v>
      </c>
      <c r="G22">
        <v>20.7</v>
      </c>
      <c r="H22">
        <v>11</v>
      </c>
      <c r="I22">
        <v>0</v>
      </c>
      <c r="J22">
        <v>10</v>
      </c>
    </row>
    <row r="23" spans="1:10">
      <c r="A23" t="s">
        <v>1273</v>
      </c>
      <c r="B23" t="s">
        <v>104</v>
      </c>
      <c r="C23">
        <v>3</v>
      </c>
      <c r="D23">
        <v>10</v>
      </c>
      <c r="E23">
        <v>103</v>
      </c>
      <c r="F23">
        <v>10.3</v>
      </c>
      <c r="G23">
        <v>34.299999999999997</v>
      </c>
      <c r="H23">
        <v>20</v>
      </c>
      <c r="I23">
        <v>0</v>
      </c>
      <c r="J23">
        <v>17</v>
      </c>
    </row>
    <row r="24" spans="1:10">
      <c r="A24" t="s">
        <v>718</v>
      </c>
      <c r="B24" t="s">
        <v>193</v>
      </c>
      <c r="C24">
        <v>3</v>
      </c>
      <c r="D24">
        <v>9</v>
      </c>
      <c r="E24">
        <v>80</v>
      </c>
      <c r="F24">
        <v>8.89</v>
      </c>
      <c r="G24">
        <v>26.7</v>
      </c>
      <c r="H24">
        <v>18</v>
      </c>
      <c r="I24">
        <v>0</v>
      </c>
      <c r="J24">
        <v>14</v>
      </c>
    </row>
    <row r="25" spans="1:10">
      <c r="A25" t="s">
        <v>970</v>
      </c>
      <c r="B25" t="s">
        <v>104</v>
      </c>
      <c r="C25">
        <v>4</v>
      </c>
      <c r="D25">
        <v>9</v>
      </c>
      <c r="E25">
        <v>77</v>
      </c>
      <c r="F25">
        <v>8.56</v>
      </c>
      <c r="G25">
        <v>19.2</v>
      </c>
      <c r="H25">
        <v>18</v>
      </c>
      <c r="I25">
        <v>0</v>
      </c>
      <c r="J25">
        <v>13</v>
      </c>
    </row>
    <row r="26" spans="1:10">
      <c r="A26" t="s">
        <v>1530</v>
      </c>
      <c r="B26" t="s">
        <v>122</v>
      </c>
      <c r="C26">
        <v>3</v>
      </c>
      <c r="D26">
        <v>9</v>
      </c>
      <c r="E26">
        <v>75</v>
      </c>
      <c r="F26">
        <v>8.33</v>
      </c>
      <c r="G26">
        <v>25</v>
      </c>
      <c r="H26">
        <v>14</v>
      </c>
      <c r="I26">
        <v>0</v>
      </c>
      <c r="J26">
        <v>17</v>
      </c>
    </row>
    <row r="27" spans="1:10">
      <c r="A27" t="s">
        <v>1215</v>
      </c>
      <c r="B27" t="s">
        <v>30</v>
      </c>
      <c r="C27">
        <v>3</v>
      </c>
      <c r="D27">
        <v>9</v>
      </c>
      <c r="E27">
        <v>66</v>
      </c>
      <c r="F27">
        <v>7.33</v>
      </c>
      <c r="G27">
        <v>22</v>
      </c>
      <c r="H27">
        <v>15</v>
      </c>
      <c r="I27">
        <v>0</v>
      </c>
      <c r="J27">
        <v>11</v>
      </c>
    </row>
    <row r="28" spans="1:10">
      <c r="A28" t="s">
        <v>1222</v>
      </c>
      <c r="B28" t="s">
        <v>413</v>
      </c>
      <c r="C28">
        <v>3</v>
      </c>
      <c r="D28">
        <v>9</v>
      </c>
      <c r="E28">
        <v>72</v>
      </c>
      <c r="F28">
        <v>8</v>
      </c>
      <c r="G28">
        <v>24</v>
      </c>
      <c r="H28">
        <v>17</v>
      </c>
      <c r="I28">
        <v>0</v>
      </c>
      <c r="J28">
        <v>14</v>
      </c>
    </row>
    <row r="29" spans="1:10">
      <c r="A29" t="s">
        <v>1238</v>
      </c>
      <c r="B29" t="s">
        <v>56</v>
      </c>
      <c r="C29">
        <v>3</v>
      </c>
      <c r="D29">
        <v>9</v>
      </c>
      <c r="E29">
        <v>54</v>
      </c>
      <c r="F29">
        <v>6</v>
      </c>
      <c r="G29">
        <v>18</v>
      </c>
      <c r="H29">
        <v>16</v>
      </c>
      <c r="I29">
        <v>0</v>
      </c>
      <c r="J29">
        <v>16</v>
      </c>
    </row>
    <row r="30" spans="1:10">
      <c r="A30" t="s">
        <v>1629</v>
      </c>
      <c r="B30" t="s">
        <v>60</v>
      </c>
      <c r="C30">
        <v>3</v>
      </c>
      <c r="D30">
        <v>9</v>
      </c>
      <c r="E30">
        <v>181</v>
      </c>
      <c r="F30">
        <v>20.11</v>
      </c>
      <c r="G30">
        <v>60.3</v>
      </c>
      <c r="H30">
        <v>60</v>
      </c>
      <c r="I30">
        <v>1</v>
      </c>
      <c r="J30">
        <v>12</v>
      </c>
    </row>
    <row r="31" spans="1:10">
      <c r="A31" t="s">
        <v>1515</v>
      </c>
      <c r="B31" t="s">
        <v>248</v>
      </c>
      <c r="C31">
        <v>2</v>
      </c>
      <c r="D31">
        <v>8</v>
      </c>
      <c r="E31">
        <v>89</v>
      </c>
      <c r="F31">
        <v>11.13</v>
      </c>
      <c r="G31">
        <v>44.5</v>
      </c>
      <c r="H31">
        <v>23</v>
      </c>
      <c r="I31">
        <v>1</v>
      </c>
      <c r="J31">
        <v>9</v>
      </c>
    </row>
    <row r="32" spans="1:10">
      <c r="A32" t="s">
        <v>1275</v>
      </c>
      <c r="B32" t="s">
        <v>39</v>
      </c>
      <c r="C32">
        <v>3</v>
      </c>
      <c r="D32">
        <v>8</v>
      </c>
      <c r="E32">
        <v>80</v>
      </c>
      <c r="F32">
        <v>10</v>
      </c>
      <c r="G32">
        <v>26.7</v>
      </c>
      <c r="H32">
        <v>21</v>
      </c>
      <c r="I32">
        <v>2</v>
      </c>
      <c r="J32">
        <v>8</v>
      </c>
    </row>
    <row r="33" spans="1:10">
      <c r="A33" t="s">
        <v>505</v>
      </c>
      <c r="B33" t="s">
        <v>78</v>
      </c>
      <c r="C33">
        <v>2</v>
      </c>
      <c r="D33">
        <v>8</v>
      </c>
      <c r="E33">
        <v>165</v>
      </c>
      <c r="F33">
        <v>20.63</v>
      </c>
      <c r="G33">
        <v>82.5</v>
      </c>
      <c r="H33" t="s">
        <v>1669</v>
      </c>
      <c r="I33">
        <v>2</v>
      </c>
      <c r="J33">
        <v>9</v>
      </c>
    </row>
    <row r="34" spans="1:10">
      <c r="A34" t="s">
        <v>1277</v>
      </c>
      <c r="B34" t="s">
        <v>8</v>
      </c>
      <c r="C34">
        <v>3</v>
      </c>
      <c r="D34">
        <v>8</v>
      </c>
      <c r="E34">
        <v>104</v>
      </c>
      <c r="F34">
        <v>13</v>
      </c>
      <c r="G34">
        <v>34.700000000000003</v>
      </c>
      <c r="H34" t="s">
        <v>1670</v>
      </c>
      <c r="I34">
        <v>1</v>
      </c>
      <c r="J34">
        <v>9</v>
      </c>
    </row>
    <row r="35" spans="1:10">
      <c r="A35" t="s">
        <v>1232</v>
      </c>
      <c r="B35" t="s">
        <v>237</v>
      </c>
      <c r="C35">
        <v>3</v>
      </c>
      <c r="D35">
        <v>8</v>
      </c>
      <c r="E35">
        <v>83</v>
      </c>
      <c r="F35">
        <v>10.38</v>
      </c>
      <c r="G35">
        <v>27.7</v>
      </c>
      <c r="H35">
        <v>17</v>
      </c>
      <c r="I35">
        <v>0</v>
      </c>
      <c r="J35">
        <v>11</v>
      </c>
    </row>
    <row r="36" spans="1:10">
      <c r="A36" t="s">
        <v>1460</v>
      </c>
      <c r="B36" t="s">
        <v>104</v>
      </c>
      <c r="C36">
        <v>4</v>
      </c>
      <c r="D36">
        <v>8</v>
      </c>
      <c r="E36">
        <v>37</v>
      </c>
      <c r="F36">
        <v>4.63</v>
      </c>
      <c r="G36">
        <v>9.1999999999999993</v>
      </c>
      <c r="H36">
        <v>8</v>
      </c>
      <c r="I36">
        <v>0</v>
      </c>
      <c r="J36">
        <v>9</v>
      </c>
    </row>
    <row r="37" spans="1:10">
      <c r="A37" t="s">
        <v>576</v>
      </c>
      <c r="B37" t="s">
        <v>47</v>
      </c>
      <c r="C37">
        <v>3</v>
      </c>
      <c r="D37">
        <v>8</v>
      </c>
      <c r="E37">
        <v>107</v>
      </c>
      <c r="F37">
        <v>13.38</v>
      </c>
      <c r="G37">
        <v>35.700000000000003</v>
      </c>
      <c r="H37">
        <v>31</v>
      </c>
      <c r="I37">
        <v>0</v>
      </c>
      <c r="J37">
        <v>10</v>
      </c>
    </row>
    <row r="38" spans="1:10">
      <c r="A38" t="s">
        <v>1476</v>
      </c>
      <c r="B38" t="s">
        <v>18</v>
      </c>
      <c r="C38">
        <v>3</v>
      </c>
      <c r="D38">
        <v>8</v>
      </c>
      <c r="E38">
        <v>108</v>
      </c>
      <c r="F38">
        <v>13.5</v>
      </c>
      <c r="G38">
        <v>36</v>
      </c>
      <c r="H38">
        <v>30</v>
      </c>
      <c r="I38">
        <v>1</v>
      </c>
      <c r="J38">
        <v>15</v>
      </c>
    </row>
    <row r="39" spans="1:10">
      <c r="A39" t="s">
        <v>1492</v>
      </c>
      <c r="B39" t="s">
        <v>358</v>
      </c>
      <c r="C39">
        <v>3</v>
      </c>
      <c r="D39">
        <v>8</v>
      </c>
      <c r="E39">
        <v>64</v>
      </c>
      <c r="F39">
        <v>8</v>
      </c>
      <c r="G39">
        <v>21.3</v>
      </c>
      <c r="H39">
        <v>18</v>
      </c>
      <c r="I39">
        <v>0</v>
      </c>
      <c r="J39">
        <v>14</v>
      </c>
    </row>
    <row r="40" spans="1:10">
      <c r="A40" t="s">
        <v>648</v>
      </c>
      <c r="B40" t="s">
        <v>8</v>
      </c>
      <c r="C40">
        <v>3</v>
      </c>
      <c r="D40">
        <v>8</v>
      </c>
      <c r="E40">
        <v>52</v>
      </c>
      <c r="F40">
        <v>6.5</v>
      </c>
      <c r="G40">
        <v>17.3</v>
      </c>
      <c r="H40">
        <v>15</v>
      </c>
      <c r="I40">
        <v>0</v>
      </c>
      <c r="J40">
        <v>11</v>
      </c>
    </row>
    <row r="41" spans="1:10">
      <c r="A41" t="s">
        <v>1600</v>
      </c>
      <c r="B41" t="s">
        <v>237</v>
      </c>
      <c r="C41">
        <v>3</v>
      </c>
      <c r="D41">
        <v>8</v>
      </c>
      <c r="E41">
        <v>59</v>
      </c>
      <c r="F41">
        <v>7.38</v>
      </c>
      <c r="G41">
        <v>19.7</v>
      </c>
      <c r="H41">
        <v>23</v>
      </c>
      <c r="I41">
        <v>0</v>
      </c>
      <c r="J41">
        <v>13</v>
      </c>
    </row>
    <row r="42" spans="1:10">
      <c r="A42" t="s">
        <v>172</v>
      </c>
      <c r="B42" t="s">
        <v>18</v>
      </c>
      <c r="C42">
        <v>2</v>
      </c>
      <c r="D42">
        <v>8</v>
      </c>
      <c r="E42">
        <v>61</v>
      </c>
      <c r="F42">
        <v>7.63</v>
      </c>
      <c r="G42">
        <v>30.5</v>
      </c>
      <c r="H42">
        <v>17</v>
      </c>
      <c r="I42">
        <v>0</v>
      </c>
      <c r="J42">
        <v>9</v>
      </c>
    </row>
    <row r="43" spans="1:10">
      <c r="A43" t="s">
        <v>1457</v>
      </c>
      <c r="B43" t="s">
        <v>193</v>
      </c>
      <c r="C43">
        <v>3</v>
      </c>
      <c r="D43">
        <v>8</v>
      </c>
      <c r="E43">
        <v>116</v>
      </c>
      <c r="F43">
        <v>14.5</v>
      </c>
      <c r="G43">
        <v>38.700000000000003</v>
      </c>
      <c r="H43">
        <v>30</v>
      </c>
      <c r="I43">
        <v>1</v>
      </c>
      <c r="J43">
        <v>10</v>
      </c>
    </row>
    <row r="44" spans="1:10">
      <c r="A44" t="s">
        <v>1174</v>
      </c>
      <c r="B44" t="s">
        <v>193</v>
      </c>
      <c r="C44">
        <v>3</v>
      </c>
      <c r="D44">
        <v>8</v>
      </c>
      <c r="E44">
        <v>37</v>
      </c>
      <c r="F44">
        <v>4.63</v>
      </c>
      <c r="G44">
        <v>12.3</v>
      </c>
      <c r="H44">
        <v>13</v>
      </c>
      <c r="I44">
        <v>0</v>
      </c>
      <c r="J44">
        <v>8</v>
      </c>
    </row>
    <row r="45" spans="1:10">
      <c r="A45" t="s">
        <v>937</v>
      </c>
      <c r="B45" t="s">
        <v>27</v>
      </c>
      <c r="C45">
        <v>3</v>
      </c>
      <c r="D45">
        <v>7</v>
      </c>
      <c r="E45">
        <v>30</v>
      </c>
      <c r="F45">
        <v>4.29</v>
      </c>
      <c r="G45">
        <v>10</v>
      </c>
      <c r="H45">
        <v>7</v>
      </c>
      <c r="I45">
        <v>0</v>
      </c>
      <c r="J45">
        <v>8</v>
      </c>
    </row>
    <row r="46" spans="1:10">
      <c r="A46" t="s">
        <v>1496</v>
      </c>
      <c r="B46" t="s">
        <v>1102</v>
      </c>
      <c r="C46">
        <v>3</v>
      </c>
      <c r="D46">
        <v>7</v>
      </c>
      <c r="E46">
        <v>60</v>
      </c>
      <c r="F46">
        <v>8.57</v>
      </c>
      <c r="G46">
        <v>20</v>
      </c>
      <c r="H46">
        <v>16</v>
      </c>
      <c r="I46">
        <v>0</v>
      </c>
      <c r="J46">
        <v>10</v>
      </c>
    </row>
    <row r="47" spans="1:10">
      <c r="A47" t="s">
        <v>1690</v>
      </c>
      <c r="B47" t="s">
        <v>71</v>
      </c>
      <c r="C47">
        <v>3</v>
      </c>
      <c r="D47">
        <v>7</v>
      </c>
      <c r="E47">
        <v>80</v>
      </c>
      <c r="F47">
        <v>11.43</v>
      </c>
      <c r="G47">
        <v>26.7</v>
      </c>
      <c r="H47">
        <v>29</v>
      </c>
      <c r="I47">
        <v>0</v>
      </c>
      <c r="J47">
        <v>12</v>
      </c>
    </row>
    <row r="48" spans="1:10">
      <c r="A48" t="s">
        <v>1525</v>
      </c>
      <c r="B48" t="s">
        <v>248</v>
      </c>
      <c r="C48">
        <v>3</v>
      </c>
      <c r="D48">
        <v>7</v>
      </c>
      <c r="E48">
        <v>116</v>
      </c>
      <c r="F48">
        <v>16.57</v>
      </c>
      <c r="G48">
        <v>38.700000000000003</v>
      </c>
      <c r="H48">
        <v>37</v>
      </c>
      <c r="I48">
        <v>1</v>
      </c>
      <c r="J48">
        <v>10</v>
      </c>
    </row>
    <row r="49" spans="1:10">
      <c r="A49" t="s">
        <v>1482</v>
      </c>
      <c r="B49" t="s">
        <v>248</v>
      </c>
      <c r="C49">
        <v>3</v>
      </c>
      <c r="D49">
        <v>7</v>
      </c>
      <c r="E49">
        <v>63</v>
      </c>
      <c r="F49">
        <v>9</v>
      </c>
      <c r="G49">
        <v>21</v>
      </c>
      <c r="H49">
        <v>27</v>
      </c>
      <c r="I49">
        <v>0</v>
      </c>
      <c r="J49">
        <v>10</v>
      </c>
    </row>
    <row r="50" spans="1:10">
      <c r="A50" t="s">
        <v>483</v>
      </c>
      <c r="B50" t="s">
        <v>379</v>
      </c>
      <c r="C50">
        <v>3</v>
      </c>
      <c r="D50">
        <v>7</v>
      </c>
      <c r="E50">
        <v>72</v>
      </c>
      <c r="F50">
        <v>10.29</v>
      </c>
      <c r="G50">
        <v>24</v>
      </c>
      <c r="H50">
        <v>26</v>
      </c>
      <c r="I50">
        <v>0</v>
      </c>
      <c r="J50">
        <v>15</v>
      </c>
    </row>
    <row r="51" spans="1:10">
      <c r="A51" t="s">
        <v>275</v>
      </c>
      <c r="B51" t="s">
        <v>39</v>
      </c>
      <c r="C51">
        <v>3</v>
      </c>
      <c r="D51">
        <v>7</v>
      </c>
      <c r="E51">
        <v>58</v>
      </c>
      <c r="F51">
        <v>8.2899999999999991</v>
      </c>
      <c r="G51">
        <v>19.3</v>
      </c>
      <c r="H51">
        <v>17</v>
      </c>
      <c r="I51">
        <v>0</v>
      </c>
      <c r="J51">
        <v>8</v>
      </c>
    </row>
    <row r="52" spans="1:10">
      <c r="A52" t="s">
        <v>1691</v>
      </c>
      <c r="B52" t="s">
        <v>102</v>
      </c>
      <c r="C52">
        <v>3</v>
      </c>
      <c r="D52">
        <v>7</v>
      </c>
      <c r="E52">
        <v>77</v>
      </c>
      <c r="F52">
        <v>11</v>
      </c>
      <c r="G52">
        <v>25.7</v>
      </c>
      <c r="H52">
        <v>18</v>
      </c>
      <c r="I52">
        <v>0</v>
      </c>
      <c r="J52">
        <v>10</v>
      </c>
    </row>
    <row r="53" spans="1:10">
      <c r="A53" t="s">
        <v>890</v>
      </c>
      <c r="B53" t="s">
        <v>78</v>
      </c>
      <c r="C53">
        <v>2</v>
      </c>
      <c r="D53">
        <v>7</v>
      </c>
      <c r="E53">
        <v>103</v>
      </c>
      <c r="F53">
        <v>14.71</v>
      </c>
      <c r="G53">
        <v>51.5</v>
      </c>
      <c r="H53">
        <v>25</v>
      </c>
      <c r="I53">
        <v>2</v>
      </c>
      <c r="J53">
        <v>10</v>
      </c>
    </row>
    <row r="54" spans="1:10">
      <c r="A54" t="s">
        <v>467</v>
      </c>
      <c r="B54" t="s">
        <v>358</v>
      </c>
      <c r="C54">
        <v>3</v>
      </c>
      <c r="D54">
        <v>7</v>
      </c>
      <c r="E54">
        <v>98</v>
      </c>
      <c r="F54">
        <v>14</v>
      </c>
      <c r="G54">
        <v>32.700000000000003</v>
      </c>
      <c r="H54">
        <v>23</v>
      </c>
      <c r="I54">
        <v>0</v>
      </c>
      <c r="J54">
        <v>13</v>
      </c>
    </row>
    <row r="55" spans="1:10">
      <c r="A55" t="s">
        <v>1505</v>
      </c>
      <c r="B55" t="s">
        <v>248</v>
      </c>
      <c r="C55">
        <v>2</v>
      </c>
      <c r="D55">
        <v>7</v>
      </c>
      <c r="E55">
        <v>93</v>
      </c>
      <c r="F55">
        <v>13.29</v>
      </c>
      <c r="G55">
        <v>46.5</v>
      </c>
      <c r="H55">
        <v>35</v>
      </c>
      <c r="I55">
        <v>0</v>
      </c>
      <c r="J55">
        <v>9</v>
      </c>
    </row>
    <row r="56" spans="1:10">
      <c r="A56" t="s">
        <v>329</v>
      </c>
      <c r="B56" t="s">
        <v>8</v>
      </c>
      <c r="C56">
        <v>2</v>
      </c>
      <c r="D56">
        <v>7</v>
      </c>
      <c r="E56">
        <v>72</v>
      </c>
      <c r="F56">
        <v>10.29</v>
      </c>
      <c r="G56">
        <v>36</v>
      </c>
      <c r="H56">
        <v>14</v>
      </c>
      <c r="I56">
        <v>0</v>
      </c>
      <c r="J56">
        <v>9</v>
      </c>
    </row>
    <row r="57" spans="1:10">
      <c r="A57" t="s">
        <v>1692</v>
      </c>
      <c r="B57" t="s">
        <v>47</v>
      </c>
      <c r="C57">
        <v>3</v>
      </c>
      <c r="D57">
        <v>7</v>
      </c>
      <c r="E57">
        <v>53</v>
      </c>
      <c r="F57">
        <v>7.57</v>
      </c>
      <c r="G57">
        <v>17.7</v>
      </c>
      <c r="H57">
        <v>14</v>
      </c>
      <c r="I57">
        <v>0</v>
      </c>
      <c r="J57">
        <v>7</v>
      </c>
    </row>
    <row r="58" spans="1:10">
      <c r="A58" t="s">
        <v>166</v>
      </c>
      <c r="B58" t="s">
        <v>27</v>
      </c>
      <c r="C58">
        <v>3</v>
      </c>
      <c r="D58">
        <v>7</v>
      </c>
      <c r="E58">
        <v>110</v>
      </c>
      <c r="F58">
        <v>15.71</v>
      </c>
      <c r="G58">
        <v>36.700000000000003</v>
      </c>
      <c r="H58">
        <v>32</v>
      </c>
      <c r="I58">
        <v>0</v>
      </c>
      <c r="J58">
        <v>11</v>
      </c>
    </row>
    <row r="59" spans="1:10">
      <c r="A59" t="s">
        <v>1295</v>
      </c>
      <c r="B59" t="s">
        <v>110</v>
      </c>
      <c r="C59">
        <v>3</v>
      </c>
      <c r="D59">
        <v>7</v>
      </c>
      <c r="E59">
        <v>84</v>
      </c>
      <c r="F59">
        <v>12</v>
      </c>
      <c r="G59">
        <v>28</v>
      </c>
      <c r="H59">
        <v>41</v>
      </c>
      <c r="I59">
        <v>1</v>
      </c>
      <c r="J59">
        <v>10</v>
      </c>
    </row>
    <row r="60" spans="1:10">
      <c r="A60" t="s">
        <v>1271</v>
      </c>
      <c r="B60" t="s">
        <v>193</v>
      </c>
      <c r="C60">
        <v>3</v>
      </c>
      <c r="D60">
        <v>7</v>
      </c>
      <c r="E60">
        <v>66</v>
      </c>
      <c r="F60">
        <v>9.43</v>
      </c>
      <c r="G60">
        <v>22</v>
      </c>
      <c r="H60" t="s">
        <v>1426</v>
      </c>
      <c r="I60">
        <v>1</v>
      </c>
      <c r="J60">
        <v>8</v>
      </c>
    </row>
    <row r="61" spans="1:10">
      <c r="A61" t="s">
        <v>897</v>
      </c>
      <c r="B61" t="s">
        <v>84</v>
      </c>
      <c r="C61">
        <v>3</v>
      </c>
      <c r="D61">
        <v>7</v>
      </c>
      <c r="E61">
        <v>94</v>
      </c>
      <c r="F61">
        <v>13.43</v>
      </c>
      <c r="G61">
        <v>31.3</v>
      </c>
      <c r="H61">
        <v>37</v>
      </c>
      <c r="I61">
        <v>1</v>
      </c>
      <c r="J61">
        <v>14</v>
      </c>
    </row>
    <row r="62" spans="1:10">
      <c r="A62" t="s">
        <v>1377</v>
      </c>
      <c r="B62" t="s">
        <v>104</v>
      </c>
      <c r="C62">
        <v>4</v>
      </c>
      <c r="D62">
        <v>7</v>
      </c>
      <c r="E62">
        <v>67</v>
      </c>
      <c r="F62">
        <v>9.57</v>
      </c>
      <c r="G62">
        <v>16.8</v>
      </c>
      <c r="H62">
        <v>20</v>
      </c>
      <c r="I62">
        <v>1</v>
      </c>
      <c r="J62">
        <v>12</v>
      </c>
    </row>
    <row r="63" spans="1:10">
      <c r="A63" t="s">
        <v>1555</v>
      </c>
      <c r="B63" t="s">
        <v>358</v>
      </c>
      <c r="C63">
        <v>3</v>
      </c>
      <c r="D63">
        <v>7</v>
      </c>
      <c r="E63">
        <v>86</v>
      </c>
      <c r="F63">
        <v>12.29</v>
      </c>
      <c r="G63">
        <v>28.7</v>
      </c>
      <c r="H63">
        <v>32</v>
      </c>
      <c r="I63">
        <v>0</v>
      </c>
      <c r="J63">
        <v>9</v>
      </c>
    </row>
    <row r="64" spans="1:10">
      <c r="A64" t="s">
        <v>827</v>
      </c>
      <c r="B64" t="s">
        <v>60</v>
      </c>
      <c r="C64">
        <v>3</v>
      </c>
      <c r="D64">
        <v>7</v>
      </c>
      <c r="E64">
        <v>82</v>
      </c>
      <c r="F64">
        <v>11.71</v>
      </c>
      <c r="G64">
        <v>27.3</v>
      </c>
      <c r="H64">
        <v>24</v>
      </c>
      <c r="I64">
        <v>1</v>
      </c>
      <c r="J64">
        <v>8</v>
      </c>
    </row>
    <row r="65" spans="1:10">
      <c r="A65" t="s">
        <v>1084</v>
      </c>
      <c r="B65" t="s">
        <v>18</v>
      </c>
      <c r="C65">
        <v>4</v>
      </c>
      <c r="D65">
        <v>7</v>
      </c>
      <c r="E65">
        <v>46</v>
      </c>
      <c r="F65">
        <v>6.57</v>
      </c>
      <c r="G65">
        <v>11.5</v>
      </c>
      <c r="H65">
        <v>18</v>
      </c>
      <c r="I65">
        <v>0</v>
      </c>
      <c r="J65">
        <v>10</v>
      </c>
    </row>
    <row r="66" spans="1:10">
      <c r="A66" t="s">
        <v>1258</v>
      </c>
      <c r="B66" t="s">
        <v>104</v>
      </c>
      <c r="C66">
        <v>3</v>
      </c>
      <c r="D66">
        <v>7</v>
      </c>
      <c r="E66">
        <v>91</v>
      </c>
      <c r="F66">
        <v>13</v>
      </c>
      <c r="G66">
        <v>30.3</v>
      </c>
      <c r="H66">
        <v>34</v>
      </c>
      <c r="I66">
        <v>1</v>
      </c>
      <c r="J66">
        <v>11</v>
      </c>
    </row>
    <row r="67" spans="1:10">
      <c r="A67" t="s">
        <v>885</v>
      </c>
      <c r="B67" t="s">
        <v>56</v>
      </c>
      <c r="C67">
        <v>3</v>
      </c>
      <c r="D67">
        <v>6</v>
      </c>
      <c r="E67">
        <v>37</v>
      </c>
      <c r="F67">
        <v>6.17</v>
      </c>
      <c r="G67">
        <v>12.3</v>
      </c>
      <c r="H67">
        <v>14</v>
      </c>
      <c r="I67">
        <v>0</v>
      </c>
      <c r="J67">
        <v>8</v>
      </c>
    </row>
    <row r="68" spans="1:10">
      <c r="A68" t="s">
        <v>1468</v>
      </c>
      <c r="B68" t="s">
        <v>34</v>
      </c>
      <c r="C68">
        <v>3</v>
      </c>
      <c r="D68">
        <v>6</v>
      </c>
      <c r="E68">
        <v>66</v>
      </c>
      <c r="F68">
        <v>11</v>
      </c>
      <c r="G68">
        <v>22</v>
      </c>
      <c r="H68">
        <v>17</v>
      </c>
      <c r="I68">
        <v>2</v>
      </c>
      <c r="J68">
        <v>7</v>
      </c>
    </row>
    <row r="69" spans="1:10">
      <c r="A69" t="s">
        <v>1498</v>
      </c>
      <c r="B69" t="s">
        <v>84</v>
      </c>
      <c r="C69">
        <v>2</v>
      </c>
      <c r="D69">
        <v>6</v>
      </c>
      <c r="E69">
        <v>32</v>
      </c>
      <c r="F69">
        <v>5.33</v>
      </c>
      <c r="G69">
        <v>16</v>
      </c>
      <c r="H69">
        <v>8</v>
      </c>
      <c r="I69">
        <v>0</v>
      </c>
      <c r="J69">
        <v>8</v>
      </c>
    </row>
    <row r="70" spans="1:10">
      <c r="A70" t="s">
        <v>1615</v>
      </c>
      <c r="B70" t="s">
        <v>202</v>
      </c>
      <c r="C70">
        <v>3</v>
      </c>
      <c r="D70">
        <v>6</v>
      </c>
      <c r="E70">
        <v>58</v>
      </c>
      <c r="F70">
        <v>9.67</v>
      </c>
      <c r="G70">
        <v>19.3</v>
      </c>
      <c r="H70">
        <v>25</v>
      </c>
      <c r="I70">
        <v>0</v>
      </c>
      <c r="J70">
        <v>11</v>
      </c>
    </row>
    <row r="71" spans="1:10">
      <c r="A71" t="s">
        <v>1573</v>
      </c>
      <c r="B71" t="s">
        <v>183</v>
      </c>
      <c r="C71">
        <v>2</v>
      </c>
      <c r="D71">
        <v>6</v>
      </c>
      <c r="E71">
        <v>88</v>
      </c>
      <c r="F71">
        <v>14.67</v>
      </c>
      <c r="G71">
        <v>44</v>
      </c>
      <c r="H71">
        <v>27</v>
      </c>
      <c r="I71">
        <v>0</v>
      </c>
      <c r="J71">
        <v>10</v>
      </c>
    </row>
    <row r="72" spans="1:10">
      <c r="A72" t="s">
        <v>1693</v>
      </c>
      <c r="B72" t="s">
        <v>237</v>
      </c>
      <c r="C72">
        <v>3</v>
      </c>
      <c r="D72">
        <v>6</v>
      </c>
      <c r="E72">
        <v>46</v>
      </c>
      <c r="F72">
        <v>7.67</v>
      </c>
      <c r="G72">
        <v>15.3</v>
      </c>
      <c r="H72">
        <v>21</v>
      </c>
      <c r="I72">
        <v>0</v>
      </c>
      <c r="J72">
        <v>7</v>
      </c>
    </row>
    <row r="73" spans="1:10">
      <c r="A73" t="s">
        <v>1578</v>
      </c>
      <c r="B73" t="s">
        <v>104</v>
      </c>
      <c r="C73">
        <v>4</v>
      </c>
      <c r="D73">
        <v>6</v>
      </c>
      <c r="E73">
        <v>52</v>
      </c>
      <c r="F73">
        <v>8.67</v>
      </c>
      <c r="G73">
        <v>13</v>
      </c>
      <c r="H73">
        <v>14</v>
      </c>
      <c r="I73">
        <v>0</v>
      </c>
      <c r="J73">
        <v>11</v>
      </c>
    </row>
    <row r="74" spans="1:10">
      <c r="A74" t="s">
        <v>1459</v>
      </c>
      <c r="B74" t="s">
        <v>110</v>
      </c>
      <c r="C74">
        <v>3</v>
      </c>
      <c r="D74">
        <v>6</v>
      </c>
      <c r="E74">
        <v>60</v>
      </c>
      <c r="F74">
        <v>10</v>
      </c>
      <c r="G74">
        <v>20</v>
      </c>
      <c r="H74">
        <v>19</v>
      </c>
      <c r="I74">
        <v>0</v>
      </c>
      <c r="J74">
        <v>9</v>
      </c>
    </row>
    <row r="75" spans="1:10">
      <c r="A75" t="s">
        <v>1472</v>
      </c>
      <c r="B75" t="s">
        <v>71</v>
      </c>
      <c r="C75">
        <v>1</v>
      </c>
      <c r="D75">
        <v>6</v>
      </c>
      <c r="E75">
        <v>70</v>
      </c>
      <c r="F75">
        <v>11.67</v>
      </c>
      <c r="G75">
        <v>70</v>
      </c>
      <c r="H75">
        <v>18</v>
      </c>
      <c r="I75">
        <v>0</v>
      </c>
      <c r="J75">
        <v>8</v>
      </c>
    </row>
    <row r="76" spans="1:10">
      <c r="A76" t="s">
        <v>1167</v>
      </c>
      <c r="B76" t="s">
        <v>110</v>
      </c>
      <c r="C76">
        <v>3</v>
      </c>
      <c r="D76">
        <v>6</v>
      </c>
      <c r="E76">
        <v>82</v>
      </c>
      <c r="F76">
        <v>13.67</v>
      </c>
      <c r="G76">
        <v>27.3</v>
      </c>
      <c r="H76" t="s">
        <v>1671</v>
      </c>
      <c r="I76">
        <v>1</v>
      </c>
      <c r="J76">
        <v>6</v>
      </c>
    </row>
    <row r="77" spans="1:10">
      <c r="A77" t="s">
        <v>40</v>
      </c>
      <c r="B77" t="s">
        <v>74</v>
      </c>
      <c r="C77">
        <v>2</v>
      </c>
      <c r="D77">
        <v>6</v>
      </c>
      <c r="E77">
        <v>69</v>
      </c>
      <c r="F77">
        <v>11.5</v>
      </c>
      <c r="G77">
        <v>34.5</v>
      </c>
      <c r="H77">
        <v>15</v>
      </c>
      <c r="I77">
        <v>0</v>
      </c>
      <c r="J77">
        <v>7</v>
      </c>
    </row>
    <row r="78" spans="1:10">
      <c r="A78" t="s">
        <v>833</v>
      </c>
      <c r="B78" t="s">
        <v>68</v>
      </c>
      <c r="C78">
        <v>3</v>
      </c>
      <c r="D78">
        <v>6</v>
      </c>
      <c r="E78">
        <v>113</v>
      </c>
      <c r="F78">
        <v>18.829999999999998</v>
      </c>
      <c r="G78">
        <v>37.700000000000003</v>
      </c>
      <c r="H78" t="s">
        <v>1429</v>
      </c>
      <c r="I78">
        <v>3</v>
      </c>
      <c r="J78">
        <v>8</v>
      </c>
    </row>
    <row r="79" spans="1:10">
      <c r="A79" t="s">
        <v>807</v>
      </c>
      <c r="B79" t="s">
        <v>60</v>
      </c>
      <c r="C79">
        <v>3</v>
      </c>
      <c r="D79">
        <v>6</v>
      </c>
      <c r="E79">
        <v>46</v>
      </c>
      <c r="F79">
        <v>7.67</v>
      </c>
      <c r="G79">
        <v>15.3</v>
      </c>
      <c r="H79">
        <v>29</v>
      </c>
      <c r="I79">
        <v>0</v>
      </c>
      <c r="J79">
        <v>10</v>
      </c>
    </row>
    <row r="80" spans="1:10">
      <c r="A80" t="s">
        <v>1694</v>
      </c>
      <c r="B80" t="s">
        <v>68</v>
      </c>
      <c r="C80">
        <v>2</v>
      </c>
      <c r="D80">
        <v>6</v>
      </c>
      <c r="E80">
        <v>92</v>
      </c>
      <c r="F80">
        <v>15.33</v>
      </c>
      <c r="G80">
        <v>46</v>
      </c>
      <c r="H80">
        <v>32</v>
      </c>
      <c r="I80">
        <v>1</v>
      </c>
      <c r="J80">
        <v>9</v>
      </c>
    </row>
    <row r="81" spans="1:10">
      <c r="A81" t="s">
        <v>1589</v>
      </c>
      <c r="B81" t="s">
        <v>84</v>
      </c>
      <c r="C81">
        <v>2</v>
      </c>
      <c r="D81">
        <v>6</v>
      </c>
      <c r="E81">
        <v>72</v>
      </c>
      <c r="F81">
        <v>12</v>
      </c>
      <c r="G81">
        <v>36</v>
      </c>
      <c r="H81">
        <v>29</v>
      </c>
      <c r="I81">
        <v>0</v>
      </c>
      <c r="J81">
        <v>7</v>
      </c>
    </row>
    <row r="82" spans="1:10">
      <c r="A82" t="s">
        <v>1695</v>
      </c>
      <c r="B82" t="s">
        <v>18</v>
      </c>
      <c r="C82">
        <v>4</v>
      </c>
      <c r="D82">
        <v>6</v>
      </c>
      <c r="E82">
        <v>72</v>
      </c>
      <c r="F82">
        <v>12</v>
      </c>
      <c r="G82">
        <v>18</v>
      </c>
      <c r="H82" t="s">
        <v>1406</v>
      </c>
      <c r="I82">
        <v>1</v>
      </c>
      <c r="J82">
        <v>8</v>
      </c>
    </row>
    <row r="83" spans="1:10">
      <c r="A83" t="s">
        <v>808</v>
      </c>
      <c r="B83" t="s">
        <v>18</v>
      </c>
      <c r="C83">
        <v>3</v>
      </c>
      <c r="D83">
        <v>6</v>
      </c>
      <c r="E83">
        <v>103</v>
      </c>
      <c r="F83">
        <v>17.170000000000002</v>
      </c>
      <c r="G83">
        <v>34.299999999999997</v>
      </c>
      <c r="H83">
        <v>43</v>
      </c>
      <c r="I83">
        <v>0</v>
      </c>
      <c r="J83">
        <v>6</v>
      </c>
    </row>
    <row r="84" spans="1:10">
      <c r="A84" t="s">
        <v>999</v>
      </c>
      <c r="B84" t="s">
        <v>78</v>
      </c>
      <c r="C84">
        <v>2</v>
      </c>
      <c r="D84">
        <v>6</v>
      </c>
      <c r="E84">
        <v>42</v>
      </c>
      <c r="F84">
        <v>7</v>
      </c>
      <c r="G84">
        <v>21</v>
      </c>
      <c r="H84">
        <v>17</v>
      </c>
      <c r="I84">
        <v>0</v>
      </c>
      <c r="J84">
        <v>8</v>
      </c>
    </row>
    <row r="85" spans="1:10">
      <c r="A85" t="s">
        <v>1696</v>
      </c>
      <c r="B85" t="s">
        <v>1102</v>
      </c>
      <c r="C85">
        <v>3</v>
      </c>
      <c r="D85">
        <v>6</v>
      </c>
      <c r="E85">
        <v>36</v>
      </c>
      <c r="F85">
        <v>6</v>
      </c>
      <c r="G85">
        <v>12</v>
      </c>
      <c r="H85">
        <v>10</v>
      </c>
      <c r="I85">
        <v>0</v>
      </c>
      <c r="J85">
        <v>9</v>
      </c>
    </row>
    <row r="86" spans="1:10">
      <c r="A86" t="s">
        <v>1157</v>
      </c>
      <c r="B86" t="s">
        <v>122</v>
      </c>
      <c r="C86">
        <v>3</v>
      </c>
      <c r="D86">
        <v>6</v>
      </c>
      <c r="E86">
        <v>91</v>
      </c>
      <c r="F86">
        <v>15.17</v>
      </c>
      <c r="G86">
        <v>30.3</v>
      </c>
      <c r="H86">
        <v>26</v>
      </c>
      <c r="I86">
        <v>0</v>
      </c>
      <c r="J86">
        <v>7</v>
      </c>
    </row>
    <row r="87" spans="1:10">
      <c r="A87" t="s">
        <v>1358</v>
      </c>
      <c r="B87" t="s">
        <v>110</v>
      </c>
      <c r="C87">
        <v>3</v>
      </c>
      <c r="D87">
        <v>6</v>
      </c>
      <c r="E87">
        <v>87</v>
      </c>
      <c r="F87">
        <v>14.5</v>
      </c>
      <c r="G87">
        <v>29</v>
      </c>
      <c r="H87">
        <v>36</v>
      </c>
      <c r="I87">
        <v>1</v>
      </c>
      <c r="J87">
        <v>7</v>
      </c>
    </row>
    <row r="88" spans="1:10">
      <c r="A88" t="s">
        <v>1200</v>
      </c>
      <c r="B88" t="s">
        <v>110</v>
      </c>
      <c r="C88">
        <v>3</v>
      </c>
      <c r="D88">
        <v>6</v>
      </c>
      <c r="E88">
        <v>46</v>
      </c>
      <c r="F88">
        <v>7.67</v>
      </c>
      <c r="G88">
        <v>15.3</v>
      </c>
      <c r="H88">
        <v>16</v>
      </c>
      <c r="I88">
        <v>1</v>
      </c>
      <c r="J88">
        <v>7</v>
      </c>
    </row>
    <row r="89" spans="1:10">
      <c r="A89" t="s">
        <v>1360</v>
      </c>
      <c r="B89" t="s">
        <v>74</v>
      </c>
      <c r="C89">
        <v>3</v>
      </c>
      <c r="D89">
        <v>6</v>
      </c>
      <c r="E89">
        <v>106</v>
      </c>
      <c r="F89">
        <v>17.670000000000002</v>
      </c>
      <c r="G89">
        <v>35.299999999999997</v>
      </c>
      <c r="H89" t="s">
        <v>1672</v>
      </c>
      <c r="I89">
        <v>2</v>
      </c>
      <c r="J89">
        <v>9</v>
      </c>
    </row>
    <row r="90" spans="1:10">
      <c r="A90" t="s">
        <v>1322</v>
      </c>
      <c r="B90" t="s">
        <v>60</v>
      </c>
      <c r="C90">
        <v>1</v>
      </c>
      <c r="D90">
        <v>6</v>
      </c>
      <c r="E90">
        <v>48</v>
      </c>
      <c r="F90">
        <v>8</v>
      </c>
      <c r="G90">
        <v>48</v>
      </c>
      <c r="H90">
        <v>18</v>
      </c>
      <c r="I90">
        <v>0</v>
      </c>
      <c r="J90">
        <v>6</v>
      </c>
    </row>
    <row r="91" spans="1:10">
      <c r="A91" t="s">
        <v>792</v>
      </c>
      <c r="B91" t="s">
        <v>1101</v>
      </c>
      <c r="C91">
        <v>2</v>
      </c>
      <c r="D91">
        <v>6</v>
      </c>
      <c r="E91">
        <v>38</v>
      </c>
      <c r="F91">
        <v>6.33</v>
      </c>
      <c r="G91">
        <v>19</v>
      </c>
      <c r="H91">
        <v>9</v>
      </c>
      <c r="I91">
        <v>0</v>
      </c>
      <c r="J91">
        <v>9</v>
      </c>
    </row>
    <row r="92" spans="1:10">
      <c r="A92" t="s">
        <v>668</v>
      </c>
      <c r="B92" t="s">
        <v>248</v>
      </c>
      <c r="C92">
        <v>3</v>
      </c>
      <c r="D92">
        <v>6</v>
      </c>
      <c r="E92">
        <v>31</v>
      </c>
      <c r="F92">
        <v>5.17</v>
      </c>
      <c r="G92">
        <v>10.3</v>
      </c>
      <c r="H92">
        <v>13</v>
      </c>
      <c r="I92">
        <v>0</v>
      </c>
      <c r="J92">
        <v>8</v>
      </c>
    </row>
    <row r="93" spans="1:10">
      <c r="A93" t="s">
        <v>1697</v>
      </c>
      <c r="B93" t="s">
        <v>74</v>
      </c>
      <c r="C93">
        <v>3</v>
      </c>
      <c r="D93">
        <v>6</v>
      </c>
      <c r="E93">
        <v>110</v>
      </c>
      <c r="F93">
        <v>18.329999999999998</v>
      </c>
      <c r="G93">
        <v>36.700000000000003</v>
      </c>
      <c r="H93">
        <v>36</v>
      </c>
      <c r="I93">
        <v>0</v>
      </c>
      <c r="J93">
        <v>8</v>
      </c>
    </row>
    <row r="94" spans="1:10">
      <c r="A94" t="s">
        <v>1180</v>
      </c>
      <c r="B94" t="s">
        <v>56</v>
      </c>
      <c r="C94">
        <v>3</v>
      </c>
      <c r="D94">
        <v>6</v>
      </c>
      <c r="E94">
        <v>23</v>
      </c>
      <c r="F94">
        <v>3.83</v>
      </c>
      <c r="G94">
        <v>7.7</v>
      </c>
      <c r="H94">
        <v>8</v>
      </c>
      <c r="I94">
        <v>0</v>
      </c>
      <c r="J94">
        <v>6</v>
      </c>
    </row>
    <row r="95" spans="1:10">
      <c r="A95" t="s">
        <v>1602</v>
      </c>
      <c r="B95" t="s">
        <v>183</v>
      </c>
      <c r="C95">
        <v>3</v>
      </c>
      <c r="D95">
        <v>6</v>
      </c>
      <c r="E95">
        <v>79</v>
      </c>
      <c r="F95">
        <v>13.17</v>
      </c>
      <c r="G95">
        <v>26.3</v>
      </c>
      <c r="H95">
        <v>18</v>
      </c>
      <c r="I95">
        <v>0</v>
      </c>
      <c r="J95">
        <v>9</v>
      </c>
    </row>
    <row r="96" spans="1:10">
      <c r="A96" t="s">
        <v>589</v>
      </c>
      <c r="B96" t="s">
        <v>47</v>
      </c>
      <c r="C96">
        <v>3</v>
      </c>
      <c r="D96">
        <v>6</v>
      </c>
      <c r="E96">
        <v>28</v>
      </c>
      <c r="F96">
        <v>4.67</v>
      </c>
      <c r="G96">
        <v>9.3000000000000007</v>
      </c>
      <c r="H96">
        <v>9</v>
      </c>
      <c r="I96">
        <v>0</v>
      </c>
      <c r="J96">
        <v>10</v>
      </c>
    </row>
    <row r="97" spans="1:10">
      <c r="A97" t="s">
        <v>1698</v>
      </c>
      <c r="B97" t="s">
        <v>8</v>
      </c>
      <c r="C97">
        <v>3</v>
      </c>
      <c r="D97">
        <v>6</v>
      </c>
      <c r="E97">
        <v>68</v>
      </c>
      <c r="F97">
        <v>11.33</v>
      </c>
      <c r="G97">
        <v>22.7</v>
      </c>
      <c r="H97">
        <v>42</v>
      </c>
      <c r="I97">
        <v>0</v>
      </c>
      <c r="J97">
        <v>8</v>
      </c>
    </row>
    <row r="98" spans="1:10">
      <c r="A98" t="s">
        <v>342</v>
      </c>
      <c r="B98" t="s">
        <v>30</v>
      </c>
      <c r="C98">
        <v>3</v>
      </c>
      <c r="D98">
        <v>6</v>
      </c>
      <c r="E98">
        <v>47</v>
      </c>
      <c r="F98">
        <v>7.83</v>
      </c>
      <c r="G98">
        <v>15.7</v>
      </c>
      <c r="H98">
        <v>12</v>
      </c>
      <c r="I98">
        <v>0</v>
      </c>
      <c r="J98">
        <v>11</v>
      </c>
    </row>
    <row r="99" spans="1:10">
      <c r="A99" t="s">
        <v>1190</v>
      </c>
      <c r="B99" t="s">
        <v>110</v>
      </c>
      <c r="C99">
        <v>3</v>
      </c>
      <c r="D99">
        <v>6</v>
      </c>
      <c r="E99">
        <v>25</v>
      </c>
      <c r="F99">
        <v>4.17</v>
      </c>
      <c r="G99">
        <v>8.3000000000000007</v>
      </c>
      <c r="H99">
        <v>8</v>
      </c>
      <c r="I99">
        <v>0</v>
      </c>
      <c r="J99">
        <v>6</v>
      </c>
    </row>
    <row r="100" spans="1:10">
      <c r="A100" t="s">
        <v>1299</v>
      </c>
      <c r="B100" t="s">
        <v>248</v>
      </c>
      <c r="C100">
        <v>3</v>
      </c>
      <c r="D100">
        <v>6</v>
      </c>
      <c r="E100">
        <v>44</v>
      </c>
      <c r="F100">
        <v>7.33</v>
      </c>
      <c r="G100">
        <v>14.7</v>
      </c>
      <c r="H100" t="s">
        <v>1440</v>
      </c>
      <c r="I100">
        <v>1</v>
      </c>
      <c r="J100">
        <v>7</v>
      </c>
    </row>
    <row r="101" spans="1:10">
      <c r="A101" t="s">
        <v>1456</v>
      </c>
      <c r="B101" t="s">
        <v>280</v>
      </c>
      <c r="C101">
        <v>3</v>
      </c>
      <c r="D101">
        <v>6</v>
      </c>
      <c r="E101">
        <v>58</v>
      </c>
      <c r="F101">
        <v>9.67</v>
      </c>
      <c r="G101">
        <v>19.3</v>
      </c>
      <c r="H101">
        <v>25</v>
      </c>
      <c r="I101">
        <v>0</v>
      </c>
      <c r="J101">
        <v>7</v>
      </c>
    </row>
    <row r="102" spans="1:10">
      <c r="A102" t="s">
        <v>1699</v>
      </c>
      <c r="B102" t="s">
        <v>84</v>
      </c>
      <c r="C102">
        <v>3</v>
      </c>
      <c r="D102">
        <v>6</v>
      </c>
      <c r="E102">
        <v>112</v>
      </c>
      <c r="F102">
        <v>18.670000000000002</v>
      </c>
      <c r="G102">
        <v>37.299999999999997</v>
      </c>
      <c r="H102" t="s">
        <v>1669</v>
      </c>
      <c r="I102">
        <v>2</v>
      </c>
      <c r="J102">
        <v>8</v>
      </c>
    </row>
    <row r="103" spans="1:10">
      <c r="A103" t="s">
        <v>250</v>
      </c>
      <c r="B103" t="s">
        <v>183</v>
      </c>
      <c r="C103">
        <v>3</v>
      </c>
      <c r="D103">
        <v>6</v>
      </c>
      <c r="E103">
        <v>106</v>
      </c>
      <c r="F103">
        <v>17.670000000000002</v>
      </c>
      <c r="G103">
        <v>35.299999999999997</v>
      </c>
      <c r="H103" t="s">
        <v>1673</v>
      </c>
      <c r="I103">
        <v>2</v>
      </c>
      <c r="J103">
        <v>8</v>
      </c>
    </row>
    <row r="104" spans="1:10">
      <c r="A104" t="s">
        <v>1383</v>
      </c>
      <c r="B104" t="s">
        <v>80</v>
      </c>
      <c r="C104">
        <v>3</v>
      </c>
      <c r="D104">
        <v>6</v>
      </c>
      <c r="E104">
        <v>71</v>
      </c>
      <c r="F104">
        <v>11.83</v>
      </c>
      <c r="G104">
        <v>23.7</v>
      </c>
      <c r="H104">
        <v>21</v>
      </c>
      <c r="I104">
        <v>1</v>
      </c>
      <c r="J104">
        <v>9</v>
      </c>
    </row>
    <row r="105" spans="1:10">
      <c r="A105" t="s">
        <v>1564</v>
      </c>
      <c r="B105" t="s">
        <v>47</v>
      </c>
      <c r="C105">
        <v>3</v>
      </c>
      <c r="D105">
        <v>5</v>
      </c>
      <c r="E105">
        <v>64</v>
      </c>
      <c r="F105">
        <v>12.8</v>
      </c>
      <c r="G105">
        <v>21.3</v>
      </c>
      <c r="H105">
        <v>22</v>
      </c>
      <c r="I105">
        <v>0</v>
      </c>
      <c r="J105">
        <v>9</v>
      </c>
    </row>
    <row r="106" spans="1:10">
      <c r="A106" t="s">
        <v>1339</v>
      </c>
      <c r="B106" t="s">
        <v>280</v>
      </c>
      <c r="C106">
        <v>3</v>
      </c>
      <c r="D106">
        <v>5</v>
      </c>
      <c r="E106">
        <v>81</v>
      </c>
      <c r="F106">
        <v>16.2</v>
      </c>
      <c r="G106">
        <v>27</v>
      </c>
      <c r="H106">
        <v>47</v>
      </c>
      <c r="I106">
        <v>0</v>
      </c>
      <c r="J106">
        <v>8</v>
      </c>
    </row>
    <row r="107" spans="1:10">
      <c r="A107" t="s">
        <v>1342</v>
      </c>
      <c r="B107" t="s">
        <v>237</v>
      </c>
      <c r="C107">
        <v>3</v>
      </c>
      <c r="D107">
        <v>5</v>
      </c>
      <c r="E107">
        <v>45</v>
      </c>
      <c r="F107">
        <v>9</v>
      </c>
      <c r="G107">
        <v>15</v>
      </c>
      <c r="H107" t="s">
        <v>1674</v>
      </c>
      <c r="I107">
        <v>1</v>
      </c>
      <c r="J107">
        <v>5</v>
      </c>
    </row>
    <row r="108" spans="1:10">
      <c r="A108" t="s">
        <v>1470</v>
      </c>
      <c r="B108" t="s">
        <v>122</v>
      </c>
      <c r="C108">
        <v>2</v>
      </c>
      <c r="D108">
        <v>5</v>
      </c>
      <c r="E108">
        <v>93</v>
      </c>
      <c r="F108">
        <v>18.600000000000001</v>
      </c>
      <c r="G108">
        <v>46.5</v>
      </c>
      <c r="H108">
        <v>27</v>
      </c>
      <c r="I108">
        <v>0</v>
      </c>
      <c r="J108">
        <v>8</v>
      </c>
    </row>
    <row r="109" spans="1:10">
      <c r="A109" t="s">
        <v>1613</v>
      </c>
      <c r="B109" t="s">
        <v>56</v>
      </c>
      <c r="C109">
        <v>3</v>
      </c>
      <c r="D109">
        <v>5</v>
      </c>
      <c r="E109">
        <v>13</v>
      </c>
      <c r="F109">
        <v>2.6</v>
      </c>
      <c r="G109">
        <v>4.3</v>
      </c>
      <c r="H109">
        <v>4</v>
      </c>
      <c r="I109">
        <v>0</v>
      </c>
      <c r="J109">
        <v>6</v>
      </c>
    </row>
    <row r="110" spans="1:10">
      <c r="A110" t="s">
        <v>1223</v>
      </c>
      <c r="B110" t="s">
        <v>8</v>
      </c>
      <c r="C110">
        <v>3</v>
      </c>
      <c r="D110">
        <v>5</v>
      </c>
      <c r="E110">
        <v>43</v>
      </c>
      <c r="F110">
        <v>8.6</v>
      </c>
      <c r="G110">
        <v>14.3</v>
      </c>
      <c r="H110">
        <v>18</v>
      </c>
      <c r="I110">
        <v>0</v>
      </c>
      <c r="J110">
        <v>6</v>
      </c>
    </row>
    <row r="111" spans="1:10">
      <c r="A111" t="s">
        <v>656</v>
      </c>
      <c r="B111" t="s">
        <v>104</v>
      </c>
      <c r="C111">
        <v>3</v>
      </c>
      <c r="D111">
        <v>5</v>
      </c>
      <c r="E111">
        <v>48</v>
      </c>
      <c r="F111">
        <v>9.6</v>
      </c>
      <c r="G111">
        <v>16</v>
      </c>
      <c r="H111">
        <v>19</v>
      </c>
      <c r="I111">
        <v>0</v>
      </c>
      <c r="J111">
        <v>7</v>
      </c>
    </row>
    <row r="112" spans="1:10">
      <c r="A112" t="s">
        <v>1700</v>
      </c>
      <c r="B112" t="s">
        <v>18</v>
      </c>
      <c r="C112">
        <v>3</v>
      </c>
      <c r="D112">
        <v>5</v>
      </c>
      <c r="E112">
        <v>49</v>
      </c>
      <c r="F112">
        <v>9.8000000000000007</v>
      </c>
      <c r="G112">
        <v>16.3</v>
      </c>
      <c r="H112">
        <v>24</v>
      </c>
      <c r="I112">
        <v>0</v>
      </c>
      <c r="J112">
        <v>5</v>
      </c>
    </row>
    <row r="113" spans="1:10">
      <c r="A113" t="s">
        <v>1572</v>
      </c>
      <c r="B113" t="s">
        <v>47</v>
      </c>
      <c r="C113">
        <v>2</v>
      </c>
      <c r="D113">
        <v>5</v>
      </c>
      <c r="E113">
        <v>50</v>
      </c>
      <c r="F113">
        <v>10</v>
      </c>
      <c r="G113">
        <v>25</v>
      </c>
      <c r="H113" t="s">
        <v>1432</v>
      </c>
      <c r="I113">
        <v>1</v>
      </c>
      <c r="J113">
        <v>6</v>
      </c>
    </row>
    <row r="114" spans="1:10">
      <c r="A114" t="s">
        <v>994</v>
      </c>
      <c r="B114" t="s">
        <v>413</v>
      </c>
      <c r="C114">
        <v>2</v>
      </c>
      <c r="D114">
        <v>5</v>
      </c>
      <c r="E114">
        <v>72</v>
      </c>
      <c r="F114">
        <v>14.4</v>
      </c>
      <c r="G114">
        <v>36</v>
      </c>
      <c r="H114" t="s">
        <v>1669</v>
      </c>
      <c r="I114">
        <v>1</v>
      </c>
      <c r="J114">
        <v>5</v>
      </c>
    </row>
    <row r="115" spans="1:10">
      <c r="A115" t="s">
        <v>1701</v>
      </c>
      <c r="B115" t="s">
        <v>122</v>
      </c>
      <c r="C115">
        <v>2</v>
      </c>
      <c r="D115">
        <v>5</v>
      </c>
      <c r="E115">
        <v>35</v>
      </c>
      <c r="F115">
        <v>7</v>
      </c>
      <c r="G115">
        <v>17.5</v>
      </c>
      <c r="H115">
        <v>13</v>
      </c>
      <c r="I115">
        <v>0</v>
      </c>
      <c r="J115">
        <v>6</v>
      </c>
    </row>
    <row r="116" spans="1:10">
      <c r="A116" t="s">
        <v>1702</v>
      </c>
      <c r="B116" t="s">
        <v>104</v>
      </c>
      <c r="C116">
        <v>4</v>
      </c>
      <c r="D116">
        <v>5</v>
      </c>
      <c r="E116">
        <v>55</v>
      </c>
      <c r="F116">
        <v>11</v>
      </c>
      <c r="G116">
        <v>13.8</v>
      </c>
      <c r="H116">
        <v>32</v>
      </c>
      <c r="I116">
        <v>0</v>
      </c>
      <c r="J116">
        <v>11</v>
      </c>
    </row>
    <row r="117" spans="1:10">
      <c r="A117" t="s">
        <v>598</v>
      </c>
      <c r="B117" t="s">
        <v>248</v>
      </c>
      <c r="C117">
        <v>3</v>
      </c>
      <c r="D117">
        <v>5</v>
      </c>
      <c r="E117">
        <v>34</v>
      </c>
      <c r="F117">
        <v>6.8</v>
      </c>
      <c r="G117">
        <v>11.3</v>
      </c>
      <c r="H117">
        <v>9</v>
      </c>
      <c r="I117">
        <v>1</v>
      </c>
      <c r="J117">
        <v>6</v>
      </c>
    </row>
    <row r="118" spans="1:10">
      <c r="A118" t="s">
        <v>1312</v>
      </c>
      <c r="B118" t="s">
        <v>27</v>
      </c>
      <c r="C118">
        <v>3</v>
      </c>
      <c r="D118">
        <v>5</v>
      </c>
      <c r="E118">
        <v>50</v>
      </c>
      <c r="F118">
        <v>10</v>
      </c>
      <c r="G118">
        <v>16.7</v>
      </c>
      <c r="H118">
        <v>19</v>
      </c>
      <c r="I118">
        <v>0</v>
      </c>
      <c r="J118">
        <v>12</v>
      </c>
    </row>
    <row r="119" spans="1:10">
      <c r="A119" t="s">
        <v>996</v>
      </c>
      <c r="B119" t="s">
        <v>1101</v>
      </c>
      <c r="C119">
        <v>2</v>
      </c>
      <c r="D119">
        <v>5</v>
      </c>
      <c r="E119">
        <v>71</v>
      </c>
      <c r="F119">
        <v>14.2</v>
      </c>
      <c r="G119">
        <v>35.5</v>
      </c>
      <c r="H119">
        <v>20</v>
      </c>
      <c r="I119">
        <v>0</v>
      </c>
      <c r="J119">
        <v>5</v>
      </c>
    </row>
    <row r="120" spans="1:10">
      <c r="A120" t="s">
        <v>1703</v>
      </c>
      <c r="B120" t="s">
        <v>18</v>
      </c>
      <c r="C120">
        <v>3</v>
      </c>
      <c r="D120">
        <v>5</v>
      </c>
      <c r="E120">
        <v>64</v>
      </c>
      <c r="F120">
        <v>12.8</v>
      </c>
      <c r="G120">
        <v>21.3</v>
      </c>
      <c r="H120">
        <v>27</v>
      </c>
      <c r="I120">
        <v>0</v>
      </c>
      <c r="J120">
        <v>7</v>
      </c>
    </row>
    <row r="121" spans="1:10">
      <c r="A121" t="s">
        <v>458</v>
      </c>
      <c r="B121" t="s">
        <v>358</v>
      </c>
      <c r="C121">
        <v>3</v>
      </c>
      <c r="D121">
        <v>5</v>
      </c>
      <c r="E121">
        <v>62</v>
      </c>
      <c r="F121">
        <v>12.4</v>
      </c>
      <c r="G121">
        <v>20.7</v>
      </c>
      <c r="H121" t="s">
        <v>1408</v>
      </c>
      <c r="I121">
        <v>1</v>
      </c>
      <c r="J121">
        <v>6</v>
      </c>
    </row>
    <row r="122" spans="1:10">
      <c r="A122" t="s">
        <v>1150</v>
      </c>
      <c r="B122" t="s">
        <v>122</v>
      </c>
      <c r="C122">
        <v>3</v>
      </c>
      <c r="D122">
        <v>5</v>
      </c>
      <c r="E122">
        <v>56</v>
      </c>
      <c r="F122">
        <v>11.2</v>
      </c>
      <c r="G122">
        <v>18.7</v>
      </c>
      <c r="H122">
        <v>25</v>
      </c>
      <c r="I122">
        <v>0</v>
      </c>
      <c r="J122">
        <v>8</v>
      </c>
    </row>
    <row r="123" spans="1:10">
      <c r="A123" t="s">
        <v>1704</v>
      </c>
      <c r="B123" t="s">
        <v>78</v>
      </c>
      <c r="C123">
        <v>2</v>
      </c>
      <c r="D123">
        <v>5</v>
      </c>
      <c r="E123">
        <v>18</v>
      </c>
      <c r="F123">
        <v>3.6</v>
      </c>
      <c r="G123">
        <v>9</v>
      </c>
      <c r="H123">
        <v>8</v>
      </c>
      <c r="I123">
        <v>0</v>
      </c>
      <c r="J123">
        <v>5</v>
      </c>
    </row>
    <row r="124" spans="1:10">
      <c r="A124" t="s">
        <v>1471</v>
      </c>
      <c r="B124" t="s">
        <v>413</v>
      </c>
      <c r="C124">
        <v>3</v>
      </c>
      <c r="D124">
        <v>5</v>
      </c>
      <c r="E124">
        <v>61</v>
      </c>
      <c r="F124">
        <v>12.2</v>
      </c>
      <c r="G124">
        <v>20.3</v>
      </c>
      <c r="H124">
        <v>17</v>
      </c>
      <c r="I124">
        <v>0</v>
      </c>
      <c r="J124">
        <v>8</v>
      </c>
    </row>
    <row r="125" spans="1:10">
      <c r="A125" t="s">
        <v>630</v>
      </c>
      <c r="B125" t="s">
        <v>74</v>
      </c>
      <c r="C125">
        <v>2</v>
      </c>
      <c r="D125">
        <v>5</v>
      </c>
      <c r="E125">
        <v>47</v>
      </c>
      <c r="F125">
        <v>9.4</v>
      </c>
      <c r="G125">
        <v>23.5</v>
      </c>
      <c r="H125">
        <v>19</v>
      </c>
      <c r="I125">
        <v>1</v>
      </c>
      <c r="J125">
        <v>6</v>
      </c>
    </row>
    <row r="126" spans="1:10">
      <c r="A126" t="s">
        <v>1501</v>
      </c>
      <c r="B126" t="s">
        <v>8</v>
      </c>
      <c r="C126">
        <v>3</v>
      </c>
      <c r="D126">
        <v>5</v>
      </c>
      <c r="E126">
        <v>38</v>
      </c>
      <c r="F126">
        <v>7.6</v>
      </c>
      <c r="G126">
        <v>12.7</v>
      </c>
      <c r="H126">
        <v>9</v>
      </c>
      <c r="I126">
        <v>0</v>
      </c>
      <c r="J126">
        <v>7</v>
      </c>
    </row>
    <row r="127" spans="1:10">
      <c r="A127" t="s">
        <v>690</v>
      </c>
      <c r="B127" t="s">
        <v>280</v>
      </c>
      <c r="C127">
        <v>3</v>
      </c>
      <c r="D127">
        <v>5</v>
      </c>
      <c r="E127">
        <v>39</v>
      </c>
      <c r="F127">
        <v>7.8</v>
      </c>
      <c r="G127">
        <v>13</v>
      </c>
      <c r="H127">
        <v>10</v>
      </c>
      <c r="I127">
        <v>0</v>
      </c>
      <c r="J127">
        <v>13</v>
      </c>
    </row>
    <row r="128" spans="1:10">
      <c r="A128" t="s">
        <v>914</v>
      </c>
      <c r="B128" t="s">
        <v>110</v>
      </c>
      <c r="C128">
        <v>3</v>
      </c>
      <c r="D128">
        <v>5</v>
      </c>
      <c r="E128">
        <v>46</v>
      </c>
      <c r="F128">
        <v>9.1999999999999993</v>
      </c>
      <c r="G128">
        <v>15.3</v>
      </c>
      <c r="H128">
        <v>23</v>
      </c>
      <c r="I128">
        <v>0</v>
      </c>
      <c r="J128">
        <v>8</v>
      </c>
    </row>
    <row r="129" spans="1:10">
      <c r="A129" t="s">
        <v>1705</v>
      </c>
      <c r="B129" t="s">
        <v>379</v>
      </c>
      <c r="C129">
        <v>2</v>
      </c>
      <c r="D129">
        <v>5</v>
      </c>
      <c r="E129">
        <v>77</v>
      </c>
      <c r="F129">
        <v>15.4</v>
      </c>
      <c r="G129">
        <v>38.5</v>
      </c>
      <c r="H129">
        <v>35</v>
      </c>
      <c r="I129">
        <v>0</v>
      </c>
      <c r="J129">
        <v>10</v>
      </c>
    </row>
    <row r="130" spans="1:10">
      <c r="A130" t="s">
        <v>1706</v>
      </c>
      <c r="B130" t="s">
        <v>118</v>
      </c>
      <c r="C130">
        <v>3</v>
      </c>
      <c r="D130">
        <v>5</v>
      </c>
      <c r="E130">
        <v>78</v>
      </c>
      <c r="F130">
        <v>15.6</v>
      </c>
      <c r="G130">
        <v>26</v>
      </c>
      <c r="H130">
        <v>26</v>
      </c>
      <c r="I130">
        <v>1</v>
      </c>
      <c r="J130">
        <v>11</v>
      </c>
    </row>
    <row r="131" spans="1:10">
      <c r="A131" t="s">
        <v>361</v>
      </c>
      <c r="B131" t="s">
        <v>1102</v>
      </c>
      <c r="C131">
        <v>3</v>
      </c>
      <c r="D131">
        <v>5</v>
      </c>
      <c r="E131">
        <v>45</v>
      </c>
      <c r="F131">
        <v>9</v>
      </c>
      <c r="G131">
        <v>15</v>
      </c>
      <c r="H131">
        <v>16</v>
      </c>
      <c r="I131">
        <v>1</v>
      </c>
      <c r="J131">
        <v>13</v>
      </c>
    </row>
    <row r="132" spans="1:10">
      <c r="A132" t="s">
        <v>541</v>
      </c>
      <c r="B132" t="s">
        <v>68</v>
      </c>
      <c r="C132">
        <v>3</v>
      </c>
      <c r="D132">
        <v>5</v>
      </c>
      <c r="E132">
        <v>24</v>
      </c>
      <c r="F132">
        <v>4.8</v>
      </c>
      <c r="G132">
        <v>8</v>
      </c>
      <c r="H132">
        <v>10</v>
      </c>
      <c r="I132">
        <v>0</v>
      </c>
      <c r="J132">
        <v>6</v>
      </c>
    </row>
    <row r="133" spans="1:10">
      <c r="A133" t="s">
        <v>1707</v>
      </c>
      <c r="B133" t="s">
        <v>30</v>
      </c>
      <c r="C133">
        <v>3</v>
      </c>
      <c r="D133">
        <v>5</v>
      </c>
      <c r="E133">
        <v>27</v>
      </c>
      <c r="F133">
        <v>5.4</v>
      </c>
      <c r="G133">
        <v>9</v>
      </c>
      <c r="H133">
        <v>11</v>
      </c>
      <c r="I133">
        <v>0</v>
      </c>
      <c r="J133">
        <v>6</v>
      </c>
    </row>
    <row r="134" spans="1:10">
      <c r="A134" t="s">
        <v>1461</v>
      </c>
      <c r="B134" t="s">
        <v>1102</v>
      </c>
      <c r="C134">
        <v>3</v>
      </c>
      <c r="D134">
        <v>5</v>
      </c>
      <c r="E134">
        <v>50</v>
      </c>
      <c r="F134">
        <v>10</v>
      </c>
      <c r="G134">
        <v>16.7</v>
      </c>
      <c r="H134">
        <v>18</v>
      </c>
      <c r="I134">
        <v>0</v>
      </c>
      <c r="J134">
        <v>6</v>
      </c>
    </row>
    <row r="135" spans="1:10">
      <c r="A135" t="s">
        <v>1503</v>
      </c>
      <c r="B135" t="s">
        <v>379</v>
      </c>
      <c r="C135">
        <v>3</v>
      </c>
      <c r="D135">
        <v>5</v>
      </c>
      <c r="E135">
        <v>44</v>
      </c>
      <c r="F135">
        <v>8.8000000000000007</v>
      </c>
      <c r="G135">
        <v>14.7</v>
      </c>
      <c r="H135">
        <v>15</v>
      </c>
      <c r="I135">
        <v>0</v>
      </c>
      <c r="J135">
        <v>8</v>
      </c>
    </row>
    <row r="136" spans="1:10">
      <c r="A136" t="s">
        <v>635</v>
      </c>
      <c r="B136" t="s">
        <v>1102</v>
      </c>
      <c r="C136">
        <v>2</v>
      </c>
      <c r="D136">
        <v>5</v>
      </c>
      <c r="E136">
        <v>55</v>
      </c>
      <c r="F136">
        <v>11</v>
      </c>
      <c r="G136">
        <v>27.5</v>
      </c>
      <c r="H136">
        <v>23</v>
      </c>
      <c r="I136">
        <v>1</v>
      </c>
      <c r="J136">
        <v>7</v>
      </c>
    </row>
    <row r="137" spans="1:10">
      <c r="A137" t="s">
        <v>1022</v>
      </c>
      <c r="B137" t="s">
        <v>379</v>
      </c>
      <c r="C137">
        <v>3</v>
      </c>
      <c r="D137">
        <v>5</v>
      </c>
      <c r="E137">
        <v>48</v>
      </c>
      <c r="F137">
        <v>9.6</v>
      </c>
      <c r="G137">
        <v>16</v>
      </c>
      <c r="H137">
        <v>15</v>
      </c>
      <c r="I137">
        <v>0</v>
      </c>
      <c r="J137">
        <v>7</v>
      </c>
    </row>
    <row r="138" spans="1:10">
      <c r="A138" t="s">
        <v>1708</v>
      </c>
      <c r="B138" t="s">
        <v>74</v>
      </c>
      <c r="C138">
        <v>3</v>
      </c>
      <c r="D138">
        <v>5</v>
      </c>
      <c r="E138">
        <v>46</v>
      </c>
      <c r="F138">
        <v>9.1999999999999993</v>
      </c>
      <c r="G138">
        <v>15.3</v>
      </c>
      <c r="H138">
        <v>16</v>
      </c>
      <c r="I138">
        <v>0</v>
      </c>
      <c r="J138">
        <v>9</v>
      </c>
    </row>
    <row r="139" spans="1:10">
      <c r="A139" t="s">
        <v>1709</v>
      </c>
      <c r="B139" t="s">
        <v>122</v>
      </c>
      <c r="C139">
        <v>1</v>
      </c>
      <c r="D139">
        <v>5</v>
      </c>
      <c r="E139">
        <v>54</v>
      </c>
      <c r="F139">
        <v>10.8</v>
      </c>
      <c r="G139">
        <v>54</v>
      </c>
      <c r="H139">
        <v>15</v>
      </c>
      <c r="I139">
        <v>0</v>
      </c>
      <c r="J139">
        <v>8</v>
      </c>
    </row>
    <row r="140" spans="1:10">
      <c r="A140" t="s">
        <v>957</v>
      </c>
      <c r="B140" t="s">
        <v>80</v>
      </c>
      <c r="C140">
        <v>3</v>
      </c>
      <c r="D140">
        <v>5</v>
      </c>
      <c r="E140">
        <v>73</v>
      </c>
      <c r="F140">
        <v>14.6</v>
      </c>
      <c r="G140">
        <v>24.3</v>
      </c>
      <c r="H140" t="s">
        <v>1436</v>
      </c>
      <c r="I140">
        <v>1</v>
      </c>
      <c r="J140">
        <v>8</v>
      </c>
    </row>
    <row r="141" spans="1:10">
      <c r="A141" t="s">
        <v>404</v>
      </c>
      <c r="B141" t="s">
        <v>102</v>
      </c>
      <c r="C141">
        <v>3</v>
      </c>
      <c r="D141">
        <v>5</v>
      </c>
      <c r="E141">
        <v>52</v>
      </c>
      <c r="F141">
        <v>10.4</v>
      </c>
      <c r="G141">
        <v>17.3</v>
      </c>
      <c r="H141">
        <v>26</v>
      </c>
      <c r="I141">
        <v>0</v>
      </c>
      <c r="J141">
        <v>9</v>
      </c>
    </row>
    <row r="142" spans="1:10">
      <c r="A142" t="s">
        <v>1594</v>
      </c>
      <c r="B142" t="s">
        <v>78</v>
      </c>
      <c r="C142">
        <v>2</v>
      </c>
      <c r="D142">
        <v>5</v>
      </c>
      <c r="E142">
        <v>80</v>
      </c>
      <c r="F142">
        <v>16</v>
      </c>
      <c r="G142">
        <v>40</v>
      </c>
      <c r="H142">
        <v>26</v>
      </c>
      <c r="I142">
        <v>0</v>
      </c>
      <c r="J142">
        <v>7</v>
      </c>
    </row>
    <row r="143" spans="1:10">
      <c r="A143" t="s">
        <v>1002</v>
      </c>
      <c r="B143" t="s">
        <v>202</v>
      </c>
      <c r="C143">
        <v>3</v>
      </c>
      <c r="D143">
        <v>5</v>
      </c>
      <c r="E143">
        <v>79</v>
      </c>
      <c r="F143">
        <v>15.8</v>
      </c>
      <c r="G143">
        <v>26.3</v>
      </c>
      <c r="H143">
        <v>28</v>
      </c>
      <c r="I143">
        <v>0</v>
      </c>
      <c r="J143">
        <v>9</v>
      </c>
    </row>
    <row r="144" spans="1:10">
      <c r="A144" t="s">
        <v>1491</v>
      </c>
      <c r="B144" t="s">
        <v>193</v>
      </c>
      <c r="C144">
        <v>3</v>
      </c>
      <c r="D144">
        <v>5</v>
      </c>
      <c r="E144">
        <v>47</v>
      </c>
      <c r="F144">
        <v>9.4</v>
      </c>
      <c r="G144">
        <v>15.7</v>
      </c>
      <c r="H144">
        <v>17</v>
      </c>
      <c r="I144">
        <v>0</v>
      </c>
      <c r="J144">
        <v>8</v>
      </c>
    </row>
    <row r="145" spans="1:10">
      <c r="A145" t="s">
        <v>1323</v>
      </c>
      <c r="B145" t="s">
        <v>358</v>
      </c>
      <c r="C145">
        <v>3</v>
      </c>
      <c r="D145">
        <v>5</v>
      </c>
      <c r="E145">
        <v>42</v>
      </c>
      <c r="F145">
        <v>8.4</v>
      </c>
      <c r="G145">
        <v>14</v>
      </c>
      <c r="H145">
        <v>13</v>
      </c>
      <c r="I145">
        <v>0</v>
      </c>
      <c r="J145">
        <v>6</v>
      </c>
    </row>
    <row r="146" spans="1:10">
      <c r="A146" t="s">
        <v>1596</v>
      </c>
      <c r="B146" t="s">
        <v>104</v>
      </c>
      <c r="C146">
        <v>4</v>
      </c>
      <c r="D146">
        <v>5</v>
      </c>
      <c r="E146">
        <v>76</v>
      </c>
      <c r="F146">
        <v>15.2</v>
      </c>
      <c r="G146">
        <v>19</v>
      </c>
      <c r="H146">
        <v>36</v>
      </c>
      <c r="I146">
        <v>1</v>
      </c>
      <c r="J146">
        <v>10</v>
      </c>
    </row>
    <row r="147" spans="1:10">
      <c r="A147" t="s">
        <v>584</v>
      </c>
      <c r="B147" t="s">
        <v>122</v>
      </c>
      <c r="C147">
        <v>3</v>
      </c>
      <c r="D147">
        <v>5</v>
      </c>
      <c r="E147">
        <v>47</v>
      </c>
      <c r="F147">
        <v>9.4</v>
      </c>
      <c r="G147">
        <v>15.7</v>
      </c>
      <c r="H147">
        <v>15</v>
      </c>
      <c r="I147">
        <v>0</v>
      </c>
      <c r="J147">
        <v>9</v>
      </c>
    </row>
    <row r="148" spans="1:10">
      <c r="A148" t="s">
        <v>495</v>
      </c>
      <c r="B148" t="s">
        <v>60</v>
      </c>
      <c r="C148">
        <v>3</v>
      </c>
      <c r="D148">
        <v>5</v>
      </c>
      <c r="E148">
        <v>31</v>
      </c>
      <c r="F148">
        <v>6.2</v>
      </c>
      <c r="G148">
        <v>10.3</v>
      </c>
      <c r="H148">
        <v>11</v>
      </c>
      <c r="I148">
        <v>0</v>
      </c>
      <c r="J148">
        <v>7</v>
      </c>
    </row>
    <row r="149" spans="1:10">
      <c r="A149" t="s">
        <v>1060</v>
      </c>
      <c r="B149" t="s">
        <v>39</v>
      </c>
      <c r="C149">
        <v>3</v>
      </c>
      <c r="D149">
        <v>5</v>
      </c>
      <c r="E149">
        <v>74</v>
      </c>
      <c r="F149">
        <v>14.8</v>
      </c>
      <c r="G149">
        <v>24.7</v>
      </c>
      <c r="H149">
        <v>22</v>
      </c>
      <c r="I149">
        <v>0</v>
      </c>
      <c r="J149">
        <v>6</v>
      </c>
    </row>
    <row r="150" spans="1:10">
      <c r="A150" t="s">
        <v>872</v>
      </c>
      <c r="B150" t="s">
        <v>84</v>
      </c>
      <c r="C150">
        <v>1</v>
      </c>
      <c r="D150">
        <v>5</v>
      </c>
      <c r="E150">
        <v>42</v>
      </c>
      <c r="F150">
        <v>8.4</v>
      </c>
      <c r="G150">
        <v>42</v>
      </c>
      <c r="H150">
        <v>22</v>
      </c>
      <c r="I150">
        <v>0</v>
      </c>
      <c r="J150">
        <v>6</v>
      </c>
    </row>
    <row r="151" spans="1:10">
      <c r="A151" t="s">
        <v>1297</v>
      </c>
      <c r="B151" t="s">
        <v>215</v>
      </c>
      <c r="C151">
        <v>3</v>
      </c>
      <c r="D151">
        <v>5</v>
      </c>
      <c r="E151">
        <v>156</v>
      </c>
      <c r="F151">
        <v>31.2</v>
      </c>
      <c r="G151">
        <v>52</v>
      </c>
      <c r="H151" t="s">
        <v>1675</v>
      </c>
      <c r="I151">
        <v>1</v>
      </c>
      <c r="J151">
        <v>7</v>
      </c>
    </row>
    <row r="152" spans="1:10">
      <c r="A152" t="s">
        <v>821</v>
      </c>
      <c r="B152" t="s">
        <v>27</v>
      </c>
      <c r="C152">
        <v>3</v>
      </c>
      <c r="D152">
        <v>5</v>
      </c>
      <c r="E152">
        <v>55</v>
      </c>
      <c r="F152">
        <v>11</v>
      </c>
      <c r="G152">
        <v>18.3</v>
      </c>
      <c r="H152">
        <v>26</v>
      </c>
      <c r="I152">
        <v>0</v>
      </c>
      <c r="J152">
        <v>11</v>
      </c>
    </row>
    <row r="153" spans="1:10">
      <c r="A153" t="s">
        <v>1241</v>
      </c>
      <c r="B153" t="s">
        <v>60</v>
      </c>
      <c r="C153">
        <v>3</v>
      </c>
      <c r="D153">
        <v>5</v>
      </c>
      <c r="E153">
        <v>82</v>
      </c>
      <c r="F153">
        <v>16.399999999999999</v>
      </c>
      <c r="G153">
        <v>27.3</v>
      </c>
      <c r="H153">
        <v>26</v>
      </c>
      <c r="I153">
        <v>0</v>
      </c>
      <c r="J153">
        <v>10</v>
      </c>
    </row>
    <row r="154" spans="1:10">
      <c r="A154" t="s">
        <v>1553</v>
      </c>
      <c r="B154" t="s">
        <v>122</v>
      </c>
      <c r="C154">
        <v>3</v>
      </c>
      <c r="D154">
        <v>5</v>
      </c>
      <c r="E154">
        <v>51</v>
      </c>
      <c r="F154">
        <v>10.199999999999999</v>
      </c>
      <c r="G154">
        <v>17</v>
      </c>
      <c r="H154">
        <v>19</v>
      </c>
      <c r="I154">
        <v>0</v>
      </c>
      <c r="J154">
        <v>6</v>
      </c>
    </row>
    <row r="155" spans="1:10">
      <c r="A155" t="s">
        <v>1329</v>
      </c>
      <c r="B155" t="s">
        <v>71</v>
      </c>
      <c r="C155">
        <v>3</v>
      </c>
      <c r="D155">
        <v>5</v>
      </c>
      <c r="E155">
        <v>40</v>
      </c>
      <c r="F155">
        <v>8</v>
      </c>
      <c r="G155">
        <v>13.3</v>
      </c>
      <c r="H155">
        <v>34</v>
      </c>
      <c r="I155">
        <v>1</v>
      </c>
      <c r="J155">
        <v>8</v>
      </c>
    </row>
    <row r="156" spans="1:10">
      <c r="A156" t="s">
        <v>1554</v>
      </c>
      <c r="B156" t="s">
        <v>237</v>
      </c>
      <c r="C156">
        <v>3</v>
      </c>
      <c r="D156">
        <v>5</v>
      </c>
      <c r="E156">
        <v>91</v>
      </c>
      <c r="F156">
        <v>18.2</v>
      </c>
      <c r="G156">
        <v>30.3</v>
      </c>
      <c r="H156">
        <v>32</v>
      </c>
      <c r="I156">
        <v>0</v>
      </c>
      <c r="J156">
        <v>11</v>
      </c>
    </row>
    <row r="157" spans="1:10">
      <c r="A157" t="s">
        <v>1558</v>
      </c>
      <c r="B157" t="s">
        <v>202</v>
      </c>
      <c r="C157">
        <v>3</v>
      </c>
      <c r="D157">
        <v>5</v>
      </c>
      <c r="E157">
        <v>51</v>
      </c>
      <c r="F157">
        <v>10.199999999999999</v>
      </c>
      <c r="G157">
        <v>17</v>
      </c>
      <c r="H157">
        <v>18</v>
      </c>
      <c r="I157">
        <v>1</v>
      </c>
      <c r="J157">
        <v>8</v>
      </c>
    </row>
    <row r="158" spans="1:10">
      <c r="A158" t="s">
        <v>444</v>
      </c>
      <c r="B158" t="s">
        <v>193</v>
      </c>
      <c r="C158">
        <v>3</v>
      </c>
      <c r="D158">
        <v>5</v>
      </c>
      <c r="E158">
        <v>63</v>
      </c>
      <c r="F158">
        <v>12.6</v>
      </c>
      <c r="G158">
        <v>21</v>
      </c>
      <c r="H158">
        <v>25</v>
      </c>
      <c r="I158">
        <v>1</v>
      </c>
      <c r="J158">
        <v>9</v>
      </c>
    </row>
    <row r="159" spans="1:10">
      <c r="A159" t="s">
        <v>524</v>
      </c>
      <c r="B159" t="s">
        <v>1101</v>
      </c>
      <c r="C159">
        <v>2</v>
      </c>
      <c r="D159">
        <v>5</v>
      </c>
      <c r="E159">
        <v>27</v>
      </c>
      <c r="F159">
        <v>5.4</v>
      </c>
      <c r="G159">
        <v>13.5</v>
      </c>
      <c r="H159">
        <v>11</v>
      </c>
      <c r="I159">
        <v>0</v>
      </c>
      <c r="J159">
        <v>6</v>
      </c>
    </row>
    <row r="160" spans="1:10">
      <c r="A160" t="s">
        <v>1186</v>
      </c>
      <c r="B160" t="s">
        <v>102</v>
      </c>
      <c r="C160">
        <v>3</v>
      </c>
      <c r="D160">
        <v>5</v>
      </c>
      <c r="E160">
        <v>25</v>
      </c>
      <c r="F160">
        <v>5</v>
      </c>
      <c r="G160">
        <v>8.3000000000000007</v>
      </c>
      <c r="H160">
        <v>8</v>
      </c>
      <c r="I160">
        <v>0</v>
      </c>
      <c r="J160">
        <v>6</v>
      </c>
    </row>
    <row r="161" spans="1:10">
      <c r="A161" t="s">
        <v>75</v>
      </c>
      <c r="B161" t="s">
        <v>74</v>
      </c>
      <c r="C161">
        <v>2</v>
      </c>
      <c r="D161">
        <v>4</v>
      </c>
      <c r="E161">
        <v>50</v>
      </c>
      <c r="F161">
        <v>12.5</v>
      </c>
      <c r="G161">
        <v>25</v>
      </c>
      <c r="H161" t="s">
        <v>1430</v>
      </c>
      <c r="I161">
        <v>1</v>
      </c>
      <c r="J161">
        <v>6</v>
      </c>
    </row>
    <row r="162" spans="1:10">
      <c r="A162" t="s">
        <v>1336</v>
      </c>
      <c r="B162" t="s">
        <v>80</v>
      </c>
      <c r="C162">
        <v>3</v>
      </c>
      <c r="D162">
        <v>4</v>
      </c>
      <c r="E162">
        <v>64</v>
      </c>
      <c r="F162">
        <v>16</v>
      </c>
      <c r="G162">
        <v>21.3</v>
      </c>
      <c r="H162">
        <v>30</v>
      </c>
      <c r="I162">
        <v>0</v>
      </c>
      <c r="J162">
        <v>5</v>
      </c>
    </row>
    <row r="163" spans="1:10">
      <c r="A163" t="s">
        <v>1260</v>
      </c>
      <c r="B163" t="s">
        <v>237</v>
      </c>
      <c r="C163">
        <v>2</v>
      </c>
      <c r="D163">
        <v>4</v>
      </c>
      <c r="E163">
        <v>59</v>
      </c>
      <c r="F163">
        <v>14.75</v>
      </c>
      <c r="G163">
        <v>29.5</v>
      </c>
      <c r="H163" t="s">
        <v>1408</v>
      </c>
      <c r="I163">
        <v>1</v>
      </c>
      <c r="J163">
        <v>8</v>
      </c>
    </row>
    <row r="164" spans="1:10">
      <c r="A164" t="s">
        <v>1261</v>
      </c>
      <c r="B164" t="s">
        <v>8</v>
      </c>
      <c r="C164">
        <v>1</v>
      </c>
      <c r="D164">
        <v>4</v>
      </c>
      <c r="E164">
        <v>52</v>
      </c>
      <c r="F164">
        <v>13</v>
      </c>
      <c r="G164">
        <v>52</v>
      </c>
      <c r="H164">
        <v>21</v>
      </c>
      <c r="I164">
        <v>0</v>
      </c>
      <c r="J164">
        <v>5</v>
      </c>
    </row>
    <row r="165" spans="1:10">
      <c r="A165" t="s">
        <v>1612</v>
      </c>
      <c r="B165" t="s">
        <v>27</v>
      </c>
      <c r="C165">
        <v>2</v>
      </c>
      <c r="D165">
        <v>4</v>
      </c>
      <c r="E165">
        <v>70</v>
      </c>
      <c r="F165">
        <v>17.5</v>
      </c>
      <c r="G165">
        <v>35</v>
      </c>
      <c r="H165">
        <v>32</v>
      </c>
      <c r="I165">
        <v>0</v>
      </c>
      <c r="J165">
        <v>9</v>
      </c>
    </row>
    <row r="166" spans="1:10">
      <c r="A166" t="s">
        <v>1340</v>
      </c>
      <c r="B166" t="s">
        <v>1102</v>
      </c>
      <c r="C166">
        <v>2</v>
      </c>
      <c r="D166">
        <v>4</v>
      </c>
      <c r="E166">
        <v>39</v>
      </c>
      <c r="F166">
        <v>9.75</v>
      </c>
      <c r="G166">
        <v>19.5</v>
      </c>
      <c r="H166">
        <v>18</v>
      </c>
      <c r="I166">
        <v>1</v>
      </c>
      <c r="J166">
        <v>5</v>
      </c>
    </row>
    <row r="167" spans="1:10">
      <c r="A167" t="s">
        <v>1276</v>
      </c>
      <c r="B167" t="s">
        <v>74</v>
      </c>
      <c r="C167">
        <v>1</v>
      </c>
      <c r="D167">
        <v>4</v>
      </c>
      <c r="E167">
        <v>47</v>
      </c>
      <c r="F167">
        <v>11.75</v>
      </c>
      <c r="G167">
        <v>47</v>
      </c>
      <c r="H167">
        <v>17</v>
      </c>
      <c r="I167">
        <v>0</v>
      </c>
      <c r="J167">
        <v>5</v>
      </c>
    </row>
    <row r="168" spans="1:10">
      <c r="A168" t="s">
        <v>1710</v>
      </c>
      <c r="B168" t="s">
        <v>379</v>
      </c>
      <c r="C168">
        <v>2</v>
      </c>
      <c r="D168">
        <v>4</v>
      </c>
      <c r="E168">
        <v>42</v>
      </c>
      <c r="F168">
        <v>10.5</v>
      </c>
      <c r="G168">
        <v>21</v>
      </c>
      <c r="H168">
        <v>16</v>
      </c>
      <c r="I168">
        <v>0</v>
      </c>
      <c r="J168">
        <v>6</v>
      </c>
    </row>
    <row r="169" spans="1:10">
      <c r="A169" t="s">
        <v>385</v>
      </c>
      <c r="B169" t="s">
        <v>102</v>
      </c>
      <c r="C169">
        <v>2</v>
      </c>
      <c r="D169">
        <v>4</v>
      </c>
      <c r="E169">
        <v>49</v>
      </c>
      <c r="F169">
        <v>12.25</v>
      </c>
      <c r="G169">
        <v>24.5</v>
      </c>
      <c r="H169">
        <v>29</v>
      </c>
      <c r="I169">
        <v>0</v>
      </c>
      <c r="J169">
        <v>8</v>
      </c>
    </row>
    <row r="170" spans="1:10">
      <c r="A170" t="s">
        <v>1711</v>
      </c>
      <c r="B170" t="s">
        <v>34</v>
      </c>
      <c r="C170">
        <v>3</v>
      </c>
      <c r="D170">
        <v>4</v>
      </c>
      <c r="E170">
        <v>31</v>
      </c>
      <c r="F170">
        <v>7.75</v>
      </c>
      <c r="G170">
        <v>10.3</v>
      </c>
      <c r="H170">
        <v>14</v>
      </c>
      <c r="I170">
        <v>0</v>
      </c>
      <c r="J170">
        <v>9</v>
      </c>
    </row>
    <row r="171" spans="1:10">
      <c r="A171" t="s">
        <v>309</v>
      </c>
      <c r="B171" t="s">
        <v>183</v>
      </c>
      <c r="C171">
        <v>3</v>
      </c>
      <c r="D171">
        <v>4</v>
      </c>
      <c r="E171">
        <v>25</v>
      </c>
      <c r="F171">
        <v>6.25</v>
      </c>
      <c r="G171">
        <v>8.3000000000000007</v>
      </c>
      <c r="H171">
        <v>13</v>
      </c>
      <c r="I171">
        <v>1</v>
      </c>
      <c r="J171">
        <v>7</v>
      </c>
    </row>
    <row r="172" spans="1:10">
      <c r="A172" t="s">
        <v>15</v>
      </c>
      <c r="B172" t="s">
        <v>18</v>
      </c>
      <c r="C172">
        <v>3</v>
      </c>
      <c r="D172">
        <v>4</v>
      </c>
      <c r="E172">
        <v>80</v>
      </c>
      <c r="F172">
        <v>20</v>
      </c>
      <c r="G172">
        <v>26.7</v>
      </c>
      <c r="H172">
        <v>45</v>
      </c>
      <c r="I172">
        <v>0</v>
      </c>
      <c r="J172">
        <v>6</v>
      </c>
    </row>
    <row r="173" spans="1:10">
      <c r="A173" t="s">
        <v>1043</v>
      </c>
      <c r="B173" t="s">
        <v>202</v>
      </c>
      <c r="C173">
        <v>3</v>
      </c>
      <c r="D173">
        <v>4</v>
      </c>
      <c r="E173">
        <v>51</v>
      </c>
      <c r="F173">
        <v>12.75</v>
      </c>
      <c r="G173">
        <v>17</v>
      </c>
      <c r="H173">
        <v>17</v>
      </c>
      <c r="I173">
        <v>0</v>
      </c>
      <c r="J173">
        <v>7</v>
      </c>
    </row>
    <row r="174" spans="1:10">
      <c r="A174" t="s">
        <v>1195</v>
      </c>
      <c r="B174" t="s">
        <v>39</v>
      </c>
      <c r="C174">
        <v>3</v>
      </c>
      <c r="D174">
        <v>4</v>
      </c>
      <c r="E174">
        <v>27</v>
      </c>
      <c r="F174">
        <v>6.75</v>
      </c>
      <c r="G174">
        <v>9</v>
      </c>
      <c r="H174">
        <v>13</v>
      </c>
      <c r="I174">
        <v>0</v>
      </c>
      <c r="J174">
        <v>5</v>
      </c>
    </row>
    <row r="175" spans="1:10">
      <c r="A175" t="s">
        <v>1389</v>
      </c>
      <c r="B175" t="s">
        <v>118</v>
      </c>
      <c r="C175">
        <v>3</v>
      </c>
      <c r="D175">
        <v>4</v>
      </c>
      <c r="E175">
        <v>40</v>
      </c>
      <c r="F175">
        <v>10</v>
      </c>
      <c r="G175">
        <v>13.3</v>
      </c>
      <c r="H175">
        <v>14</v>
      </c>
      <c r="I175">
        <v>0</v>
      </c>
      <c r="J175">
        <v>5</v>
      </c>
    </row>
    <row r="176" spans="1:10">
      <c r="A176" t="s">
        <v>1712</v>
      </c>
      <c r="B176" t="s">
        <v>104</v>
      </c>
      <c r="C176">
        <v>4</v>
      </c>
      <c r="D176">
        <v>4</v>
      </c>
      <c r="E176">
        <v>32</v>
      </c>
      <c r="F176">
        <v>8</v>
      </c>
      <c r="G176">
        <v>8</v>
      </c>
      <c r="H176">
        <v>21</v>
      </c>
      <c r="I176">
        <v>1</v>
      </c>
      <c r="J176">
        <v>10</v>
      </c>
    </row>
    <row r="177" spans="1:10">
      <c r="A177" t="s">
        <v>267</v>
      </c>
      <c r="B177" t="s">
        <v>104</v>
      </c>
      <c r="C177">
        <v>3</v>
      </c>
      <c r="D177">
        <v>4</v>
      </c>
      <c r="E177">
        <v>26</v>
      </c>
      <c r="F177">
        <v>6.5</v>
      </c>
      <c r="G177">
        <v>8.6999999999999993</v>
      </c>
      <c r="H177">
        <v>12</v>
      </c>
      <c r="I177">
        <v>0</v>
      </c>
      <c r="J177">
        <v>5</v>
      </c>
    </row>
    <row r="178" spans="1:10">
      <c r="A178" t="s">
        <v>1713</v>
      </c>
      <c r="B178" t="s">
        <v>18</v>
      </c>
      <c r="C178">
        <v>3</v>
      </c>
      <c r="D178">
        <v>4</v>
      </c>
      <c r="E178">
        <v>52</v>
      </c>
      <c r="F178">
        <v>13</v>
      </c>
      <c r="G178">
        <v>17.3</v>
      </c>
      <c r="H178">
        <v>19</v>
      </c>
      <c r="I178">
        <v>0</v>
      </c>
      <c r="J178">
        <v>4</v>
      </c>
    </row>
    <row r="179" spans="1:10">
      <c r="A179" t="s">
        <v>1233</v>
      </c>
      <c r="B179" t="s">
        <v>202</v>
      </c>
      <c r="C179">
        <v>3</v>
      </c>
      <c r="D179">
        <v>4</v>
      </c>
      <c r="E179">
        <v>43</v>
      </c>
      <c r="F179">
        <v>10.75</v>
      </c>
      <c r="G179">
        <v>14.3</v>
      </c>
      <c r="H179">
        <v>17</v>
      </c>
      <c r="I179">
        <v>0</v>
      </c>
      <c r="J179">
        <v>8</v>
      </c>
    </row>
    <row r="180" spans="1:10">
      <c r="A180" t="s">
        <v>1714</v>
      </c>
      <c r="B180" t="s">
        <v>47</v>
      </c>
      <c r="C180">
        <v>3</v>
      </c>
      <c r="D180">
        <v>4</v>
      </c>
      <c r="E180">
        <v>39</v>
      </c>
      <c r="F180">
        <v>9.75</v>
      </c>
      <c r="G180">
        <v>13</v>
      </c>
      <c r="H180">
        <v>12</v>
      </c>
      <c r="I180">
        <v>0</v>
      </c>
      <c r="J180">
        <v>4</v>
      </c>
    </row>
    <row r="181" spans="1:10">
      <c r="A181" t="s">
        <v>1019</v>
      </c>
      <c r="B181" t="s">
        <v>34</v>
      </c>
      <c r="C181">
        <v>3</v>
      </c>
      <c r="D181">
        <v>4</v>
      </c>
      <c r="E181">
        <v>36</v>
      </c>
      <c r="F181">
        <v>9</v>
      </c>
      <c r="G181">
        <v>12</v>
      </c>
      <c r="H181">
        <v>16</v>
      </c>
      <c r="I181">
        <v>1</v>
      </c>
      <c r="J181">
        <v>5</v>
      </c>
    </row>
    <row r="182" spans="1:10">
      <c r="A182" t="s">
        <v>1715</v>
      </c>
      <c r="B182" t="s">
        <v>39</v>
      </c>
      <c r="C182">
        <v>3</v>
      </c>
      <c r="D182">
        <v>4</v>
      </c>
      <c r="E182">
        <v>26</v>
      </c>
      <c r="F182">
        <v>6.5</v>
      </c>
      <c r="G182">
        <v>8.6999999999999993</v>
      </c>
      <c r="H182">
        <v>9</v>
      </c>
      <c r="I182">
        <v>1</v>
      </c>
      <c r="J182">
        <v>6</v>
      </c>
    </row>
    <row r="183" spans="1:10">
      <c r="A183" t="s">
        <v>459</v>
      </c>
      <c r="B183" t="s">
        <v>74</v>
      </c>
      <c r="C183">
        <v>2</v>
      </c>
      <c r="D183">
        <v>4</v>
      </c>
      <c r="E183">
        <v>99</v>
      </c>
      <c r="F183">
        <v>24.75</v>
      </c>
      <c r="G183">
        <v>49.5</v>
      </c>
      <c r="H183">
        <v>50</v>
      </c>
      <c r="I183">
        <v>0</v>
      </c>
      <c r="J183">
        <v>4</v>
      </c>
    </row>
    <row r="184" spans="1:10">
      <c r="A184" t="s">
        <v>155</v>
      </c>
      <c r="B184" t="s">
        <v>102</v>
      </c>
      <c r="C184">
        <v>2</v>
      </c>
      <c r="D184">
        <v>4</v>
      </c>
      <c r="E184">
        <v>33</v>
      </c>
      <c r="F184">
        <v>8.25</v>
      </c>
      <c r="G184">
        <v>16.5</v>
      </c>
      <c r="H184">
        <v>14</v>
      </c>
      <c r="I184">
        <v>0</v>
      </c>
      <c r="J184">
        <v>5</v>
      </c>
    </row>
    <row r="185" spans="1:10">
      <c r="A185" t="s">
        <v>1716</v>
      </c>
      <c r="B185" t="s">
        <v>193</v>
      </c>
      <c r="C185">
        <v>3</v>
      </c>
      <c r="D185">
        <v>4</v>
      </c>
      <c r="E185">
        <v>46</v>
      </c>
      <c r="F185">
        <v>11.5</v>
      </c>
      <c r="G185">
        <v>15.3</v>
      </c>
      <c r="H185">
        <v>16</v>
      </c>
      <c r="I185">
        <v>0</v>
      </c>
      <c r="J185">
        <v>6</v>
      </c>
    </row>
    <row r="186" spans="1:10">
      <c r="A186" t="s">
        <v>1717</v>
      </c>
      <c r="B186" t="s">
        <v>237</v>
      </c>
      <c r="C186">
        <v>3</v>
      </c>
      <c r="D186">
        <v>4</v>
      </c>
      <c r="E186">
        <v>22</v>
      </c>
      <c r="F186">
        <v>5.5</v>
      </c>
      <c r="G186">
        <v>7.3</v>
      </c>
      <c r="H186">
        <v>10</v>
      </c>
      <c r="I186">
        <v>0</v>
      </c>
      <c r="J186">
        <v>5</v>
      </c>
    </row>
    <row r="187" spans="1:10">
      <c r="A187" t="s">
        <v>915</v>
      </c>
      <c r="B187" t="s">
        <v>110</v>
      </c>
      <c r="C187">
        <v>3</v>
      </c>
      <c r="D187">
        <v>4</v>
      </c>
      <c r="E187">
        <v>39</v>
      </c>
      <c r="F187">
        <v>9.75</v>
      </c>
      <c r="G187">
        <v>13</v>
      </c>
      <c r="H187" t="s">
        <v>1634</v>
      </c>
      <c r="I187">
        <v>1</v>
      </c>
      <c r="J187">
        <v>9</v>
      </c>
    </row>
    <row r="188" spans="1:10">
      <c r="A188" t="s">
        <v>512</v>
      </c>
      <c r="B188" t="s">
        <v>18</v>
      </c>
      <c r="C188">
        <v>3</v>
      </c>
      <c r="D188">
        <v>4</v>
      </c>
      <c r="E188">
        <v>65</v>
      </c>
      <c r="F188">
        <v>16.25</v>
      </c>
      <c r="G188">
        <v>21.7</v>
      </c>
      <c r="H188">
        <v>46</v>
      </c>
      <c r="I188">
        <v>0</v>
      </c>
      <c r="J188">
        <v>6</v>
      </c>
    </row>
    <row r="189" spans="1:10">
      <c r="A189" t="s">
        <v>158</v>
      </c>
      <c r="B189" t="s">
        <v>215</v>
      </c>
      <c r="C189">
        <v>3</v>
      </c>
      <c r="D189">
        <v>4</v>
      </c>
      <c r="E189">
        <v>26</v>
      </c>
      <c r="F189">
        <v>6.5</v>
      </c>
      <c r="G189">
        <v>8.6999999999999993</v>
      </c>
      <c r="H189">
        <v>12</v>
      </c>
      <c r="I189">
        <v>0</v>
      </c>
      <c r="J189">
        <v>4</v>
      </c>
    </row>
    <row r="190" spans="1:10">
      <c r="A190" t="s">
        <v>1718</v>
      </c>
      <c r="B190" t="s">
        <v>56</v>
      </c>
      <c r="C190">
        <v>2</v>
      </c>
      <c r="D190">
        <v>4</v>
      </c>
      <c r="E190">
        <v>18</v>
      </c>
      <c r="F190">
        <v>4.5</v>
      </c>
      <c r="G190">
        <v>9</v>
      </c>
      <c r="H190">
        <v>8</v>
      </c>
      <c r="I190">
        <v>0</v>
      </c>
      <c r="J190">
        <v>9</v>
      </c>
    </row>
    <row r="191" spans="1:10">
      <c r="A191" t="s">
        <v>1719</v>
      </c>
      <c r="B191" t="s">
        <v>71</v>
      </c>
      <c r="C191">
        <v>3</v>
      </c>
      <c r="D191">
        <v>4</v>
      </c>
      <c r="E191">
        <v>40</v>
      </c>
      <c r="F191">
        <v>10</v>
      </c>
      <c r="G191">
        <v>13.3</v>
      </c>
      <c r="H191" t="s">
        <v>1406</v>
      </c>
      <c r="I191">
        <v>1</v>
      </c>
      <c r="J191">
        <v>5</v>
      </c>
    </row>
    <row r="192" spans="1:10">
      <c r="A192" t="s">
        <v>1352</v>
      </c>
      <c r="B192" t="s">
        <v>122</v>
      </c>
      <c r="C192">
        <v>3</v>
      </c>
      <c r="D192">
        <v>4</v>
      </c>
      <c r="E192">
        <v>63</v>
      </c>
      <c r="F192">
        <v>15.75</v>
      </c>
      <c r="G192">
        <v>21</v>
      </c>
      <c r="H192" t="s">
        <v>1406</v>
      </c>
      <c r="I192">
        <v>2</v>
      </c>
      <c r="J192">
        <v>8</v>
      </c>
    </row>
    <row r="193" spans="1:10">
      <c r="A193" t="s">
        <v>1587</v>
      </c>
      <c r="B193" t="s">
        <v>8</v>
      </c>
      <c r="C193">
        <v>3</v>
      </c>
      <c r="D193">
        <v>4</v>
      </c>
      <c r="E193">
        <v>53</v>
      </c>
      <c r="F193">
        <v>13.25</v>
      </c>
      <c r="G193">
        <v>17.7</v>
      </c>
      <c r="H193">
        <v>26</v>
      </c>
      <c r="I193">
        <v>0</v>
      </c>
      <c r="J193">
        <v>6</v>
      </c>
    </row>
    <row r="194" spans="1:10">
      <c r="A194" t="s">
        <v>1720</v>
      </c>
      <c r="B194" t="s">
        <v>215</v>
      </c>
      <c r="C194">
        <v>1</v>
      </c>
      <c r="D194">
        <v>4</v>
      </c>
      <c r="E194">
        <v>25</v>
      </c>
      <c r="F194">
        <v>6.25</v>
      </c>
      <c r="G194">
        <v>25</v>
      </c>
      <c r="H194">
        <v>13</v>
      </c>
      <c r="I194">
        <v>0</v>
      </c>
      <c r="J194">
        <v>6</v>
      </c>
    </row>
    <row r="195" spans="1:10">
      <c r="A195" t="s">
        <v>431</v>
      </c>
      <c r="B195" t="s">
        <v>413</v>
      </c>
      <c r="C195">
        <v>3</v>
      </c>
      <c r="D195">
        <v>4</v>
      </c>
      <c r="E195">
        <v>24</v>
      </c>
      <c r="F195">
        <v>6</v>
      </c>
      <c r="G195">
        <v>8</v>
      </c>
      <c r="H195">
        <v>7</v>
      </c>
      <c r="I195">
        <v>0</v>
      </c>
      <c r="J195">
        <v>4</v>
      </c>
    </row>
    <row r="196" spans="1:10">
      <c r="A196" t="s">
        <v>45</v>
      </c>
      <c r="B196" t="s">
        <v>183</v>
      </c>
      <c r="C196">
        <v>3</v>
      </c>
      <c r="D196">
        <v>4</v>
      </c>
      <c r="E196">
        <v>25</v>
      </c>
      <c r="F196">
        <v>6.25</v>
      </c>
      <c r="G196">
        <v>8.3000000000000007</v>
      </c>
      <c r="H196">
        <v>12</v>
      </c>
      <c r="I196">
        <v>0</v>
      </c>
      <c r="J196">
        <v>4</v>
      </c>
    </row>
    <row r="197" spans="1:10">
      <c r="A197" t="s">
        <v>1000</v>
      </c>
      <c r="B197" t="s">
        <v>237</v>
      </c>
      <c r="C197">
        <v>2</v>
      </c>
      <c r="D197">
        <v>4</v>
      </c>
      <c r="E197">
        <v>62</v>
      </c>
      <c r="F197">
        <v>15.5</v>
      </c>
      <c r="G197">
        <v>31</v>
      </c>
      <c r="H197">
        <v>28</v>
      </c>
      <c r="I197">
        <v>0</v>
      </c>
      <c r="J197">
        <v>4</v>
      </c>
    </row>
    <row r="198" spans="1:10">
      <c r="A198" t="s">
        <v>918</v>
      </c>
      <c r="B198" t="s">
        <v>110</v>
      </c>
      <c r="C198">
        <v>3</v>
      </c>
      <c r="D198">
        <v>4</v>
      </c>
      <c r="E198">
        <v>47</v>
      </c>
      <c r="F198">
        <v>11.75</v>
      </c>
      <c r="G198">
        <v>15.7</v>
      </c>
      <c r="H198">
        <v>28</v>
      </c>
      <c r="I198">
        <v>0</v>
      </c>
      <c r="J198">
        <v>4</v>
      </c>
    </row>
    <row r="199" spans="1:10">
      <c r="A199" t="s">
        <v>1148</v>
      </c>
      <c r="B199" t="s">
        <v>56</v>
      </c>
      <c r="C199">
        <v>3</v>
      </c>
      <c r="D199">
        <v>4</v>
      </c>
      <c r="E199">
        <v>21</v>
      </c>
      <c r="F199">
        <v>5.25</v>
      </c>
      <c r="G199">
        <v>7</v>
      </c>
      <c r="H199">
        <v>12</v>
      </c>
      <c r="I199">
        <v>0</v>
      </c>
      <c r="J199">
        <v>6</v>
      </c>
    </row>
    <row r="200" spans="1:10">
      <c r="A200" t="s">
        <v>1721</v>
      </c>
      <c r="B200" t="s">
        <v>104</v>
      </c>
      <c r="C200">
        <v>4</v>
      </c>
      <c r="D200">
        <v>4</v>
      </c>
      <c r="E200">
        <v>24</v>
      </c>
      <c r="F200">
        <v>6</v>
      </c>
      <c r="G200">
        <v>6</v>
      </c>
      <c r="H200">
        <v>17</v>
      </c>
      <c r="I200">
        <v>0</v>
      </c>
      <c r="J200">
        <v>6</v>
      </c>
    </row>
    <row r="201" spans="1:10">
      <c r="A201" t="s">
        <v>1475</v>
      </c>
      <c r="B201" t="s">
        <v>8</v>
      </c>
      <c r="C201">
        <v>3</v>
      </c>
      <c r="D201">
        <v>4</v>
      </c>
      <c r="E201">
        <v>35</v>
      </c>
      <c r="F201">
        <v>8.75</v>
      </c>
      <c r="G201">
        <v>11.7</v>
      </c>
      <c r="H201">
        <v>16</v>
      </c>
      <c r="I201">
        <v>1</v>
      </c>
      <c r="J201">
        <v>8</v>
      </c>
    </row>
    <row r="202" spans="1:10">
      <c r="A202" t="s">
        <v>1626</v>
      </c>
      <c r="B202" t="s">
        <v>68</v>
      </c>
      <c r="C202">
        <v>3</v>
      </c>
      <c r="D202">
        <v>4</v>
      </c>
      <c r="E202">
        <v>33</v>
      </c>
      <c r="F202">
        <v>8.25</v>
      </c>
      <c r="G202">
        <v>11</v>
      </c>
      <c r="H202">
        <v>10</v>
      </c>
      <c r="I202">
        <v>0</v>
      </c>
      <c r="J202">
        <v>7</v>
      </c>
    </row>
    <row r="203" spans="1:10">
      <c r="A203" t="s">
        <v>1722</v>
      </c>
      <c r="B203" t="s">
        <v>280</v>
      </c>
      <c r="C203">
        <v>3</v>
      </c>
      <c r="D203">
        <v>4</v>
      </c>
      <c r="E203">
        <v>19</v>
      </c>
      <c r="F203">
        <v>4.75</v>
      </c>
      <c r="G203">
        <v>6.3</v>
      </c>
      <c r="H203">
        <v>7</v>
      </c>
      <c r="I203">
        <v>0</v>
      </c>
      <c r="J203">
        <v>6</v>
      </c>
    </row>
    <row r="204" spans="1:10">
      <c r="A204" t="s">
        <v>1359</v>
      </c>
      <c r="B204" t="s">
        <v>47</v>
      </c>
      <c r="C204">
        <v>3</v>
      </c>
      <c r="D204">
        <v>4</v>
      </c>
      <c r="E204">
        <v>20</v>
      </c>
      <c r="F204">
        <v>5</v>
      </c>
      <c r="G204">
        <v>6.7</v>
      </c>
      <c r="H204">
        <v>8</v>
      </c>
      <c r="I204">
        <v>0</v>
      </c>
      <c r="J204">
        <v>5</v>
      </c>
    </row>
    <row r="205" spans="1:10">
      <c r="A205" t="s">
        <v>1160</v>
      </c>
      <c r="B205" t="s">
        <v>18</v>
      </c>
      <c r="C205">
        <v>3</v>
      </c>
      <c r="D205">
        <v>4</v>
      </c>
      <c r="E205">
        <v>34</v>
      </c>
      <c r="F205">
        <v>8.5</v>
      </c>
      <c r="G205">
        <v>11.3</v>
      </c>
      <c r="H205">
        <v>12</v>
      </c>
      <c r="I205">
        <v>0</v>
      </c>
      <c r="J205">
        <v>4</v>
      </c>
    </row>
    <row r="206" spans="1:10">
      <c r="A206" t="s">
        <v>1593</v>
      </c>
      <c r="B206" t="s">
        <v>80</v>
      </c>
      <c r="C206">
        <v>2</v>
      </c>
      <c r="D206">
        <v>4</v>
      </c>
      <c r="E206">
        <v>37</v>
      </c>
      <c r="F206">
        <v>9.25</v>
      </c>
      <c r="G206">
        <v>18.5</v>
      </c>
      <c r="H206">
        <v>19</v>
      </c>
      <c r="I206">
        <v>0</v>
      </c>
      <c r="J206">
        <v>4</v>
      </c>
    </row>
    <row r="207" spans="1:10">
      <c r="A207" t="s">
        <v>1267</v>
      </c>
      <c r="B207" t="s">
        <v>379</v>
      </c>
      <c r="C207">
        <v>3</v>
      </c>
      <c r="D207">
        <v>4</v>
      </c>
      <c r="E207">
        <v>28</v>
      </c>
      <c r="F207">
        <v>7</v>
      </c>
      <c r="G207">
        <v>9.3000000000000007</v>
      </c>
      <c r="H207">
        <v>14</v>
      </c>
      <c r="I207">
        <v>0</v>
      </c>
      <c r="J207">
        <v>10</v>
      </c>
    </row>
    <row r="208" spans="1:10">
      <c r="A208" t="s">
        <v>332</v>
      </c>
      <c r="B208" t="s">
        <v>80</v>
      </c>
      <c r="C208">
        <v>3</v>
      </c>
      <c r="D208">
        <v>4</v>
      </c>
      <c r="E208">
        <v>57</v>
      </c>
      <c r="F208">
        <v>14.25</v>
      </c>
      <c r="G208">
        <v>19</v>
      </c>
      <c r="H208">
        <v>21</v>
      </c>
      <c r="I208">
        <v>0</v>
      </c>
      <c r="J208">
        <v>7</v>
      </c>
    </row>
    <row r="209" spans="1:10">
      <c r="A209" t="s">
        <v>1185</v>
      </c>
      <c r="B209" t="s">
        <v>248</v>
      </c>
      <c r="C209">
        <v>3</v>
      </c>
      <c r="D209">
        <v>4</v>
      </c>
      <c r="E209">
        <v>52</v>
      </c>
      <c r="F209">
        <v>13</v>
      </c>
      <c r="G209">
        <v>17.3</v>
      </c>
      <c r="H209">
        <v>30</v>
      </c>
      <c r="I209">
        <v>0</v>
      </c>
      <c r="J209">
        <v>9</v>
      </c>
    </row>
    <row r="210" spans="1:10">
      <c r="A210" t="s">
        <v>1005</v>
      </c>
      <c r="B210" t="s">
        <v>280</v>
      </c>
      <c r="C210">
        <v>1</v>
      </c>
      <c r="D210">
        <v>4</v>
      </c>
      <c r="E210">
        <v>31</v>
      </c>
      <c r="F210">
        <v>7.75</v>
      </c>
      <c r="G210">
        <v>31</v>
      </c>
      <c r="H210">
        <v>12</v>
      </c>
      <c r="I210">
        <v>0</v>
      </c>
      <c r="J210">
        <v>4</v>
      </c>
    </row>
    <row r="211" spans="1:10">
      <c r="A211" t="s">
        <v>552</v>
      </c>
      <c r="B211" t="s">
        <v>84</v>
      </c>
      <c r="C211">
        <v>3</v>
      </c>
      <c r="D211">
        <v>4</v>
      </c>
      <c r="E211">
        <v>33</v>
      </c>
      <c r="F211">
        <v>8.25</v>
      </c>
      <c r="G211">
        <v>11</v>
      </c>
      <c r="H211">
        <v>13</v>
      </c>
      <c r="I211">
        <v>0</v>
      </c>
      <c r="J211">
        <v>11</v>
      </c>
    </row>
    <row r="212" spans="1:10">
      <c r="A212" t="s">
        <v>1723</v>
      </c>
      <c r="B212" t="s">
        <v>202</v>
      </c>
      <c r="C212">
        <v>3</v>
      </c>
      <c r="D212">
        <v>4</v>
      </c>
      <c r="E212">
        <v>23</v>
      </c>
      <c r="F212">
        <v>5.75</v>
      </c>
      <c r="G212">
        <v>7.7</v>
      </c>
      <c r="H212">
        <v>12</v>
      </c>
      <c r="I212">
        <v>0</v>
      </c>
      <c r="J212">
        <v>5</v>
      </c>
    </row>
    <row r="213" spans="1:10">
      <c r="A213" t="s">
        <v>923</v>
      </c>
      <c r="B213" t="s">
        <v>110</v>
      </c>
      <c r="C213">
        <v>3</v>
      </c>
      <c r="D213">
        <v>4</v>
      </c>
      <c r="E213">
        <v>34</v>
      </c>
      <c r="F213">
        <v>8.5</v>
      </c>
      <c r="G213">
        <v>11.3</v>
      </c>
      <c r="H213">
        <v>13</v>
      </c>
      <c r="I213">
        <v>0</v>
      </c>
      <c r="J213">
        <v>6</v>
      </c>
    </row>
    <row r="214" spans="1:10">
      <c r="A214" t="s">
        <v>1370</v>
      </c>
      <c r="B214" t="s">
        <v>18</v>
      </c>
      <c r="C214">
        <v>4</v>
      </c>
      <c r="D214">
        <v>4</v>
      </c>
      <c r="E214">
        <v>33</v>
      </c>
      <c r="F214">
        <v>8.25</v>
      </c>
      <c r="G214">
        <v>8.1999999999999993</v>
      </c>
      <c r="H214">
        <v>15</v>
      </c>
      <c r="I214">
        <v>0</v>
      </c>
      <c r="J214">
        <v>6</v>
      </c>
    </row>
    <row r="215" spans="1:10">
      <c r="A215" t="s">
        <v>171</v>
      </c>
      <c r="B215" t="s">
        <v>30</v>
      </c>
      <c r="C215">
        <v>3</v>
      </c>
      <c r="D215">
        <v>4</v>
      </c>
      <c r="E215">
        <v>43</v>
      </c>
      <c r="F215">
        <v>10.75</v>
      </c>
      <c r="G215">
        <v>14.3</v>
      </c>
      <c r="H215">
        <v>18</v>
      </c>
      <c r="I215">
        <v>0</v>
      </c>
      <c r="J215">
        <v>7</v>
      </c>
    </row>
    <row r="216" spans="1:10">
      <c r="A216" t="s">
        <v>586</v>
      </c>
      <c r="B216" t="s">
        <v>47</v>
      </c>
      <c r="C216">
        <v>3</v>
      </c>
      <c r="D216">
        <v>4</v>
      </c>
      <c r="E216">
        <v>24</v>
      </c>
      <c r="F216">
        <v>6</v>
      </c>
      <c r="G216">
        <v>8</v>
      </c>
      <c r="H216">
        <v>12</v>
      </c>
      <c r="I216">
        <v>0</v>
      </c>
      <c r="J216">
        <v>6</v>
      </c>
    </row>
    <row r="217" spans="1:10">
      <c r="A217" t="s">
        <v>1724</v>
      </c>
      <c r="B217" t="s">
        <v>68</v>
      </c>
      <c r="C217">
        <v>3</v>
      </c>
      <c r="D217">
        <v>4</v>
      </c>
      <c r="E217">
        <v>41</v>
      </c>
      <c r="F217">
        <v>10.25</v>
      </c>
      <c r="G217">
        <v>13.7</v>
      </c>
      <c r="H217">
        <v>17</v>
      </c>
      <c r="I217">
        <v>0</v>
      </c>
      <c r="J217">
        <v>5</v>
      </c>
    </row>
    <row r="218" spans="1:10">
      <c r="A218" t="s">
        <v>1725</v>
      </c>
      <c r="B218" t="s">
        <v>413</v>
      </c>
      <c r="C218">
        <v>3</v>
      </c>
      <c r="D218">
        <v>4</v>
      </c>
      <c r="E218">
        <v>12</v>
      </c>
      <c r="F218">
        <v>3</v>
      </c>
      <c r="G218">
        <v>4</v>
      </c>
      <c r="H218">
        <v>5</v>
      </c>
      <c r="I218">
        <v>1</v>
      </c>
      <c r="J218">
        <v>5</v>
      </c>
    </row>
    <row r="219" spans="1:10">
      <c r="A219" t="s">
        <v>1031</v>
      </c>
      <c r="B219" t="s">
        <v>110</v>
      </c>
      <c r="C219">
        <v>3</v>
      </c>
      <c r="D219">
        <v>4</v>
      </c>
      <c r="E219">
        <v>40</v>
      </c>
      <c r="F219">
        <v>10</v>
      </c>
      <c r="G219">
        <v>13.3</v>
      </c>
      <c r="H219">
        <v>20</v>
      </c>
      <c r="I219">
        <v>0</v>
      </c>
      <c r="J219">
        <v>8</v>
      </c>
    </row>
    <row r="220" spans="1:10">
      <c r="A220" t="s">
        <v>1548</v>
      </c>
      <c r="B220" t="s">
        <v>30</v>
      </c>
      <c r="C220">
        <v>3</v>
      </c>
      <c r="D220">
        <v>4</v>
      </c>
      <c r="E220">
        <v>34</v>
      </c>
      <c r="F220">
        <v>8.5</v>
      </c>
      <c r="G220">
        <v>11.3</v>
      </c>
      <c r="H220">
        <v>10</v>
      </c>
      <c r="I220">
        <v>0</v>
      </c>
      <c r="J220">
        <v>5</v>
      </c>
    </row>
    <row r="221" spans="1:10">
      <c r="A221" t="s">
        <v>1726</v>
      </c>
      <c r="B221" t="s">
        <v>18</v>
      </c>
      <c r="C221">
        <v>4</v>
      </c>
      <c r="D221">
        <v>4</v>
      </c>
      <c r="E221">
        <v>42</v>
      </c>
      <c r="F221">
        <v>10.5</v>
      </c>
      <c r="G221">
        <v>10.5</v>
      </c>
      <c r="H221">
        <v>17</v>
      </c>
      <c r="I221">
        <v>0</v>
      </c>
      <c r="J221">
        <v>4</v>
      </c>
    </row>
    <row r="222" spans="1:10">
      <c r="A222" t="s">
        <v>1727</v>
      </c>
      <c r="B222" t="s">
        <v>8</v>
      </c>
      <c r="C222">
        <v>1</v>
      </c>
      <c r="D222">
        <v>4</v>
      </c>
      <c r="E222">
        <v>27</v>
      </c>
      <c r="F222">
        <v>6.75</v>
      </c>
      <c r="G222">
        <v>27</v>
      </c>
      <c r="H222">
        <v>8</v>
      </c>
      <c r="I222">
        <v>0</v>
      </c>
      <c r="J222">
        <v>8</v>
      </c>
    </row>
    <row r="223" spans="1:10">
      <c r="A223" t="s">
        <v>1728</v>
      </c>
      <c r="B223" t="s">
        <v>102</v>
      </c>
      <c r="C223">
        <v>3</v>
      </c>
      <c r="D223">
        <v>4</v>
      </c>
      <c r="E223">
        <v>32</v>
      </c>
      <c r="F223">
        <v>8</v>
      </c>
      <c r="G223">
        <v>10.7</v>
      </c>
      <c r="H223">
        <v>16</v>
      </c>
      <c r="I223">
        <v>0</v>
      </c>
      <c r="J223">
        <v>6</v>
      </c>
    </row>
    <row r="224" spans="1:10">
      <c r="A224" t="s">
        <v>340</v>
      </c>
      <c r="B224" t="s">
        <v>8</v>
      </c>
      <c r="C224">
        <v>3</v>
      </c>
      <c r="D224">
        <v>4</v>
      </c>
      <c r="E224">
        <v>19</v>
      </c>
      <c r="F224">
        <v>4.75</v>
      </c>
      <c r="G224">
        <v>6.3</v>
      </c>
      <c r="H224">
        <v>7</v>
      </c>
      <c r="I224">
        <v>1</v>
      </c>
      <c r="J224">
        <v>4</v>
      </c>
    </row>
    <row r="225" spans="1:10">
      <c r="A225" t="s">
        <v>1729</v>
      </c>
      <c r="B225" t="s">
        <v>413</v>
      </c>
      <c r="C225">
        <v>3</v>
      </c>
      <c r="D225">
        <v>4</v>
      </c>
      <c r="E225">
        <v>12</v>
      </c>
      <c r="F225">
        <v>3</v>
      </c>
      <c r="G225">
        <v>4</v>
      </c>
      <c r="H225">
        <v>5</v>
      </c>
      <c r="I225">
        <v>0</v>
      </c>
      <c r="J225">
        <v>6</v>
      </c>
    </row>
    <row r="226" spans="1:10">
      <c r="A226" t="s">
        <v>1603</v>
      </c>
      <c r="B226" t="s">
        <v>358</v>
      </c>
      <c r="C226">
        <v>3</v>
      </c>
      <c r="D226">
        <v>4</v>
      </c>
      <c r="E226">
        <v>34</v>
      </c>
      <c r="F226">
        <v>8.5</v>
      </c>
      <c r="G226">
        <v>11.3</v>
      </c>
      <c r="H226">
        <v>18</v>
      </c>
      <c r="I226">
        <v>0</v>
      </c>
      <c r="J226">
        <v>5</v>
      </c>
    </row>
    <row r="227" spans="1:10">
      <c r="A227" t="s">
        <v>1063</v>
      </c>
      <c r="B227" t="s">
        <v>358</v>
      </c>
      <c r="C227">
        <v>3</v>
      </c>
      <c r="D227">
        <v>4</v>
      </c>
      <c r="E227">
        <v>62</v>
      </c>
      <c r="F227">
        <v>15.5</v>
      </c>
      <c r="G227">
        <v>20.7</v>
      </c>
      <c r="H227">
        <v>45</v>
      </c>
      <c r="I227">
        <v>0</v>
      </c>
      <c r="J227">
        <v>8</v>
      </c>
    </row>
    <row r="228" spans="1:10">
      <c r="A228" t="s">
        <v>708</v>
      </c>
      <c r="B228" t="s">
        <v>193</v>
      </c>
      <c r="C228">
        <v>3</v>
      </c>
      <c r="D228">
        <v>4</v>
      </c>
      <c r="E228">
        <v>33</v>
      </c>
      <c r="F228">
        <v>8.25</v>
      </c>
      <c r="G228">
        <v>11</v>
      </c>
      <c r="H228">
        <v>12</v>
      </c>
      <c r="I228">
        <v>1</v>
      </c>
      <c r="J228">
        <v>4</v>
      </c>
    </row>
    <row r="229" spans="1:10">
      <c r="A229" t="s">
        <v>1730</v>
      </c>
      <c r="B229" t="s">
        <v>413</v>
      </c>
      <c r="C229">
        <v>2</v>
      </c>
      <c r="D229">
        <v>4</v>
      </c>
      <c r="E229">
        <v>33</v>
      </c>
      <c r="F229">
        <v>8.25</v>
      </c>
      <c r="G229">
        <v>16.5</v>
      </c>
      <c r="H229">
        <v>13</v>
      </c>
      <c r="I229">
        <v>0</v>
      </c>
      <c r="J229">
        <v>4</v>
      </c>
    </row>
    <row r="230" spans="1:10">
      <c r="A230" t="s">
        <v>1731</v>
      </c>
      <c r="B230" t="s">
        <v>80</v>
      </c>
      <c r="C230">
        <v>3</v>
      </c>
      <c r="D230">
        <v>4</v>
      </c>
      <c r="E230">
        <v>35</v>
      </c>
      <c r="F230">
        <v>8.75</v>
      </c>
      <c r="G230">
        <v>11.7</v>
      </c>
      <c r="H230">
        <v>17</v>
      </c>
      <c r="I230">
        <v>0</v>
      </c>
      <c r="J230">
        <v>6</v>
      </c>
    </row>
    <row r="231" spans="1:10">
      <c r="A231" t="s">
        <v>1732</v>
      </c>
      <c r="B231" t="s">
        <v>183</v>
      </c>
      <c r="C231">
        <v>3</v>
      </c>
      <c r="D231">
        <v>3</v>
      </c>
      <c r="E231">
        <v>17</v>
      </c>
      <c r="F231">
        <v>5.67</v>
      </c>
      <c r="G231">
        <v>5.7</v>
      </c>
      <c r="H231">
        <v>8</v>
      </c>
      <c r="I231">
        <v>0</v>
      </c>
      <c r="J231">
        <v>4</v>
      </c>
    </row>
    <row r="232" spans="1:10">
      <c r="A232" t="s">
        <v>1334</v>
      </c>
      <c r="B232" t="s">
        <v>60</v>
      </c>
      <c r="C232">
        <v>2</v>
      </c>
      <c r="D232">
        <v>3</v>
      </c>
      <c r="E232">
        <v>31</v>
      </c>
      <c r="F232">
        <v>10.33</v>
      </c>
      <c r="G232">
        <v>15.5</v>
      </c>
      <c r="H232">
        <v>16</v>
      </c>
      <c r="I232">
        <v>1</v>
      </c>
      <c r="J232">
        <v>6</v>
      </c>
    </row>
    <row r="233" spans="1:10">
      <c r="A233" t="s">
        <v>1248</v>
      </c>
      <c r="B233" t="s">
        <v>60</v>
      </c>
      <c r="C233">
        <v>2</v>
      </c>
      <c r="D233">
        <v>3</v>
      </c>
      <c r="E233">
        <v>25</v>
      </c>
      <c r="F233">
        <v>8.33</v>
      </c>
      <c r="G233">
        <v>12.5</v>
      </c>
      <c r="H233">
        <v>10</v>
      </c>
      <c r="I233">
        <v>0</v>
      </c>
      <c r="J233">
        <v>3</v>
      </c>
    </row>
    <row r="234" spans="1:10">
      <c r="A234" t="s">
        <v>939</v>
      </c>
      <c r="B234" t="s">
        <v>84</v>
      </c>
      <c r="C234">
        <v>3</v>
      </c>
      <c r="D234">
        <v>3</v>
      </c>
      <c r="E234">
        <v>39</v>
      </c>
      <c r="F234">
        <v>13</v>
      </c>
      <c r="G234">
        <v>13</v>
      </c>
      <c r="H234">
        <v>21</v>
      </c>
      <c r="I234">
        <v>1</v>
      </c>
      <c r="J234">
        <v>11</v>
      </c>
    </row>
    <row r="235" spans="1:10">
      <c r="A235" t="s">
        <v>1338</v>
      </c>
      <c r="B235" t="s">
        <v>27</v>
      </c>
      <c r="C235">
        <v>3</v>
      </c>
      <c r="D235">
        <v>3</v>
      </c>
      <c r="E235">
        <v>17</v>
      </c>
      <c r="F235">
        <v>5.67</v>
      </c>
      <c r="G235">
        <v>5.7</v>
      </c>
      <c r="H235">
        <v>9</v>
      </c>
      <c r="I235">
        <v>0</v>
      </c>
      <c r="J235">
        <v>4</v>
      </c>
    </row>
    <row r="236" spans="1:10">
      <c r="A236" t="s">
        <v>1566</v>
      </c>
      <c r="B236" t="s">
        <v>8</v>
      </c>
      <c r="C236">
        <v>3</v>
      </c>
      <c r="D236">
        <v>3</v>
      </c>
      <c r="E236">
        <v>47</v>
      </c>
      <c r="F236">
        <v>15.67</v>
      </c>
      <c r="G236">
        <v>15.7</v>
      </c>
      <c r="H236">
        <v>20</v>
      </c>
      <c r="I236">
        <v>0</v>
      </c>
      <c r="J236">
        <v>4</v>
      </c>
    </row>
    <row r="237" spans="1:10">
      <c r="A237" t="s">
        <v>1567</v>
      </c>
      <c r="B237" t="s">
        <v>379</v>
      </c>
      <c r="C237">
        <v>3</v>
      </c>
      <c r="D237">
        <v>3</v>
      </c>
      <c r="E237">
        <v>18</v>
      </c>
      <c r="F237">
        <v>6</v>
      </c>
      <c r="G237">
        <v>6</v>
      </c>
      <c r="H237">
        <v>9</v>
      </c>
      <c r="I237">
        <v>0</v>
      </c>
      <c r="J237">
        <v>6</v>
      </c>
    </row>
    <row r="238" spans="1:10">
      <c r="A238" t="s">
        <v>1733</v>
      </c>
      <c r="B238" t="s">
        <v>84</v>
      </c>
      <c r="C238">
        <v>3</v>
      </c>
      <c r="D238">
        <v>3</v>
      </c>
      <c r="E238">
        <v>16</v>
      </c>
      <c r="F238">
        <v>5.33</v>
      </c>
      <c r="G238">
        <v>5.3</v>
      </c>
      <c r="H238">
        <v>7</v>
      </c>
      <c r="I238">
        <v>0</v>
      </c>
      <c r="J238">
        <v>3</v>
      </c>
    </row>
    <row r="239" spans="1:10">
      <c r="A239" t="s">
        <v>1734</v>
      </c>
      <c r="B239" t="s">
        <v>183</v>
      </c>
      <c r="C239">
        <v>3</v>
      </c>
      <c r="D239">
        <v>3</v>
      </c>
      <c r="E239">
        <v>17</v>
      </c>
      <c r="F239">
        <v>5.67</v>
      </c>
      <c r="G239">
        <v>5.7</v>
      </c>
      <c r="H239">
        <v>7</v>
      </c>
      <c r="I239">
        <v>0</v>
      </c>
      <c r="J239">
        <v>5</v>
      </c>
    </row>
    <row r="240" spans="1:10">
      <c r="A240" t="s">
        <v>1481</v>
      </c>
      <c r="B240" t="s">
        <v>202</v>
      </c>
      <c r="C240">
        <v>2</v>
      </c>
      <c r="D240">
        <v>3</v>
      </c>
      <c r="E240">
        <v>13</v>
      </c>
      <c r="F240">
        <v>4.33</v>
      </c>
      <c r="G240">
        <v>6.5</v>
      </c>
      <c r="H240">
        <v>6</v>
      </c>
      <c r="I240">
        <v>0</v>
      </c>
      <c r="J240">
        <v>3</v>
      </c>
    </row>
    <row r="241" spans="1:10">
      <c r="A241" t="s">
        <v>1262</v>
      </c>
      <c r="B241" t="s">
        <v>237</v>
      </c>
      <c r="C241">
        <v>3</v>
      </c>
      <c r="D241">
        <v>3</v>
      </c>
      <c r="E241">
        <v>24</v>
      </c>
      <c r="F241">
        <v>8</v>
      </c>
      <c r="G241">
        <v>8</v>
      </c>
      <c r="H241">
        <v>10</v>
      </c>
      <c r="I241">
        <v>0</v>
      </c>
      <c r="J241">
        <v>3</v>
      </c>
    </row>
    <row r="242" spans="1:10">
      <c r="A242" t="s">
        <v>1735</v>
      </c>
      <c r="B242" t="s">
        <v>237</v>
      </c>
      <c r="C242">
        <v>2</v>
      </c>
      <c r="D242">
        <v>3</v>
      </c>
      <c r="E242">
        <v>13</v>
      </c>
      <c r="F242">
        <v>4.33</v>
      </c>
      <c r="G242">
        <v>6.5</v>
      </c>
      <c r="H242">
        <v>6</v>
      </c>
      <c r="I242">
        <v>0</v>
      </c>
      <c r="J242">
        <v>4</v>
      </c>
    </row>
    <row r="243" spans="1:10">
      <c r="A243" t="s">
        <v>991</v>
      </c>
      <c r="B243" t="s">
        <v>183</v>
      </c>
      <c r="C243">
        <v>3</v>
      </c>
      <c r="D243">
        <v>3</v>
      </c>
      <c r="E243">
        <v>15</v>
      </c>
      <c r="F243">
        <v>5</v>
      </c>
      <c r="G243">
        <v>5</v>
      </c>
      <c r="H243">
        <v>9</v>
      </c>
      <c r="I243">
        <v>0</v>
      </c>
      <c r="J243">
        <v>3</v>
      </c>
    </row>
    <row r="244" spans="1:10">
      <c r="A244" t="s">
        <v>1230</v>
      </c>
      <c r="B244" t="s">
        <v>183</v>
      </c>
      <c r="C244">
        <v>3</v>
      </c>
      <c r="D244">
        <v>3</v>
      </c>
      <c r="E244">
        <v>28</v>
      </c>
      <c r="F244">
        <v>9.33</v>
      </c>
      <c r="G244">
        <v>9.3000000000000007</v>
      </c>
      <c r="H244">
        <v>16</v>
      </c>
      <c r="I244">
        <v>0</v>
      </c>
      <c r="J244">
        <v>3</v>
      </c>
    </row>
    <row r="245" spans="1:10">
      <c r="A245" t="s">
        <v>657</v>
      </c>
      <c r="B245" t="s">
        <v>202</v>
      </c>
      <c r="C245">
        <v>2</v>
      </c>
      <c r="D245">
        <v>3</v>
      </c>
      <c r="E245">
        <v>40</v>
      </c>
      <c r="F245">
        <v>13.33</v>
      </c>
      <c r="G245">
        <v>20</v>
      </c>
      <c r="H245">
        <v>24</v>
      </c>
      <c r="I245">
        <v>1</v>
      </c>
      <c r="J245">
        <v>7</v>
      </c>
    </row>
    <row r="246" spans="1:10">
      <c r="A246" t="s">
        <v>261</v>
      </c>
      <c r="B246" t="s">
        <v>202</v>
      </c>
      <c r="C246">
        <v>2</v>
      </c>
      <c r="D246">
        <v>3</v>
      </c>
      <c r="E246">
        <v>13</v>
      </c>
      <c r="F246">
        <v>4.33</v>
      </c>
      <c r="G246">
        <v>6.5</v>
      </c>
      <c r="H246">
        <v>5</v>
      </c>
      <c r="I246">
        <v>0</v>
      </c>
      <c r="J246">
        <v>5</v>
      </c>
    </row>
    <row r="247" spans="1:10">
      <c r="A247" t="s">
        <v>1736</v>
      </c>
      <c r="B247" t="s">
        <v>248</v>
      </c>
      <c r="C247">
        <v>3</v>
      </c>
      <c r="D247">
        <v>3</v>
      </c>
      <c r="E247">
        <v>35</v>
      </c>
      <c r="F247">
        <v>11.67</v>
      </c>
      <c r="G247">
        <v>11.7</v>
      </c>
      <c r="H247" t="s">
        <v>1417</v>
      </c>
      <c r="I247">
        <v>1</v>
      </c>
      <c r="J247">
        <v>3</v>
      </c>
    </row>
    <row r="248" spans="1:10">
      <c r="A248" t="s">
        <v>97</v>
      </c>
      <c r="B248" t="s">
        <v>215</v>
      </c>
      <c r="C248">
        <v>3</v>
      </c>
      <c r="D248">
        <v>3</v>
      </c>
      <c r="E248">
        <v>32</v>
      </c>
      <c r="F248">
        <v>10.67</v>
      </c>
      <c r="G248">
        <v>10.7</v>
      </c>
      <c r="H248">
        <v>23</v>
      </c>
      <c r="I248">
        <v>0</v>
      </c>
      <c r="J248">
        <v>5</v>
      </c>
    </row>
    <row r="249" spans="1:10">
      <c r="A249" t="s">
        <v>599</v>
      </c>
      <c r="B249" t="s">
        <v>71</v>
      </c>
      <c r="C249">
        <v>3</v>
      </c>
      <c r="D249">
        <v>3</v>
      </c>
      <c r="E249">
        <v>16</v>
      </c>
      <c r="F249">
        <v>5.33</v>
      </c>
      <c r="G249">
        <v>5.3</v>
      </c>
      <c r="H249">
        <v>6</v>
      </c>
      <c r="I249">
        <v>0</v>
      </c>
      <c r="J249">
        <v>4</v>
      </c>
    </row>
    <row r="250" spans="1:10">
      <c r="A250" t="s">
        <v>1528</v>
      </c>
      <c r="B250" t="s">
        <v>248</v>
      </c>
      <c r="C250">
        <v>3</v>
      </c>
      <c r="D250">
        <v>3</v>
      </c>
      <c r="E250">
        <v>23</v>
      </c>
      <c r="F250">
        <v>7.67</v>
      </c>
      <c r="G250">
        <v>7.7</v>
      </c>
      <c r="H250">
        <v>13</v>
      </c>
      <c r="I250">
        <v>0</v>
      </c>
      <c r="J250">
        <v>4</v>
      </c>
    </row>
    <row r="251" spans="1:10">
      <c r="A251" t="s">
        <v>720</v>
      </c>
      <c r="B251" t="s">
        <v>84</v>
      </c>
      <c r="C251">
        <v>1</v>
      </c>
      <c r="D251">
        <v>3</v>
      </c>
      <c r="E251">
        <v>22</v>
      </c>
      <c r="F251">
        <v>7.33</v>
      </c>
      <c r="G251">
        <v>22</v>
      </c>
      <c r="H251">
        <v>13</v>
      </c>
      <c r="I251">
        <v>0</v>
      </c>
      <c r="J251">
        <v>4</v>
      </c>
    </row>
    <row r="252" spans="1:10">
      <c r="A252" t="s">
        <v>721</v>
      </c>
      <c r="B252" t="s">
        <v>248</v>
      </c>
      <c r="C252">
        <v>3</v>
      </c>
      <c r="D252">
        <v>3</v>
      </c>
      <c r="E252">
        <v>27</v>
      </c>
      <c r="F252">
        <v>9</v>
      </c>
      <c r="G252">
        <v>9</v>
      </c>
      <c r="H252">
        <v>18</v>
      </c>
      <c r="I252">
        <v>0</v>
      </c>
      <c r="J252">
        <v>3</v>
      </c>
    </row>
    <row r="253" spans="1:10">
      <c r="A253" t="s">
        <v>1616</v>
      </c>
      <c r="B253" t="s">
        <v>110</v>
      </c>
      <c r="C253">
        <v>3</v>
      </c>
      <c r="D253">
        <v>3</v>
      </c>
      <c r="E253">
        <v>13</v>
      </c>
      <c r="F253">
        <v>4.33</v>
      </c>
      <c r="G253">
        <v>4.3</v>
      </c>
      <c r="H253">
        <v>13</v>
      </c>
      <c r="I253">
        <v>0</v>
      </c>
      <c r="J253">
        <v>5</v>
      </c>
    </row>
    <row r="254" spans="1:10">
      <c r="A254" t="s">
        <v>509</v>
      </c>
      <c r="B254" t="s">
        <v>34</v>
      </c>
      <c r="C254">
        <v>3</v>
      </c>
      <c r="D254">
        <v>3</v>
      </c>
      <c r="E254">
        <v>58</v>
      </c>
      <c r="F254">
        <v>19.329999999999998</v>
      </c>
      <c r="G254">
        <v>19.3</v>
      </c>
      <c r="H254">
        <v>28</v>
      </c>
      <c r="I254">
        <v>1</v>
      </c>
      <c r="J254">
        <v>4</v>
      </c>
    </row>
    <row r="255" spans="1:10">
      <c r="A255" t="s">
        <v>510</v>
      </c>
      <c r="B255" t="s">
        <v>18</v>
      </c>
      <c r="C255">
        <v>3</v>
      </c>
      <c r="D255">
        <v>3</v>
      </c>
      <c r="E255">
        <v>25</v>
      </c>
      <c r="F255">
        <v>8.33</v>
      </c>
      <c r="G255">
        <v>8.3000000000000007</v>
      </c>
      <c r="H255" t="s">
        <v>1440</v>
      </c>
      <c r="I255">
        <v>2</v>
      </c>
      <c r="J255">
        <v>4</v>
      </c>
    </row>
    <row r="256" spans="1:10">
      <c r="A256" t="s">
        <v>946</v>
      </c>
      <c r="B256" t="s">
        <v>104</v>
      </c>
      <c r="C256">
        <v>3</v>
      </c>
      <c r="D256">
        <v>3</v>
      </c>
      <c r="E256">
        <v>27</v>
      </c>
      <c r="F256">
        <v>9</v>
      </c>
      <c r="G256">
        <v>9</v>
      </c>
      <c r="H256">
        <v>12</v>
      </c>
      <c r="I256">
        <v>0</v>
      </c>
      <c r="J256">
        <v>5</v>
      </c>
    </row>
    <row r="257" spans="1:10">
      <c r="A257" t="s">
        <v>857</v>
      </c>
      <c r="B257" t="s">
        <v>379</v>
      </c>
      <c r="C257">
        <v>2</v>
      </c>
      <c r="D257">
        <v>3</v>
      </c>
      <c r="E257">
        <v>84</v>
      </c>
      <c r="F257">
        <v>28</v>
      </c>
      <c r="G257">
        <v>42</v>
      </c>
      <c r="H257">
        <v>32</v>
      </c>
      <c r="I257">
        <v>1</v>
      </c>
      <c r="J257">
        <v>3</v>
      </c>
    </row>
    <row r="258" spans="1:10">
      <c r="A258" t="s">
        <v>1737</v>
      </c>
      <c r="B258" t="s">
        <v>280</v>
      </c>
      <c r="C258">
        <v>3</v>
      </c>
      <c r="D258">
        <v>3</v>
      </c>
      <c r="E258">
        <v>21</v>
      </c>
      <c r="F258">
        <v>7</v>
      </c>
      <c r="G258">
        <v>7</v>
      </c>
      <c r="H258">
        <v>9</v>
      </c>
      <c r="I258">
        <v>0</v>
      </c>
      <c r="J258">
        <v>5</v>
      </c>
    </row>
    <row r="259" spans="1:10">
      <c r="A259" t="s">
        <v>1454</v>
      </c>
      <c r="B259" t="s">
        <v>84</v>
      </c>
      <c r="C259">
        <v>3</v>
      </c>
      <c r="D259">
        <v>3</v>
      </c>
      <c r="E259">
        <v>30</v>
      </c>
      <c r="F259">
        <v>10</v>
      </c>
      <c r="G259">
        <v>10</v>
      </c>
      <c r="H259">
        <v>13</v>
      </c>
      <c r="I259">
        <v>0</v>
      </c>
      <c r="J259">
        <v>3</v>
      </c>
    </row>
    <row r="260" spans="1:10">
      <c r="A260" t="s">
        <v>949</v>
      </c>
      <c r="B260" t="s">
        <v>56</v>
      </c>
      <c r="C260">
        <v>2</v>
      </c>
      <c r="D260">
        <v>3</v>
      </c>
      <c r="E260">
        <v>55</v>
      </c>
      <c r="F260">
        <v>18.329999999999998</v>
      </c>
      <c r="G260">
        <v>27.5</v>
      </c>
      <c r="H260">
        <v>39</v>
      </c>
      <c r="I260">
        <v>0</v>
      </c>
      <c r="J260">
        <v>6</v>
      </c>
    </row>
    <row r="261" spans="1:10">
      <c r="A261" t="s">
        <v>37</v>
      </c>
      <c r="B261" t="s">
        <v>39</v>
      </c>
      <c r="C261">
        <v>2</v>
      </c>
      <c r="D261">
        <v>3</v>
      </c>
      <c r="E261">
        <v>107</v>
      </c>
      <c r="F261">
        <v>35.67</v>
      </c>
      <c r="G261">
        <v>53.5</v>
      </c>
      <c r="H261" t="s">
        <v>1675</v>
      </c>
      <c r="I261">
        <v>2</v>
      </c>
      <c r="J261">
        <v>4</v>
      </c>
    </row>
    <row r="262" spans="1:10">
      <c r="A262" t="s">
        <v>1738</v>
      </c>
      <c r="B262" t="s">
        <v>1101</v>
      </c>
      <c r="C262">
        <v>2</v>
      </c>
      <c r="D262">
        <v>3</v>
      </c>
      <c r="E262">
        <v>11</v>
      </c>
      <c r="F262">
        <v>3.67</v>
      </c>
      <c r="G262">
        <v>5.5</v>
      </c>
      <c r="H262">
        <v>8</v>
      </c>
      <c r="I262">
        <v>0</v>
      </c>
      <c r="J262">
        <v>5</v>
      </c>
    </row>
    <row r="263" spans="1:10">
      <c r="A263" t="s">
        <v>1351</v>
      </c>
      <c r="B263" t="s">
        <v>30</v>
      </c>
      <c r="C263">
        <v>2</v>
      </c>
      <c r="D263">
        <v>3</v>
      </c>
      <c r="E263">
        <v>21</v>
      </c>
      <c r="F263">
        <v>7</v>
      </c>
      <c r="G263">
        <v>10.5</v>
      </c>
      <c r="H263">
        <v>10</v>
      </c>
      <c r="I263">
        <v>0</v>
      </c>
      <c r="J263">
        <v>4</v>
      </c>
    </row>
    <row r="264" spans="1:10">
      <c r="A264" t="s">
        <v>1220</v>
      </c>
      <c r="B264" t="s">
        <v>34</v>
      </c>
      <c r="C264">
        <v>3</v>
      </c>
      <c r="D264">
        <v>3</v>
      </c>
      <c r="E264">
        <v>31</v>
      </c>
      <c r="F264">
        <v>10.33</v>
      </c>
      <c r="G264">
        <v>10.3</v>
      </c>
      <c r="H264">
        <v>14</v>
      </c>
      <c r="I264">
        <v>0</v>
      </c>
      <c r="J264">
        <v>4</v>
      </c>
    </row>
    <row r="265" spans="1:10">
      <c r="A265" t="s">
        <v>1623</v>
      </c>
      <c r="B265" t="s">
        <v>122</v>
      </c>
      <c r="C265">
        <v>3</v>
      </c>
      <c r="D265">
        <v>3</v>
      </c>
      <c r="E265">
        <v>30</v>
      </c>
      <c r="F265">
        <v>10</v>
      </c>
      <c r="G265">
        <v>10</v>
      </c>
      <c r="H265">
        <v>18</v>
      </c>
      <c r="I265">
        <v>0</v>
      </c>
      <c r="J265">
        <v>3</v>
      </c>
    </row>
    <row r="266" spans="1:10">
      <c r="A266" t="s">
        <v>488</v>
      </c>
      <c r="B266" t="s">
        <v>39</v>
      </c>
      <c r="C266">
        <v>3</v>
      </c>
      <c r="D266">
        <v>3</v>
      </c>
      <c r="E266">
        <v>73</v>
      </c>
      <c r="F266">
        <v>24.33</v>
      </c>
      <c r="G266">
        <v>24.3</v>
      </c>
      <c r="H266">
        <v>35</v>
      </c>
      <c r="I266">
        <v>0</v>
      </c>
      <c r="J266">
        <v>5</v>
      </c>
    </row>
    <row r="267" spans="1:10">
      <c r="A267" t="s">
        <v>1739</v>
      </c>
      <c r="B267" t="s">
        <v>68</v>
      </c>
      <c r="C267">
        <v>3</v>
      </c>
      <c r="D267">
        <v>3</v>
      </c>
      <c r="E267">
        <v>19</v>
      </c>
      <c r="F267">
        <v>6.33</v>
      </c>
      <c r="G267">
        <v>6.3</v>
      </c>
      <c r="H267">
        <v>11</v>
      </c>
      <c r="I267">
        <v>0</v>
      </c>
      <c r="J267">
        <v>4</v>
      </c>
    </row>
    <row r="268" spans="1:10">
      <c r="A268" t="s">
        <v>837</v>
      </c>
      <c r="B268" t="s">
        <v>78</v>
      </c>
      <c r="C268">
        <v>2</v>
      </c>
      <c r="D268">
        <v>3</v>
      </c>
      <c r="E268">
        <v>80</v>
      </c>
      <c r="F268">
        <v>26.67</v>
      </c>
      <c r="G268">
        <v>40</v>
      </c>
      <c r="H268">
        <v>38</v>
      </c>
      <c r="I268">
        <v>0</v>
      </c>
      <c r="J268">
        <v>5</v>
      </c>
    </row>
    <row r="269" spans="1:10">
      <c r="A269" t="s">
        <v>1244</v>
      </c>
      <c r="B269" t="s">
        <v>1101</v>
      </c>
      <c r="C269">
        <v>2</v>
      </c>
      <c r="D269">
        <v>3</v>
      </c>
      <c r="E269">
        <v>49</v>
      </c>
      <c r="F269">
        <v>16.329999999999998</v>
      </c>
      <c r="G269">
        <v>24.5</v>
      </c>
      <c r="H269">
        <v>20</v>
      </c>
      <c r="I269">
        <v>0</v>
      </c>
      <c r="J269">
        <v>6</v>
      </c>
    </row>
    <row r="270" spans="1:10">
      <c r="A270" t="s">
        <v>1740</v>
      </c>
      <c r="B270" t="s">
        <v>248</v>
      </c>
      <c r="C270">
        <v>3</v>
      </c>
      <c r="D270">
        <v>3</v>
      </c>
      <c r="E270">
        <v>25</v>
      </c>
      <c r="F270">
        <v>8.33</v>
      </c>
      <c r="G270">
        <v>8.3000000000000007</v>
      </c>
      <c r="H270">
        <v>13</v>
      </c>
      <c r="I270">
        <v>0</v>
      </c>
      <c r="J270">
        <v>4</v>
      </c>
    </row>
    <row r="271" spans="1:10">
      <c r="A271" t="s">
        <v>1741</v>
      </c>
      <c r="B271" t="s">
        <v>379</v>
      </c>
      <c r="C271">
        <v>2</v>
      </c>
      <c r="D271">
        <v>3</v>
      </c>
      <c r="E271">
        <v>25</v>
      </c>
      <c r="F271">
        <v>8.33</v>
      </c>
      <c r="G271">
        <v>12.5</v>
      </c>
      <c r="H271">
        <v>14</v>
      </c>
      <c r="I271">
        <v>0</v>
      </c>
      <c r="J271">
        <v>5</v>
      </c>
    </row>
    <row r="272" spans="1:10">
      <c r="A272" t="s">
        <v>662</v>
      </c>
      <c r="B272" t="s">
        <v>202</v>
      </c>
      <c r="C272">
        <v>3</v>
      </c>
      <c r="D272">
        <v>3</v>
      </c>
      <c r="E272">
        <v>29</v>
      </c>
      <c r="F272">
        <v>9.67</v>
      </c>
      <c r="G272">
        <v>9.6999999999999993</v>
      </c>
      <c r="H272">
        <v>11</v>
      </c>
      <c r="I272">
        <v>0</v>
      </c>
      <c r="J272">
        <v>8</v>
      </c>
    </row>
    <row r="273" spans="1:10">
      <c r="A273" t="s">
        <v>53</v>
      </c>
      <c r="B273" t="s">
        <v>8</v>
      </c>
      <c r="C273">
        <v>3</v>
      </c>
      <c r="D273">
        <v>3</v>
      </c>
      <c r="E273">
        <v>26</v>
      </c>
      <c r="F273">
        <v>8.67</v>
      </c>
      <c r="G273">
        <v>8.6999999999999993</v>
      </c>
      <c r="H273">
        <v>10</v>
      </c>
      <c r="I273">
        <v>0</v>
      </c>
      <c r="J273">
        <v>4</v>
      </c>
    </row>
    <row r="274" spans="1:10">
      <c r="A274" t="s">
        <v>1396</v>
      </c>
      <c r="B274" t="s">
        <v>183</v>
      </c>
      <c r="C274">
        <v>2</v>
      </c>
      <c r="D274">
        <v>3</v>
      </c>
      <c r="E274">
        <v>49</v>
      </c>
      <c r="F274">
        <v>16.329999999999998</v>
      </c>
      <c r="G274">
        <v>24.5</v>
      </c>
      <c r="H274" t="s">
        <v>1417</v>
      </c>
      <c r="I274">
        <v>2</v>
      </c>
      <c r="J274">
        <v>4</v>
      </c>
    </row>
    <row r="275" spans="1:10">
      <c r="A275" t="s">
        <v>1169</v>
      </c>
      <c r="B275" t="s">
        <v>74</v>
      </c>
      <c r="C275">
        <v>3</v>
      </c>
      <c r="D275">
        <v>3</v>
      </c>
      <c r="E275">
        <v>28</v>
      </c>
      <c r="F275">
        <v>9.33</v>
      </c>
      <c r="G275">
        <v>9.3000000000000007</v>
      </c>
      <c r="H275">
        <v>17</v>
      </c>
      <c r="I275">
        <v>0</v>
      </c>
      <c r="J275">
        <v>4</v>
      </c>
    </row>
    <row r="276" spans="1:10">
      <c r="A276" t="s">
        <v>1742</v>
      </c>
      <c r="B276" t="s">
        <v>74</v>
      </c>
      <c r="C276">
        <v>2</v>
      </c>
      <c r="D276">
        <v>3</v>
      </c>
      <c r="E276">
        <v>57</v>
      </c>
      <c r="F276">
        <v>19</v>
      </c>
      <c r="G276">
        <v>28.5</v>
      </c>
      <c r="H276">
        <v>26</v>
      </c>
      <c r="I276">
        <v>0</v>
      </c>
      <c r="J276">
        <v>3</v>
      </c>
    </row>
    <row r="277" spans="1:10">
      <c r="A277" t="s">
        <v>1178</v>
      </c>
      <c r="B277" t="s">
        <v>193</v>
      </c>
      <c r="C277">
        <v>3</v>
      </c>
      <c r="D277">
        <v>3</v>
      </c>
      <c r="E277">
        <v>34</v>
      </c>
      <c r="F277">
        <v>11.33</v>
      </c>
      <c r="G277">
        <v>11.3</v>
      </c>
      <c r="H277">
        <v>15</v>
      </c>
      <c r="I277">
        <v>0</v>
      </c>
      <c r="J277">
        <v>4</v>
      </c>
    </row>
    <row r="278" spans="1:10">
      <c r="A278" t="s">
        <v>580</v>
      </c>
      <c r="B278" t="s">
        <v>104</v>
      </c>
      <c r="C278">
        <v>2</v>
      </c>
      <c r="D278">
        <v>3</v>
      </c>
      <c r="E278">
        <v>34</v>
      </c>
      <c r="F278">
        <v>11.33</v>
      </c>
      <c r="G278">
        <v>17</v>
      </c>
      <c r="H278">
        <v>13</v>
      </c>
      <c r="I278">
        <v>0</v>
      </c>
      <c r="J278">
        <v>5</v>
      </c>
    </row>
    <row r="279" spans="1:10">
      <c r="A279" t="s">
        <v>1743</v>
      </c>
      <c r="B279" t="s">
        <v>47</v>
      </c>
      <c r="C279">
        <v>3</v>
      </c>
      <c r="D279">
        <v>3</v>
      </c>
      <c r="E279">
        <v>50</v>
      </c>
      <c r="F279">
        <v>16.670000000000002</v>
      </c>
      <c r="G279">
        <v>16.7</v>
      </c>
      <c r="H279">
        <v>35</v>
      </c>
      <c r="I279">
        <v>1</v>
      </c>
      <c r="J279">
        <v>3</v>
      </c>
    </row>
    <row r="280" spans="1:10">
      <c r="A280" t="s">
        <v>402</v>
      </c>
      <c r="B280" t="s">
        <v>102</v>
      </c>
      <c r="C280">
        <v>2</v>
      </c>
      <c r="D280">
        <v>3</v>
      </c>
      <c r="E280">
        <v>30</v>
      </c>
      <c r="F280">
        <v>10</v>
      </c>
      <c r="G280">
        <v>15</v>
      </c>
      <c r="H280">
        <v>22</v>
      </c>
      <c r="I280">
        <v>0</v>
      </c>
      <c r="J280">
        <v>5</v>
      </c>
    </row>
    <row r="281" spans="1:10">
      <c r="A281" t="s">
        <v>1490</v>
      </c>
      <c r="B281" t="s">
        <v>30</v>
      </c>
      <c r="C281">
        <v>2</v>
      </c>
      <c r="D281">
        <v>3</v>
      </c>
      <c r="E281">
        <v>31</v>
      </c>
      <c r="F281">
        <v>10.33</v>
      </c>
      <c r="G281">
        <v>15.5</v>
      </c>
      <c r="H281">
        <v>14</v>
      </c>
      <c r="I281">
        <v>0</v>
      </c>
      <c r="J281">
        <v>4</v>
      </c>
    </row>
    <row r="282" spans="1:10">
      <c r="A282" t="s">
        <v>1744</v>
      </c>
      <c r="B282" t="s">
        <v>102</v>
      </c>
      <c r="C282">
        <v>1</v>
      </c>
      <c r="D282">
        <v>3</v>
      </c>
      <c r="E282">
        <v>10</v>
      </c>
      <c r="F282">
        <v>3.33</v>
      </c>
      <c r="G282">
        <v>10</v>
      </c>
      <c r="H282" t="s">
        <v>1442</v>
      </c>
      <c r="I282">
        <v>1</v>
      </c>
      <c r="J282">
        <v>3</v>
      </c>
    </row>
    <row r="283" spans="1:10">
      <c r="A283" t="s">
        <v>1321</v>
      </c>
      <c r="B283" t="s">
        <v>379</v>
      </c>
      <c r="C283">
        <v>3</v>
      </c>
      <c r="D283">
        <v>3</v>
      </c>
      <c r="E283">
        <v>8</v>
      </c>
      <c r="F283">
        <v>2.67</v>
      </c>
      <c r="G283">
        <v>2.7</v>
      </c>
      <c r="H283">
        <v>9</v>
      </c>
      <c r="I283">
        <v>0</v>
      </c>
      <c r="J283">
        <v>5</v>
      </c>
    </row>
    <row r="284" spans="1:10">
      <c r="A284" t="s">
        <v>731</v>
      </c>
      <c r="B284" t="s">
        <v>183</v>
      </c>
      <c r="C284">
        <v>1</v>
      </c>
      <c r="D284">
        <v>3</v>
      </c>
      <c r="E284">
        <v>51</v>
      </c>
      <c r="F284">
        <v>17</v>
      </c>
      <c r="G284">
        <v>51</v>
      </c>
      <c r="H284">
        <v>20</v>
      </c>
      <c r="I284">
        <v>0</v>
      </c>
      <c r="J284">
        <v>4</v>
      </c>
    </row>
    <row r="285" spans="1:10">
      <c r="A285" t="s">
        <v>1477</v>
      </c>
      <c r="B285" t="s">
        <v>27</v>
      </c>
      <c r="C285">
        <v>3</v>
      </c>
      <c r="D285">
        <v>3</v>
      </c>
      <c r="E285">
        <v>32</v>
      </c>
      <c r="F285">
        <v>10.67</v>
      </c>
      <c r="G285">
        <v>10.7</v>
      </c>
      <c r="H285">
        <v>22</v>
      </c>
      <c r="I285">
        <v>0</v>
      </c>
      <c r="J285">
        <v>4</v>
      </c>
    </row>
    <row r="286" spans="1:10">
      <c r="A286" t="s">
        <v>695</v>
      </c>
      <c r="B286" t="s">
        <v>183</v>
      </c>
      <c r="C286">
        <v>3</v>
      </c>
      <c r="D286">
        <v>3</v>
      </c>
      <c r="E286">
        <v>33</v>
      </c>
      <c r="F286">
        <v>11</v>
      </c>
      <c r="G286">
        <v>11</v>
      </c>
      <c r="H286">
        <v>22</v>
      </c>
      <c r="I286">
        <v>0</v>
      </c>
      <c r="J286">
        <v>6</v>
      </c>
    </row>
    <row r="287" spans="1:10">
      <c r="A287" t="s">
        <v>812</v>
      </c>
      <c r="B287" t="s">
        <v>60</v>
      </c>
      <c r="C287">
        <v>3</v>
      </c>
      <c r="D287">
        <v>3</v>
      </c>
      <c r="E287">
        <v>45</v>
      </c>
      <c r="F287">
        <v>15</v>
      </c>
      <c r="G287">
        <v>15</v>
      </c>
      <c r="H287">
        <v>19</v>
      </c>
      <c r="I287">
        <v>0</v>
      </c>
      <c r="J287">
        <v>6</v>
      </c>
    </row>
    <row r="288" spans="1:10">
      <c r="A288" t="s">
        <v>1361</v>
      </c>
      <c r="B288" t="s">
        <v>56</v>
      </c>
      <c r="C288">
        <v>1</v>
      </c>
      <c r="D288">
        <v>3</v>
      </c>
      <c r="E288">
        <v>31</v>
      </c>
      <c r="F288">
        <v>10.33</v>
      </c>
      <c r="G288">
        <v>31</v>
      </c>
      <c r="H288">
        <v>18</v>
      </c>
      <c r="I288">
        <v>0</v>
      </c>
      <c r="J288">
        <v>3</v>
      </c>
    </row>
    <row r="289" spans="1:10">
      <c r="A289" t="s">
        <v>1176</v>
      </c>
      <c r="B289" t="s">
        <v>78</v>
      </c>
      <c r="C289">
        <v>2</v>
      </c>
      <c r="D289">
        <v>3</v>
      </c>
      <c r="E289">
        <v>15</v>
      </c>
      <c r="F289">
        <v>5</v>
      </c>
      <c r="G289">
        <v>7.5</v>
      </c>
      <c r="H289">
        <v>11</v>
      </c>
      <c r="I289">
        <v>0</v>
      </c>
      <c r="J289">
        <v>4</v>
      </c>
    </row>
    <row r="290" spans="1:10">
      <c r="A290" t="s">
        <v>1363</v>
      </c>
      <c r="B290" t="s">
        <v>74</v>
      </c>
      <c r="C290">
        <v>3</v>
      </c>
      <c r="D290">
        <v>3</v>
      </c>
      <c r="E290">
        <v>54</v>
      </c>
      <c r="F290">
        <v>18</v>
      </c>
      <c r="G290">
        <v>18</v>
      </c>
      <c r="H290" t="s">
        <v>1415</v>
      </c>
      <c r="I290">
        <v>1</v>
      </c>
      <c r="J290">
        <v>3</v>
      </c>
    </row>
    <row r="291" spans="1:10">
      <c r="A291" t="s">
        <v>1240</v>
      </c>
      <c r="B291" t="s">
        <v>39</v>
      </c>
      <c r="C291">
        <v>1</v>
      </c>
      <c r="D291">
        <v>3</v>
      </c>
      <c r="E291">
        <v>23</v>
      </c>
      <c r="F291">
        <v>7.67</v>
      </c>
      <c r="G291">
        <v>23</v>
      </c>
      <c r="H291">
        <v>12</v>
      </c>
      <c r="I291">
        <v>0</v>
      </c>
      <c r="J291">
        <v>4</v>
      </c>
    </row>
    <row r="292" spans="1:10">
      <c r="A292" t="s">
        <v>1545</v>
      </c>
      <c r="B292" t="s">
        <v>248</v>
      </c>
      <c r="C292">
        <v>3</v>
      </c>
      <c r="D292">
        <v>3</v>
      </c>
      <c r="E292">
        <v>27</v>
      </c>
      <c r="F292">
        <v>9</v>
      </c>
      <c r="G292">
        <v>9</v>
      </c>
      <c r="H292">
        <v>12</v>
      </c>
      <c r="I292">
        <v>0</v>
      </c>
      <c r="J292">
        <v>3</v>
      </c>
    </row>
    <row r="293" spans="1:10">
      <c r="A293" t="s">
        <v>1367</v>
      </c>
      <c r="B293" t="s">
        <v>56</v>
      </c>
      <c r="C293">
        <v>2</v>
      </c>
      <c r="D293">
        <v>3</v>
      </c>
      <c r="E293">
        <v>36</v>
      </c>
      <c r="F293">
        <v>12</v>
      </c>
      <c r="G293">
        <v>18</v>
      </c>
      <c r="H293">
        <v>25</v>
      </c>
      <c r="I293">
        <v>0</v>
      </c>
      <c r="J293">
        <v>3</v>
      </c>
    </row>
    <row r="294" spans="1:10">
      <c r="A294" t="s">
        <v>1153</v>
      </c>
      <c r="B294" t="s">
        <v>358</v>
      </c>
      <c r="C294">
        <v>3</v>
      </c>
      <c r="D294">
        <v>3</v>
      </c>
      <c r="E294">
        <v>23</v>
      </c>
      <c r="F294">
        <v>7.67</v>
      </c>
      <c r="G294">
        <v>7.7</v>
      </c>
      <c r="H294">
        <v>12</v>
      </c>
      <c r="I294">
        <v>0</v>
      </c>
      <c r="J294">
        <v>5</v>
      </c>
    </row>
    <row r="295" spans="1:10">
      <c r="A295" t="s">
        <v>1745</v>
      </c>
      <c r="B295" t="s">
        <v>215</v>
      </c>
      <c r="C295">
        <v>1</v>
      </c>
      <c r="D295">
        <v>3</v>
      </c>
      <c r="E295">
        <v>24</v>
      </c>
      <c r="F295">
        <v>8</v>
      </c>
      <c r="G295">
        <v>24</v>
      </c>
      <c r="H295">
        <v>10</v>
      </c>
      <c r="I295">
        <v>0</v>
      </c>
      <c r="J295">
        <v>4</v>
      </c>
    </row>
    <row r="296" spans="1:10">
      <c r="A296" t="s">
        <v>1746</v>
      </c>
      <c r="B296" t="s">
        <v>27</v>
      </c>
      <c r="C296">
        <v>3</v>
      </c>
      <c r="D296">
        <v>3</v>
      </c>
      <c r="E296">
        <v>54</v>
      </c>
      <c r="F296">
        <v>18</v>
      </c>
      <c r="G296">
        <v>18</v>
      </c>
      <c r="H296">
        <v>29</v>
      </c>
      <c r="I296">
        <v>0</v>
      </c>
      <c r="J296">
        <v>7</v>
      </c>
    </row>
    <row r="297" spans="1:10">
      <c r="A297" t="s">
        <v>1747</v>
      </c>
      <c r="B297" t="s">
        <v>68</v>
      </c>
      <c r="C297">
        <v>3</v>
      </c>
      <c r="D297">
        <v>3</v>
      </c>
      <c r="E297">
        <v>10</v>
      </c>
      <c r="F297">
        <v>3.33</v>
      </c>
      <c r="G297">
        <v>3.3</v>
      </c>
      <c r="H297">
        <v>4</v>
      </c>
      <c r="I297">
        <v>0</v>
      </c>
      <c r="J297">
        <v>4</v>
      </c>
    </row>
    <row r="298" spans="1:10">
      <c r="A298" t="s">
        <v>1631</v>
      </c>
      <c r="B298" t="s">
        <v>118</v>
      </c>
      <c r="C298">
        <v>3</v>
      </c>
      <c r="D298">
        <v>3</v>
      </c>
      <c r="E298">
        <v>22</v>
      </c>
      <c r="F298">
        <v>7.33</v>
      </c>
      <c r="G298">
        <v>7.3</v>
      </c>
      <c r="H298">
        <v>8</v>
      </c>
      <c r="I298">
        <v>0</v>
      </c>
      <c r="J298">
        <v>6</v>
      </c>
    </row>
    <row r="299" spans="1:10">
      <c r="A299" t="s">
        <v>649</v>
      </c>
      <c r="B299" t="s">
        <v>102</v>
      </c>
      <c r="C299">
        <v>2</v>
      </c>
      <c r="D299">
        <v>3</v>
      </c>
      <c r="E299">
        <v>27</v>
      </c>
      <c r="F299">
        <v>9</v>
      </c>
      <c r="G299">
        <v>13.5</v>
      </c>
      <c r="H299">
        <v>21</v>
      </c>
      <c r="I299">
        <v>0</v>
      </c>
      <c r="J299">
        <v>4</v>
      </c>
    </row>
    <row r="300" spans="1:10">
      <c r="A300" t="s">
        <v>1748</v>
      </c>
      <c r="B300" t="s">
        <v>34</v>
      </c>
      <c r="C300">
        <v>3</v>
      </c>
      <c r="D300">
        <v>3</v>
      </c>
      <c r="E300">
        <v>39</v>
      </c>
      <c r="F300">
        <v>13</v>
      </c>
      <c r="G300">
        <v>13</v>
      </c>
      <c r="H300">
        <v>17</v>
      </c>
      <c r="I300">
        <v>0</v>
      </c>
      <c r="J300">
        <v>3</v>
      </c>
    </row>
    <row r="301" spans="1:10">
      <c r="A301" t="s">
        <v>1646</v>
      </c>
      <c r="B301" t="s">
        <v>27</v>
      </c>
      <c r="C301">
        <v>3</v>
      </c>
      <c r="D301">
        <v>3</v>
      </c>
      <c r="E301">
        <v>38</v>
      </c>
      <c r="F301">
        <v>12.67</v>
      </c>
      <c r="G301">
        <v>12.7</v>
      </c>
      <c r="H301">
        <v>18</v>
      </c>
      <c r="I301">
        <v>0</v>
      </c>
      <c r="J301">
        <v>6</v>
      </c>
    </row>
    <row r="302" spans="1:10">
      <c r="A302" t="s">
        <v>1272</v>
      </c>
      <c r="B302" t="s">
        <v>215</v>
      </c>
      <c r="C302">
        <v>3</v>
      </c>
      <c r="D302">
        <v>3</v>
      </c>
      <c r="E302">
        <v>46</v>
      </c>
      <c r="F302">
        <v>15.33</v>
      </c>
      <c r="G302">
        <v>15.3</v>
      </c>
      <c r="H302">
        <v>24</v>
      </c>
      <c r="I302">
        <v>0</v>
      </c>
      <c r="J302">
        <v>5</v>
      </c>
    </row>
    <row r="303" spans="1:10">
      <c r="A303" t="s">
        <v>1452</v>
      </c>
      <c r="B303" t="s">
        <v>34</v>
      </c>
      <c r="C303">
        <v>3</v>
      </c>
      <c r="D303">
        <v>3</v>
      </c>
      <c r="E303">
        <v>17</v>
      </c>
      <c r="F303">
        <v>5.67</v>
      </c>
      <c r="G303">
        <v>5.7</v>
      </c>
      <c r="H303">
        <v>6</v>
      </c>
      <c r="I303">
        <v>1</v>
      </c>
      <c r="J303">
        <v>3</v>
      </c>
    </row>
    <row r="304" spans="1:10">
      <c r="A304" t="s">
        <v>930</v>
      </c>
      <c r="B304" t="s">
        <v>27</v>
      </c>
      <c r="C304">
        <v>2</v>
      </c>
      <c r="D304">
        <v>3</v>
      </c>
      <c r="E304">
        <v>42</v>
      </c>
      <c r="F304">
        <v>14</v>
      </c>
      <c r="G304">
        <v>21</v>
      </c>
      <c r="H304">
        <v>23</v>
      </c>
      <c r="I304">
        <v>0</v>
      </c>
      <c r="J304">
        <v>4</v>
      </c>
    </row>
    <row r="305" spans="1:10">
      <c r="A305" t="s">
        <v>1009</v>
      </c>
      <c r="B305" t="s">
        <v>183</v>
      </c>
      <c r="C305">
        <v>3</v>
      </c>
      <c r="D305">
        <v>3</v>
      </c>
      <c r="E305">
        <v>22</v>
      </c>
      <c r="F305">
        <v>7.33</v>
      </c>
      <c r="G305">
        <v>7.3</v>
      </c>
      <c r="H305">
        <v>12</v>
      </c>
      <c r="I305">
        <v>0</v>
      </c>
      <c r="J305">
        <v>6</v>
      </c>
    </row>
    <row r="306" spans="1:10">
      <c r="A306" t="s">
        <v>1749</v>
      </c>
      <c r="B306" t="s">
        <v>84</v>
      </c>
      <c r="C306">
        <v>3</v>
      </c>
      <c r="D306">
        <v>3</v>
      </c>
      <c r="E306">
        <v>27</v>
      </c>
      <c r="F306">
        <v>9</v>
      </c>
      <c r="G306">
        <v>9</v>
      </c>
      <c r="H306" t="s">
        <v>1430</v>
      </c>
      <c r="I306">
        <v>1</v>
      </c>
      <c r="J306">
        <v>3</v>
      </c>
    </row>
    <row r="307" spans="1:10">
      <c r="A307" t="s">
        <v>1328</v>
      </c>
      <c r="B307" t="s">
        <v>56</v>
      </c>
      <c r="C307">
        <v>3</v>
      </c>
      <c r="D307">
        <v>3</v>
      </c>
      <c r="E307">
        <v>30</v>
      </c>
      <c r="F307">
        <v>10</v>
      </c>
      <c r="G307">
        <v>10</v>
      </c>
      <c r="H307">
        <v>14</v>
      </c>
      <c r="I307">
        <v>0</v>
      </c>
      <c r="J307">
        <v>3</v>
      </c>
    </row>
    <row r="308" spans="1:10">
      <c r="A308" t="s">
        <v>173</v>
      </c>
      <c r="B308" t="s">
        <v>80</v>
      </c>
      <c r="C308">
        <v>3</v>
      </c>
      <c r="D308">
        <v>3</v>
      </c>
      <c r="E308">
        <v>25</v>
      </c>
      <c r="F308">
        <v>8.33</v>
      </c>
      <c r="G308">
        <v>8.3000000000000007</v>
      </c>
      <c r="H308">
        <v>11</v>
      </c>
      <c r="I308">
        <v>0</v>
      </c>
      <c r="J308">
        <v>4</v>
      </c>
    </row>
    <row r="309" spans="1:10">
      <c r="A309" t="s">
        <v>556</v>
      </c>
      <c r="B309" t="s">
        <v>413</v>
      </c>
      <c r="C309">
        <v>3</v>
      </c>
      <c r="D309">
        <v>3</v>
      </c>
      <c r="E309">
        <v>29</v>
      </c>
      <c r="F309">
        <v>9.67</v>
      </c>
      <c r="G309">
        <v>9.6999999999999993</v>
      </c>
      <c r="H309">
        <v>17</v>
      </c>
      <c r="I309">
        <v>0</v>
      </c>
      <c r="J309">
        <v>5</v>
      </c>
    </row>
    <row r="310" spans="1:10">
      <c r="A310" t="s">
        <v>1750</v>
      </c>
      <c r="B310" t="s">
        <v>280</v>
      </c>
      <c r="C310">
        <v>3</v>
      </c>
      <c r="D310">
        <v>3</v>
      </c>
      <c r="E310">
        <v>34</v>
      </c>
      <c r="F310">
        <v>11.33</v>
      </c>
      <c r="G310">
        <v>11.3</v>
      </c>
      <c r="H310">
        <v>18</v>
      </c>
      <c r="I310">
        <v>0</v>
      </c>
      <c r="J310">
        <v>4</v>
      </c>
    </row>
    <row r="311" spans="1:10">
      <c r="A311" t="s">
        <v>1197</v>
      </c>
      <c r="B311" t="s">
        <v>379</v>
      </c>
      <c r="C311">
        <v>3</v>
      </c>
      <c r="D311">
        <v>3</v>
      </c>
      <c r="E311">
        <v>19</v>
      </c>
      <c r="F311">
        <v>6.33</v>
      </c>
      <c r="G311">
        <v>6.3</v>
      </c>
      <c r="H311">
        <v>9</v>
      </c>
      <c r="I311">
        <v>0</v>
      </c>
      <c r="J311">
        <v>5</v>
      </c>
    </row>
    <row r="312" spans="1:10">
      <c r="A312" t="s">
        <v>131</v>
      </c>
      <c r="B312" t="s">
        <v>74</v>
      </c>
      <c r="C312">
        <v>2</v>
      </c>
      <c r="D312">
        <v>3</v>
      </c>
      <c r="E312">
        <v>21</v>
      </c>
      <c r="F312">
        <v>7</v>
      </c>
      <c r="G312">
        <v>10.5</v>
      </c>
      <c r="H312">
        <v>10</v>
      </c>
      <c r="I312">
        <v>0</v>
      </c>
      <c r="J312">
        <v>4</v>
      </c>
    </row>
    <row r="313" spans="1:10">
      <c r="A313" t="s">
        <v>1381</v>
      </c>
      <c r="B313" t="s">
        <v>18</v>
      </c>
      <c r="C313">
        <v>3</v>
      </c>
      <c r="D313">
        <v>3</v>
      </c>
      <c r="E313">
        <v>24</v>
      </c>
      <c r="F313">
        <v>8</v>
      </c>
      <c r="G313">
        <v>8</v>
      </c>
      <c r="H313">
        <v>13</v>
      </c>
      <c r="I313">
        <v>0</v>
      </c>
      <c r="J313">
        <v>7</v>
      </c>
    </row>
    <row r="314" spans="1:10">
      <c r="A314" t="s">
        <v>446</v>
      </c>
      <c r="B314" t="s">
        <v>358</v>
      </c>
      <c r="C314">
        <v>3</v>
      </c>
      <c r="D314">
        <v>3</v>
      </c>
      <c r="E314">
        <v>22</v>
      </c>
      <c r="F314">
        <v>7.33</v>
      </c>
      <c r="G314">
        <v>7.3</v>
      </c>
      <c r="H314" t="s">
        <v>1433</v>
      </c>
      <c r="I314">
        <v>1</v>
      </c>
      <c r="J314">
        <v>4</v>
      </c>
    </row>
    <row r="315" spans="1:10">
      <c r="A315" t="s">
        <v>1511</v>
      </c>
      <c r="B315" t="s">
        <v>413</v>
      </c>
      <c r="C315">
        <v>3</v>
      </c>
      <c r="D315">
        <v>3</v>
      </c>
      <c r="E315">
        <v>21</v>
      </c>
      <c r="F315">
        <v>7</v>
      </c>
      <c r="G315">
        <v>7</v>
      </c>
      <c r="H315">
        <v>10</v>
      </c>
      <c r="I315">
        <v>0</v>
      </c>
      <c r="J315">
        <v>6</v>
      </c>
    </row>
    <row r="316" spans="1:10">
      <c r="A316" t="s">
        <v>1751</v>
      </c>
      <c r="B316" t="s">
        <v>8</v>
      </c>
      <c r="C316">
        <v>1</v>
      </c>
      <c r="D316">
        <v>3</v>
      </c>
      <c r="E316">
        <v>16</v>
      </c>
      <c r="F316">
        <v>5.33</v>
      </c>
      <c r="G316">
        <v>16</v>
      </c>
      <c r="H316">
        <v>13</v>
      </c>
      <c r="I316">
        <v>0</v>
      </c>
      <c r="J316">
        <v>4</v>
      </c>
    </row>
    <row r="317" spans="1:10">
      <c r="A317" t="s">
        <v>178</v>
      </c>
      <c r="B317" t="s">
        <v>358</v>
      </c>
      <c r="C317">
        <v>2</v>
      </c>
      <c r="D317">
        <v>3</v>
      </c>
      <c r="E317">
        <v>21</v>
      </c>
      <c r="F317">
        <v>7</v>
      </c>
      <c r="G317">
        <v>10.5</v>
      </c>
      <c r="H317">
        <v>21</v>
      </c>
      <c r="I317">
        <v>0</v>
      </c>
      <c r="J317">
        <v>4</v>
      </c>
    </row>
    <row r="318" spans="1:10">
      <c r="A318" t="s">
        <v>1196</v>
      </c>
      <c r="B318" t="s">
        <v>280</v>
      </c>
      <c r="C318">
        <v>3</v>
      </c>
      <c r="D318">
        <v>3</v>
      </c>
      <c r="E318">
        <v>8</v>
      </c>
      <c r="F318">
        <v>2.67</v>
      </c>
      <c r="G318">
        <v>2.7</v>
      </c>
      <c r="H318">
        <v>6</v>
      </c>
      <c r="I318">
        <v>0</v>
      </c>
      <c r="J318">
        <v>3</v>
      </c>
    </row>
    <row r="319" spans="1:10">
      <c r="A319" t="s">
        <v>1458</v>
      </c>
      <c r="B319" t="s">
        <v>8</v>
      </c>
      <c r="C319">
        <v>1</v>
      </c>
      <c r="D319">
        <v>3</v>
      </c>
      <c r="E319">
        <v>9</v>
      </c>
      <c r="F319">
        <v>3</v>
      </c>
      <c r="G319">
        <v>9</v>
      </c>
      <c r="H319">
        <v>8</v>
      </c>
      <c r="I319">
        <v>0</v>
      </c>
      <c r="J319">
        <v>3</v>
      </c>
    </row>
    <row r="320" spans="1:10">
      <c r="A320" t="s">
        <v>799</v>
      </c>
      <c r="B320" t="s">
        <v>215</v>
      </c>
      <c r="C320">
        <v>3</v>
      </c>
      <c r="D320">
        <v>3</v>
      </c>
      <c r="E320">
        <v>44</v>
      </c>
      <c r="F320">
        <v>14.67</v>
      </c>
      <c r="G320">
        <v>14.7</v>
      </c>
      <c r="H320">
        <v>34</v>
      </c>
      <c r="I320">
        <v>0</v>
      </c>
      <c r="J320">
        <v>7</v>
      </c>
    </row>
    <row r="321" spans="1:10">
      <c r="A321" t="s">
        <v>1752</v>
      </c>
      <c r="B321" t="s">
        <v>102</v>
      </c>
      <c r="C321">
        <v>3</v>
      </c>
      <c r="D321">
        <v>3</v>
      </c>
      <c r="E321">
        <v>21</v>
      </c>
      <c r="F321">
        <v>7</v>
      </c>
      <c r="G321">
        <v>7</v>
      </c>
      <c r="H321">
        <v>12</v>
      </c>
      <c r="I321">
        <v>0</v>
      </c>
      <c r="J321">
        <v>6</v>
      </c>
    </row>
    <row r="322" spans="1:10">
      <c r="A322" t="s">
        <v>1563</v>
      </c>
      <c r="B322" t="s">
        <v>248</v>
      </c>
      <c r="C322">
        <v>2</v>
      </c>
      <c r="D322">
        <v>2</v>
      </c>
      <c r="E322">
        <v>12</v>
      </c>
      <c r="F322">
        <v>6</v>
      </c>
      <c r="G322">
        <v>6</v>
      </c>
      <c r="H322">
        <v>10</v>
      </c>
      <c r="I322">
        <v>0</v>
      </c>
      <c r="J322">
        <v>3</v>
      </c>
    </row>
    <row r="323" spans="1:10">
      <c r="A323" t="s">
        <v>1753</v>
      </c>
      <c r="B323" t="s">
        <v>280</v>
      </c>
      <c r="C323">
        <v>1</v>
      </c>
      <c r="D323">
        <v>2</v>
      </c>
      <c r="E323">
        <v>17</v>
      </c>
      <c r="F323">
        <v>8.5</v>
      </c>
      <c r="G323">
        <v>17</v>
      </c>
      <c r="H323">
        <v>10</v>
      </c>
      <c r="I323">
        <v>0</v>
      </c>
      <c r="J323">
        <v>2</v>
      </c>
    </row>
    <row r="324" spans="1:10">
      <c r="A324" t="s">
        <v>1754</v>
      </c>
      <c r="B324" t="s">
        <v>1102</v>
      </c>
      <c r="C324">
        <v>3</v>
      </c>
      <c r="D324">
        <v>2</v>
      </c>
      <c r="E324">
        <v>16</v>
      </c>
      <c r="F324">
        <v>8</v>
      </c>
      <c r="G324">
        <v>5.3</v>
      </c>
      <c r="H324">
        <v>8</v>
      </c>
      <c r="I324">
        <v>0</v>
      </c>
      <c r="J324">
        <v>3</v>
      </c>
    </row>
    <row r="325" spans="1:10">
      <c r="A325" t="s">
        <v>1755</v>
      </c>
      <c r="B325" t="s">
        <v>56</v>
      </c>
      <c r="C325">
        <v>3</v>
      </c>
      <c r="D325">
        <v>2</v>
      </c>
      <c r="E325">
        <v>17</v>
      </c>
      <c r="F325">
        <v>8.5</v>
      </c>
      <c r="G325">
        <v>5.7</v>
      </c>
      <c r="H325">
        <v>10</v>
      </c>
      <c r="I325">
        <v>0</v>
      </c>
      <c r="J325">
        <v>4</v>
      </c>
    </row>
    <row r="326" spans="1:10">
      <c r="A326" t="s">
        <v>419</v>
      </c>
      <c r="B326" t="s">
        <v>193</v>
      </c>
      <c r="C326">
        <v>1</v>
      </c>
      <c r="D326">
        <v>2</v>
      </c>
      <c r="E326">
        <v>27</v>
      </c>
      <c r="F326">
        <v>13.5</v>
      </c>
      <c r="G326">
        <v>27</v>
      </c>
      <c r="H326">
        <v>23</v>
      </c>
      <c r="I326">
        <v>0</v>
      </c>
      <c r="J326">
        <v>2</v>
      </c>
    </row>
    <row r="327" spans="1:10">
      <c r="A327" t="s">
        <v>1242</v>
      </c>
      <c r="B327" t="s">
        <v>30</v>
      </c>
      <c r="C327">
        <v>3</v>
      </c>
      <c r="D327">
        <v>2</v>
      </c>
      <c r="E327">
        <v>57</v>
      </c>
      <c r="F327">
        <v>28.5</v>
      </c>
      <c r="G327">
        <v>19</v>
      </c>
      <c r="H327" t="s">
        <v>1676</v>
      </c>
      <c r="I327">
        <v>1</v>
      </c>
      <c r="J327">
        <v>4</v>
      </c>
    </row>
    <row r="328" spans="1:10">
      <c r="A328" t="s">
        <v>989</v>
      </c>
      <c r="B328" t="s">
        <v>1101</v>
      </c>
      <c r="C328">
        <v>2</v>
      </c>
      <c r="D328">
        <v>2</v>
      </c>
      <c r="E328">
        <v>14</v>
      </c>
      <c r="F328">
        <v>7</v>
      </c>
      <c r="G328">
        <v>7</v>
      </c>
      <c r="H328">
        <v>8</v>
      </c>
      <c r="I328">
        <v>0</v>
      </c>
      <c r="J328">
        <v>6</v>
      </c>
    </row>
    <row r="329" spans="1:10">
      <c r="A329" t="s">
        <v>144</v>
      </c>
      <c r="B329" t="s">
        <v>78</v>
      </c>
      <c r="C329">
        <v>2</v>
      </c>
      <c r="D329">
        <v>2</v>
      </c>
      <c r="E329">
        <v>19</v>
      </c>
      <c r="F329">
        <v>9.5</v>
      </c>
      <c r="G329">
        <v>9.5</v>
      </c>
      <c r="H329">
        <v>14</v>
      </c>
      <c r="I329">
        <v>0</v>
      </c>
      <c r="J329">
        <v>4</v>
      </c>
    </row>
    <row r="330" spans="1:10">
      <c r="A330" t="s">
        <v>1756</v>
      </c>
      <c r="B330" t="s">
        <v>18</v>
      </c>
      <c r="C330">
        <v>3</v>
      </c>
      <c r="D330">
        <v>2</v>
      </c>
      <c r="E330">
        <v>17</v>
      </c>
      <c r="F330">
        <v>8.5</v>
      </c>
      <c r="G330">
        <v>5.7</v>
      </c>
      <c r="H330">
        <v>14</v>
      </c>
      <c r="I330">
        <v>0</v>
      </c>
      <c r="J330">
        <v>3</v>
      </c>
    </row>
    <row r="331" spans="1:10">
      <c r="A331" t="s">
        <v>1757</v>
      </c>
      <c r="B331" t="s">
        <v>102</v>
      </c>
      <c r="C331">
        <v>3</v>
      </c>
      <c r="D331">
        <v>2</v>
      </c>
      <c r="E331">
        <v>5</v>
      </c>
      <c r="F331">
        <v>2.5</v>
      </c>
      <c r="G331">
        <v>1.7</v>
      </c>
      <c r="H331">
        <v>3</v>
      </c>
      <c r="I331">
        <v>0</v>
      </c>
      <c r="J331">
        <v>4</v>
      </c>
    </row>
    <row r="332" spans="1:10">
      <c r="A332" t="s">
        <v>384</v>
      </c>
      <c r="B332" t="s">
        <v>102</v>
      </c>
      <c r="C332">
        <v>3</v>
      </c>
      <c r="D332">
        <v>2</v>
      </c>
      <c r="E332">
        <v>32</v>
      </c>
      <c r="F332">
        <v>16</v>
      </c>
      <c r="G332">
        <v>10.7</v>
      </c>
      <c r="H332">
        <v>19</v>
      </c>
      <c r="I332">
        <v>0</v>
      </c>
      <c r="J332">
        <v>3</v>
      </c>
    </row>
    <row r="333" spans="1:10">
      <c r="A333" t="s">
        <v>1758</v>
      </c>
      <c r="B333" t="s">
        <v>18</v>
      </c>
      <c r="C333">
        <v>4</v>
      </c>
      <c r="D333">
        <v>2</v>
      </c>
      <c r="E333">
        <v>11</v>
      </c>
      <c r="F333">
        <v>5.5</v>
      </c>
      <c r="G333">
        <v>2.8</v>
      </c>
      <c r="H333">
        <v>8</v>
      </c>
      <c r="I333">
        <v>0</v>
      </c>
      <c r="J333">
        <v>4</v>
      </c>
    </row>
    <row r="334" spans="1:10">
      <c r="A334" t="s">
        <v>1518</v>
      </c>
      <c r="B334" t="s">
        <v>1101</v>
      </c>
      <c r="C334">
        <v>2</v>
      </c>
      <c r="D334">
        <v>2</v>
      </c>
      <c r="E334">
        <v>16</v>
      </c>
      <c r="F334">
        <v>8</v>
      </c>
      <c r="G334">
        <v>8</v>
      </c>
      <c r="H334">
        <v>9</v>
      </c>
      <c r="I334">
        <v>0</v>
      </c>
      <c r="J334">
        <v>2</v>
      </c>
    </row>
    <row r="335" spans="1:10">
      <c r="A335" t="s">
        <v>1759</v>
      </c>
      <c r="B335" t="s">
        <v>215</v>
      </c>
      <c r="C335">
        <v>3</v>
      </c>
      <c r="D335">
        <v>2</v>
      </c>
      <c r="E335">
        <v>24</v>
      </c>
      <c r="F335">
        <v>12</v>
      </c>
      <c r="G335">
        <v>8</v>
      </c>
      <c r="H335" t="s">
        <v>1674</v>
      </c>
      <c r="I335">
        <v>1</v>
      </c>
      <c r="J335">
        <v>6</v>
      </c>
    </row>
    <row r="336" spans="1:10">
      <c r="A336" t="s">
        <v>85</v>
      </c>
      <c r="B336" t="s">
        <v>183</v>
      </c>
      <c r="C336">
        <v>2</v>
      </c>
      <c r="D336">
        <v>2</v>
      </c>
      <c r="E336">
        <v>17</v>
      </c>
      <c r="F336">
        <v>8.5</v>
      </c>
      <c r="G336">
        <v>8.5</v>
      </c>
      <c r="H336">
        <v>10</v>
      </c>
      <c r="I336">
        <v>0</v>
      </c>
      <c r="J336">
        <v>4</v>
      </c>
    </row>
    <row r="337" spans="1:10">
      <c r="A337" t="s">
        <v>1760</v>
      </c>
      <c r="B337" t="s">
        <v>39</v>
      </c>
      <c r="C337">
        <v>3</v>
      </c>
      <c r="D337">
        <v>2</v>
      </c>
      <c r="E337">
        <v>20</v>
      </c>
      <c r="F337">
        <v>10</v>
      </c>
      <c r="G337">
        <v>6.7</v>
      </c>
      <c r="H337" t="s">
        <v>1440</v>
      </c>
      <c r="I337">
        <v>1</v>
      </c>
      <c r="J337">
        <v>3</v>
      </c>
    </row>
    <row r="338" spans="1:10">
      <c r="A338" t="s">
        <v>1569</v>
      </c>
      <c r="B338" t="s">
        <v>118</v>
      </c>
      <c r="C338">
        <v>3</v>
      </c>
      <c r="D338">
        <v>2</v>
      </c>
      <c r="E338">
        <v>23</v>
      </c>
      <c r="F338">
        <v>11.5</v>
      </c>
      <c r="G338">
        <v>7.7</v>
      </c>
      <c r="H338">
        <v>16</v>
      </c>
      <c r="I338">
        <v>0</v>
      </c>
      <c r="J338">
        <v>5</v>
      </c>
    </row>
    <row r="339" spans="1:10">
      <c r="A339" t="s">
        <v>1341</v>
      </c>
      <c r="B339" t="s">
        <v>34</v>
      </c>
      <c r="C339">
        <v>2</v>
      </c>
      <c r="D339">
        <v>2</v>
      </c>
      <c r="E339">
        <v>56</v>
      </c>
      <c r="F339">
        <v>28</v>
      </c>
      <c r="G339">
        <v>28</v>
      </c>
      <c r="H339">
        <v>50</v>
      </c>
      <c r="I339">
        <v>0</v>
      </c>
      <c r="J339">
        <v>2</v>
      </c>
    </row>
    <row r="340" spans="1:10">
      <c r="A340" t="s">
        <v>1761</v>
      </c>
      <c r="B340" t="s">
        <v>84</v>
      </c>
      <c r="C340">
        <v>3</v>
      </c>
      <c r="D340">
        <v>2</v>
      </c>
      <c r="E340">
        <v>20</v>
      </c>
      <c r="F340">
        <v>10</v>
      </c>
      <c r="G340">
        <v>6.7</v>
      </c>
      <c r="H340">
        <v>12</v>
      </c>
      <c r="I340">
        <v>0</v>
      </c>
      <c r="J340">
        <v>4</v>
      </c>
    </row>
    <row r="341" spans="1:10">
      <c r="A341" t="s">
        <v>147</v>
      </c>
      <c r="B341" t="s">
        <v>80</v>
      </c>
      <c r="C341">
        <v>3</v>
      </c>
      <c r="D341">
        <v>2</v>
      </c>
      <c r="E341">
        <v>36</v>
      </c>
      <c r="F341">
        <v>18</v>
      </c>
      <c r="G341">
        <v>12</v>
      </c>
      <c r="H341">
        <v>23</v>
      </c>
      <c r="I341">
        <v>0</v>
      </c>
      <c r="J341">
        <v>4</v>
      </c>
    </row>
    <row r="342" spans="1:10">
      <c r="A342" t="s">
        <v>1520</v>
      </c>
      <c r="B342" t="s">
        <v>379</v>
      </c>
      <c r="C342">
        <v>1</v>
      </c>
      <c r="D342">
        <v>2</v>
      </c>
      <c r="E342">
        <v>18</v>
      </c>
      <c r="F342">
        <v>9</v>
      </c>
      <c r="G342">
        <v>18</v>
      </c>
      <c r="H342">
        <v>11</v>
      </c>
      <c r="I342">
        <v>0</v>
      </c>
      <c r="J342">
        <v>2</v>
      </c>
    </row>
    <row r="343" spans="1:10">
      <c r="A343" t="s">
        <v>1206</v>
      </c>
      <c r="B343" t="s">
        <v>110</v>
      </c>
      <c r="C343">
        <v>3</v>
      </c>
      <c r="D343">
        <v>2</v>
      </c>
      <c r="E343">
        <v>13</v>
      </c>
      <c r="F343">
        <v>6.5</v>
      </c>
      <c r="G343">
        <v>4.3</v>
      </c>
      <c r="H343">
        <v>7</v>
      </c>
      <c r="I343">
        <v>0</v>
      </c>
      <c r="J343">
        <v>3</v>
      </c>
    </row>
    <row r="344" spans="1:10">
      <c r="A344" t="s">
        <v>386</v>
      </c>
      <c r="B344" t="s">
        <v>68</v>
      </c>
      <c r="C344">
        <v>3</v>
      </c>
      <c r="D344">
        <v>2</v>
      </c>
      <c r="E344">
        <v>5</v>
      </c>
      <c r="F344">
        <v>2.5</v>
      </c>
      <c r="G344">
        <v>1.7</v>
      </c>
      <c r="H344">
        <v>4</v>
      </c>
      <c r="I344">
        <v>0</v>
      </c>
      <c r="J344">
        <v>3</v>
      </c>
    </row>
    <row r="345" spans="1:10">
      <c r="A345" t="s">
        <v>1306</v>
      </c>
      <c r="B345" t="s">
        <v>47</v>
      </c>
      <c r="C345">
        <v>3</v>
      </c>
      <c r="D345">
        <v>2</v>
      </c>
      <c r="E345">
        <v>1</v>
      </c>
      <c r="F345">
        <v>0.5</v>
      </c>
      <c r="G345">
        <v>0.3</v>
      </c>
      <c r="H345">
        <v>1</v>
      </c>
      <c r="I345">
        <v>0</v>
      </c>
      <c r="J345">
        <v>2</v>
      </c>
    </row>
    <row r="346" spans="1:10">
      <c r="A346" t="s">
        <v>537</v>
      </c>
      <c r="B346" t="s">
        <v>122</v>
      </c>
      <c r="C346">
        <v>1</v>
      </c>
      <c r="D346">
        <v>2</v>
      </c>
      <c r="E346">
        <v>14</v>
      </c>
      <c r="F346">
        <v>7</v>
      </c>
      <c r="G346">
        <v>14</v>
      </c>
      <c r="H346">
        <v>7</v>
      </c>
      <c r="I346">
        <v>0</v>
      </c>
      <c r="J346">
        <v>2</v>
      </c>
    </row>
    <row r="347" spans="1:10">
      <c r="A347" t="s">
        <v>1453</v>
      </c>
      <c r="B347" t="s">
        <v>1677</v>
      </c>
      <c r="C347">
        <v>2</v>
      </c>
      <c r="D347">
        <v>2</v>
      </c>
      <c r="E347">
        <v>17</v>
      </c>
      <c r="F347">
        <v>8.5</v>
      </c>
      <c r="G347">
        <v>8.5</v>
      </c>
      <c r="H347">
        <v>9</v>
      </c>
      <c r="I347">
        <v>0</v>
      </c>
      <c r="J347">
        <v>4</v>
      </c>
    </row>
    <row r="348" spans="1:10">
      <c r="A348" t="s">
        <v>24</v>
      </c>
      <c r="B348" t="s">
        <v>27</v>
      </c>
      <c r="C348">
        <v>3</v>
      </c>
      <c r="D348">
        <v>2</v>
      </c>
      <c r="E348">
        <v>15</v>
      </c>
      <c r="F348">
        <v>7.5</v>
      </c>
      <c r="G348">
        <v>5</v>
      </c>
      <c r="H348">
        <v>9</v>
      </c>
      <c r="I348">
        <v>0</v>
      </c>
      <c r="J348">
        <v>7</v>
      </c>
    </row>
    <row r="349" spans="1:10">
      <c r="A349" t="s">
        <v>1762</v>
      </c>
      <c r="B349" t="s">
        <v>280</v>
      </c>
      <c r="C349">
        <v>1</v>
      </c>
      <c r="D349">
        <v>2</v>
      </c>
      <c r="E349">
        <v>29</v>
      </c>
      <c r="F349">
        <v>14.5</v>
      </c>
      <c r="G349">
        <v>29</v>
      </c>
      <c r="H349">
        <v>15</v>
      </c>
      <c r="I349">
        <v>0</v>
      </c>
      <c r="J349">
        <v>2</v>
      </c>
    </row>
    <row r="350" spans="1:10">
      <c r="A350" t="s">
        <v>1199</v>
      </c>
      <c r="B350" t="s">
        <v>74</v>
      </c>
      <c r="C350">
        <v>3</v>
      </c>
      <c r="D350">
        <v>2</v>
      </c>
      <c r="E350">
        <v>5</v>
      </c>
      <c r="F350">
        <v>2.5</v>
      </c>
      <c r="G350">
        <v>1.7</v>
      </c>
      <c r="H350">
        <v>8</v>
      </c>
      <c r="I350">
        <v>0</v>
      </c>
      <c r="J350">
        <v>4</v>
      </c>
    </row>
    <row r="351" spans="1:10">
      <c r="A351" t="s">
        <v>683</v>
      </c>
      <c r="B351" t="s">
        <v>280</v>
      </c>
      <c r="C351">
        <v>2</v>
      </c>
      <c r="D351">
        <v>2</v>
      </c>
      <c r="E351">
        <v>7</v>
      </c>
      <c r="F351">
        <v>3.5</v>
      </c>
      <c r="G351">
        <v>3.5</v>
      </c>
      <c r="H351">
        <v>7</v>
      </c>
      <c r="I351">
        <v>0</v>
      </c>
      <c r="J351">
        <v>5</v>
      </c>
    </row>
    <row r="352" spans="1:10">
      <c r="A352" t="s">
        <v>913</v>
      </c>
      <c r="B352" t="s">
        <v>110</v>
      </c>
      <c r="C352">
        <v>2</v>
      </c>
      <c r="D352">
        <v>2</v>
      </c>
      <c r="E352">
        <v>15</v>
      </c>
      <c r="F352">
        <v>7.5</v>
      </c>
      <c r="G352">
        <v>7.5</v>
      </c>
      <c r="H352">
        <v>10</v>
      </c>
      <c r="I352">
        <v>0</v>
      </c>
      <c r="J352">
        <v>2</v>
      </c>
    </row>
    <row r="353" spans="1:10">
      <c r="A353" t="s">
        <v>396</v>
      </c>
      <c r="B353" t="s">
        <v>30</v>
      </c>
      <c r="C353">
        <v>2</v>
      </c>
      <c r="D353">
        <v>2</v>
      </c>
      <c r="E353">
        <v>20</v>
      </c>
      <c r="F353">
        <v>10</v>
      </c>
      <c r="G353">
        <v>10</v>
      </c>
      <c r="H353">
        <v>13</v>
      </c>
      <c r="I353">
        <v>0</v>
      </c>
      <c r="J353">
        <v>3</v>
      </c>
    </row>
    <row r="354" spans="1:10">
      <c r="A354" t="s">
        <v>856</v>
      </c>
      <c r="B354" t="s">
        <v>379</v>
      </c>
      <c r="C354">
        <v>2</v>
      </c>
      <c r="D354">
        <v>2</v>
      </c>
      <c r="E354">
        <v>20</v>
      </c>
      <c r="F354">
        <v>10</v>
      </c>
      <c r="G354">
        <v>10</v>
      </c>
      <c r="H354">
        <v>11</v>
      </c>
      <c r="I354">
        <v>0</v>
      </c>
      <c r="J354">
        <v>3</v>
      </c>
    </row>
    <row r="355" spans="1:10">
      <c r="A355" t="s">
        <v>1280</v>
      </c>
      <c r="B355" t="s">
        <v>34</v>
      </c>
      <c r="C355">
        <v>3</v>
      </c>
      <c r="D355">
        <v>2</v>
      </c>
      <c r="E355">
        <v>15</v>
      </c>
      <c r="F355">
        <v>7.5</v>
      </c>
      <c r="G355">
        <v>5</v>
      </c>
      <c r="H355">
        <v>11</v>
      </c>
      <c r="I355">
        <v>0</v>
      </c>
      <c r="J355">
        <v>3</v>
      </c>
    </row>
    <row r="356" spans="1:10">
      <c r="A356" t="s">
        <v>1210</v>
      </c>
      <c r="B356" t="s">
        <v>74</v>
      </c>
      <c r="C356">
        <v>1</v>
      </c>
      <c r="D356">
        <v>2</v>
      </c>
      <c r="E356">
        <v>13</v>
      </c>
      <c r="F356">
        <v>6.5</v>
      </c>
      <c r="G356">
        <v>13</v>
      </c>
      <c r="H356">
        <v>7</v>
      </c>
      <c r="I356">
        <v>0</v>
      </c>
      <c r="J356">
        <v>2</v>
      </c>
    </row>
    <row r="357" spans="1:10">
      <c r="A357" t="s">
        <v>1617</v>
      </c>
      <c r="B357" t="s">
        <v>74</v>
      </c>
      <c r="C357">
        <v>2</v>
      </c>
      <c r="D357">
        <v>2</v>
      </c>
      <c r="E357">
        <v>16</v>
      </c>
      <c r="F357">
        <v>8</v>
      </c>
      <c r="G357">
        <v>8</v>
      </c>
      <c r="H357" t="s">
        <v>1439</v>
      </c>
      <c r="I357">
        <v>1</v>
      </c>
      <c r="J357">
        <v>4</v>
      </c>
    </row>
    <row r="358" spans="1:10">
      <c r="A358" t="s">
        <v>1763</v>
      </c>
      <c r="B358" t="s">
        <v>74</v>
      </c>
      <c r="C358">
        <v>2</v>
      </c>
      <c r="D358">
        <v>2</v>
      </c>
      <c r="E358">
        <v>16</v>
      </c>
      <c r="F358">
        <v>8</v>
      </c>
      <c r="G358">
        <v>8</v>
      </c>
      <c r="H358">
        <v>9</v>
      </c>
      <c r="I358">
        <v>0</v>
      </c>
      <c r="J358">
        <v>3</v>
      </c>
    </row>
    <row r="359" spans="1:10">
      <c r="A359" t="s">
        <v>1502</v>
      </c>
      <c r="B359" t="s">
        <v>280</v>
      </c>
      <c r="C359">
        <v>3</v>
      </c>
      <c r="D359">
        <v>2</v>
      </c>
      <c r="E359">
        <v>9</v>
      </c>
      <c r="F359">
        <v>4.5</v>
      </c>
      <c r="G359">
        <v>3</v>
      </c>
      <c r="H359">
        <v>6</v>
      </c>
      <c r="I359">
        <v>0</v>
      </c>
      <c r="J359">
        <v>4</v>
      </c>
    </row>
    <row r="360" spans="1:10">
      <c r="A360" t="s">
        <v>632</v>
      </c>
      <c r="B360" t="s">
        <v>80</v>
      </c>
      <c r="C360">
        <v>2</v>
      </c>
      <c r="D360">
        <v>2</v>
      </c>
      <c r="E360">
        <v>23</v>
      </c>
      <c r="F360">
        <v>11.5</v>
      </c>
      <c r="G360">
        <v>11.5</v>
      </c>
      <c r="H360">
        <v>19</v>
      </c>
      <c r="I360">
        <v>0</v>
      </c>
      <c r="J360">
        <v>3</v>
      </c>
    </row>
    <row r="361" spans="1:10">
      <c r="A361" t="s">
        <v>1764</v>
      </c>
      <c r="B361" t="s">
        <v>1678</v>
      </c>
      <c r="C361">
        <v>3</v>
      </c>
      <c r="D361">
        <v>2</v>
      </c>
      <c r="E361">
        <v>9</v>
      </c>
      <c r="F361">
        <v>4.5</v>
      </c>
      <c r="G361">
        <v>3</v>
      </c>
      <c r="H361">
        <v>7</v>
      </c>
      <c r="I361">
        <v>0</v>
      </c>
      <c r="J361">
        <v>2</v>
      </c>
    </row>
    <row r="362" spans="1:10">
      <c r="A362" t="s">
        <v>1765</v>
      </c>
      <c r="B362" t="s">
        <v>1102</v>
      </c>
      <c r="C362">
        <v>3</v>
      </c>
      <c r="D362">
        <v>2</v>
      </c>
      <c r="E362">
        <v>9</v>
      </c>
      <c r="F362">
        <v>4.5</v>
      </c>
      <c r="G362">
        <v>3</v>
      </c>
      <c r="H362">
        <v>5</v>
      </c>
      <c r="I362">
        <v>0</v>
      </c>
      <c r="J362">
        <v>5</v>
      </c>
    </row>
    <row r="363" spans="1:10">
      <c r="A363" t="s">
        <v>1766</v>
      </c>
      <c r="B363" t="s">
        <v>183</v>
      </c>
      <c r="C363">
        <v>3</v>
      </c>
      <c r="D363">
        <v>2</v>
      </c>
      <c r="E363">
        <v>14</v>
      </c>
      <c r="F363">
        <v>7</v>
      </c>
      <c r="G363">
        <v>4.7</v>
      </c>
      <c r="H363">
        <v>9</v>
      </c>
      <c r="I363">
        <v>0</v>
      </c>
      <c r="J363">
        <v>2</v>
      </c>
    </row>
    <row r="364" spans="1:10">
      <c r="A364" t="s">
        <v>574</v>
      </c>
      <c r="B364" t="s">
        <v>118</v>
      </c>
      <c r="C364">
        <v>3</v>
      </c>
      <c r="D364">
        <v>2</v>
      </c>
      <c r="E364">
        <v>12</v>
      </c>
      <c r="F364">
        <v>6</v>
      </c>
      <c r="G364">
        <v>4</v>
      </c>
      <c r="H364">
        <v>8</v>
      </c>
      <c r="I364">
        <v>0</v>
      </c>
      <c r="J364">
        <v>4</v>
      </c>
    </row>
    <row r="365" spans="1:10">
      <c r="A365" t="s">
        <v>1473</v>
      </c>
      <c r="B365" t="s">
        <v>122</v>
      </c>
      <c r="C365">
        <v>2</v>
      </c>
      <c r="D365">
        <v>2</v>
      </c>
      <c r="E365">
        <v>15</v>
      </c>
      <c r="F365">
        <v>7.5</v>
      </c>
      <c r="G365">
        <v>7.5</v>
      </c>
      <c r="H365">
        <v>12</v>
      </c>
      <c r="I365">
        <v>0</v>
      </c>
      <c r="J365">
        <v>4</v>
      </c>
    </row>
    <row r="366" spans="1:10">
      <c r="A366" t="s">
        <v>462</v>
      </c>
      <c r="B366" t="s">
        <v>358</v>
      </c>
      <c r="C366">
        <v>2</v>
      </c>
      <c r="D366">
        <v>2</v>
      </c>
      <c r="E366">
        <v>22</v>
      </c>
      <c r="F366">
        <v>11</v>
      </c>
      <c r="G366">
        <v>11</v>
      </c>
      <c r="H366">
        <v>11</v>
      </c>
      <c r="I366">
        <v>0</v>
      </c>
      <c r="J366">
        <v>4</v>
      </c>
    </row>
    <row r="367" spans="1:10">
      <c r="A367" t="s">
        <v>108</v>
      </c>
      <c r="B367" t="s">
        <v>110</v>
      </c>
      <c r="C367">
        <v>2</v>
      </c>
      <c r="D367">
        <v>2</v>
      </c>
      <c r="E367">
        <v>40</v>
      </c>
      <c r="F367">
        <v>20</v>
      </c>
      <c r="G367">
        <v>20</v>
      </c>
      <c r="H367" t="s">
        <v>1679</v>
      </c>
      <c r="I367">
        <v>1</v>
      </c>
      <c r="J367">
        <v>2</v>
      </c>
    </row>
    <row r="368" spans="1:10">
      <c r="A368" t="s">
        <v>1586</v>
      </c>
      <c r="B368" t="s">
        <v>215</v>
      </c>
      <c r="C368">
        <v>3</v>
      </c>
      <c r="D368">
        <v>2</v>
      </c>
      <c r="E368">
        <v>4</v>
      </c>
      <c r="F368">
        <v>2</v>
      </c>
      <c r="G368">
        <v>1.3</v>
      </c>
      <c r="H368">
        <v>2</v>
      </c>
      <c r="I368">
        <v>0</v>
      </c>
      <c r="J368">
        <v>2</v>
      </c>
    </row>
    <row r="369" spans="1:10">
      <c r="A369" t="s">
        <v>1638</v>
      </c>
      <c r="B369" t="s">
        <v>118</v>
      </c>
      <c r="C369">
        <v>3</v>
      </c>
      <c r="D369">
        <v>2</v>
      </c>
      <c r="E369">
        <v>19</v>
      </c>
      <c r="F369">
        <v>9.5</v>
      </c>
      <c r="G369">
        <v>6.3</v>
      </c>
      <c r="H369">
        <v>14</v>
      </c>
      <c r="I369">
        <v>0</v>
      </c>
      <c r="J369">
        <v>3</v>
      </c>
    </row>
    <row r="370" spans="1:10">
      <c r="A370" t="s">
        <v>1767</v>
      </c>
      <c r="B370" t="s">
        <v>56</v>
      </c>
      <c r="C370">
        <v>3</v>
      </c>
      <c r="D370">
        <v>2</v>
      </c>
      <c r="E370">
        <v>20</v>
      </c>
      <c r="F370">
        <v>10</v>
      </c>
      <c r="G370">
        <v>6.7</v>
      </c>
      <c r="H370">
        <v>14</v>
      </c>
      <c r="I370">
        <v>0</v>
      </c>
      <c r="J370">
        <v>3</v>
      </c>
    </row>
    <row r="371" spans="1:10">
      <c r="A371" t="s">
        <v>1149</v>
      </c>
      <c r="B371" t="s">
        <v>47</v>
      </c>
      <c r="C371">
        <v>3</v>
      </c>
      <c r="D371">
        <v>2</v>
      </c>
      <c r="E371">
        <v>14</v>
      </c>
      <c r="F371">
        <v>7</v>
      </c>
      <c r="G371">
        <v>4.7</v>
      </c>
      <c r="H371">
        <v>10</v>
      </c>
      <c r="I371">
        <v>0</v>
      </c>
      <c r="J371">
        <v>3</v>
      </c>
    </row>
    <row r="372" spans="1:10">
      <c r="A372" t="s">
        <v>1173</v>
      </c>
      <c r="B372" t="s">
        <v>280</v>
      </c>
      <c r="C372">
        <v>3</v>
      </c>
      <c r="D372">
        <v>2</v>
      </c>
      <c r="E372">
        <v>8</v>
      </c>
      <c r="F372">
        <v>4</v>
      </c>
      <c r="G372">
        <v>2.7</v>
      </c>
      <c r="H372">
        <v>5</v>
      </c>
      <c r="I372">
        <v>1</v>
      </c>
      <c r="J372">
        <v>3</v>
      </c>
    </row>
    <row r="373" spans="1:10">
      <c r="A373" t="s">
        <v>320</v>
      </c>
      <c r="B373" t="s">
        <v>30</v>
      </c>
      <c r="C373">
        <v>1</v>
      </c>
      <c r="D373">
        <v>2</v>
      </c>
      <c r="E373">
        <v>32</v>
      </c>
      <c r="F373">
        <v>16</v>
      </c>
      <c r="G373">
        <v>32</v>
      </c>
      <c r="H373">
        <v>19</v>
      </c>
      <c r="I373">
        <v>0</v>
      </c>
      <c r="J373">
        <v>5</v>
      </c>
    </row>
    <row r="374" spans="1:10">
      <c r="A374" t="s">
        <v>1318</v>
      </c>
      <c r="B374" t="s">
        <v>215</v>
      </c>
      <c r="C374">
        <v>2</v>
      </c>
      <c r="D374">
        <v>2</v>
      </c>
      <c r="E374">
        <v>16</v>
      </c>
      <c r="F374">
        <v>8</v>
      </c>
      <c r="G374">
        <v>8</v>
      </c>
      <c r="H374">
        <v>11</v>
      </c>
      <c r="I374">
        <v>0</v>
      </c>
      <c r="J374">
        <v>5</v>
      </c>
    </row>
    <row r="375" spans="1:10">
      <c r="A375" t="s">
        <v>575</v>
      </c>
      <c r="B375" t="s">
        <v>47</v>
      </c>
      <c r="C375">
        <v>3</v>
      </c>
      <c r="D375">
        <v>2</v>
      </c>
      <c r="E375">
        <v>6</v>
      </c>
      <c r="F375">
        <v>3</v>
      </c>
      <c r="G375">
        <v>2</v>
      </c>
      <c r="H375">
        <v>5</v>
      </c>
      <c r="I375">
        <v>0</v>
      </c>
      <c r="J375">
        <v>2</v>
      </c>
    </row>
    <row r="376" spans="1:10">
      <c r="A376" t="s">
        <v>1048</v>
      </c>
      <c r="B376" t="s">
        <v>215</v>
      </c>
      <c r="C376">
        <v>2</v>
      </c>
      <c r="D376">
        <v>2</v>
      </c>
      <c r="E376">
        <v>41</v>
      </c>
      <c r="F376">
        <v>20.5</v>
      </c>
      <c r="G376">
        <v>20.5</v>
      </c>
      <c r="H376">
        <v>26</v>
      </c>
      <c r="I376">
        <v>0</v>
      </c>
      <c r="J376">
        <v>5</v>
      </c>
    </row>
    <row r="377" spans="1:10">
      <c r="A377" t="s">
        <v>544</v>
      </c>
      <c r="B377" t="s">
        <v>248</v>
      </c>
      <c r="C377">
        <v>3</v>
      </c>
      <c r="D377">
        <v>2</v>
      </c>
      <c r="E377">
        <v>24</v>
      </c>
      <c r="F377">
        <v>12</v>
      </c>
      <c r="G377">
        <v>8</v>
      </c>
      <c r="H377" t="s">
        <v>1420</v>
      </c>
      <c r="I377">
        <v>1</v>
      </c>
      <c r="J377">
        <v>5</v>
      </c>
    </row>
    <row r="378" spans="1:10">
      <c r="A378" t="s">
        <v>1768</v>
      </c>
      <c r="B378" t="s">
        <v>80</v>
      </c>
      <c r="C378">
        <v>3</v>
      </c>
      <c r="D378">
        <v>2</v>
      </c>
      <c r="E378">
        <v>7</v>
      </c>
      <c r="F378">
        <v>3.5</v>
      </c>
      <c r="G378">
        <v>2.2999999999999998</v>
      </c>
      <c r="H378">
        <v>5</v>
      </c>
      <c r="I378">
        <v>0</v>
      </c>
      <c r="J378">
        <v>2</v>
      </c>
    </row>
    <row r="379" spans="1:10">
      <c r="A379" t="s">
        <v>433</v>
      </c>
      <c r="B379" t="s">
        <v>60</v>
      </c>
      <c r="C379">
        <v>1</v>
      </c>
      <c r="D379">
        <v>2</v>
      </c>
      <c r="E379">
        <v>32</v>
      </c>
      <c r="F379">
        <v>16</v>
      </c>
      <c r="G379">
        <v>32</v>
      </c>
      <c r="H379">
        <v>17</v>
      </c>
      <c r="I379">
        <v>0</v>
      </c>
      <c r="J379">
        <v>3</v>
      </c>
    </row>
    <row r="380" spans="1:10">
      <c r="A380" t="s">
        <v>1591</v>
      </c>
      <c r="B380" t="s">
        <v>8</v>
      </c>
      <c r="C380">
        <v>2</v>
      </c>
      <c r="D380">
        <v>2</v>
      </c>
      <c r="E380">
        <v>11</v>
      </c>
      <c r="F380">
        <v>5.5</v>
      </c>
      <c r="G380">
        <v>5.5</v>
      </c>
      <c r="H380">
        <v>7</v>
      </c>
      <c r="I380">
        <v>0</v>
      </c>
      <c r="J380">
        <v>3</v>
      </c>
    </row>
    <row r="381" spans="1:10">
      <c r="A381" t="s">
        <v>1027</v>
      </c>
      <c r="B381" t="s">
        <v>74</v>
      </c>
      <c r="C381">
        <v>2</v>
      </c>
      <c r="D381">
        <v>2</v>
      </c>
      <c r="E381">
        <v>12</v>
      </c>
      <c r="F381">
        <v>6</v>
      </c>
      <c r="G381">
        <v>6</v>
      </c>
      <c r="H381">
        <v>8</v>
      </c>
      <c r="I381">
        <v>0</v>
      </c>
      <c r="J381">
        <v>3</v>
      </c>
    </row>
    <row r="382" spans="1:10">
      <c r="A382" t="s">
        <v>327</v>
      </c>
      <c r="B382" t="s">
        <v>248</v>
      </c>
      <c r="C382">
        <v>3</v>
      </c>
      <c r="D382">
        <v>2</v>
      </c>
      <c r="E382">
        <v>20</v>
      </c>
      <c r="F382">
        <v>10</v>
      </c>
      <c r="G382">
        <v>6.7</v>
      </c>
      <c r="H382">
        <v>15</v>
      </c>
      <c r="I382">
        <v>0</v>
      </c>
      <c r="J382">
        <v>2</v>
      </c>
    </row>
    <row r="383" spans="1:10">
      <c r="A383" t="s">
        <v>953</v>
      </c>
      <c r="B383" t="s">
        <v>27</v>
      </c>
      <c r="C383">
        <v>1</v>
      </c>
      <c r="D383">
        <v>2</v>
      </c>
      <c r="E383">
        <v>16</v>
      </c>
      <c r="F383">
        <v>8</v>
      </c>
      <c r="G383">
        <v>16</v>
      </c>
      <c r="H383">
        <v>10</v>
      </c>
      <c r="I383">
        <v>0</v>
      </c>
      <c r="J383">
        <v>2</v>
      </c>
    </row>
    <row r="384" spans="1:10">
      <c r="A384" t="s">
        <v>1769</v>
      </c>
      <c r="B384" t="s">
        <v>379</v>
      </c>
      <c r="C384">
        <v>3</v>
      </c>
      <c r="D384">
        <v>2</v>
      </c>
      <c r="E384">
        <v>32</v>
      </c>
      <c r="F384">
        <v>16</v>
      </c>
      <c r="G384">
        <v>10.7</v>
      </c>
      <c r="H384" t="s">
        <v>1426</v>
      </c>
      <c r="I384">
        <v>1</v>
      </c>
      <c r="J384">
        <v>5</v>
      </c>
    </row>
    <row r="385" spans="1:10">
      <c r="A385" t="s">
        <v>1770</v>
      </c>
      <c r="B385" t="s">
        <v>110</v>
      </c>
      <c r="C385">
        <v>1</v>
      </c>
      <c r="D385">
        <v>2</v>
      </c>
      <c r="E385">
        <v>27</v>
      </c>
      <c r="F385">
        <v>13.5</v>
      </c>
      <c r="G385">
        <v>27</v>
      </c>
      <c r="H385">
        <v>22</v>
      </c>
      <c r="I385">
        <v>0</v>
      </c>
      <c r="J385">
        <v>2</v>
      </c>
    </row>
    <row r="386" spans="1:10">
      <c r="A386" t="s">
        <v>1592</v>
      </c>
      <c r="B386" t="s">
        <v>102</v>
      </c>
      <c r="C386">
        <v>2</v>
      </c>
      <c r="D386">
        <v>2</v>
      </c>
      <c r="E386">
        <v>7</v>
      </c>
      <c r="F386">
        <v>3.5</v>
      </c>
      <c r="G386">
        <v>3.5</v>
      </c>
      <c r="H386">
        <v>4</v>
      </c>
      <c r="I386">
        <v>0</v>
      </c>
      <c r="J386">
        <v>2</v>
      </c>
    </row>
    <row r="387" spans="1:10">
      <c r="A387" t="s">
        <v>1771</v>
      </c>
      <c r="B387" t="s">
        <v>18</v>
      </c>
      <c r="C387">
        <v>2</v>
      </c>
      <c r="D387">
        <v>2</v>
      </c>
      <c r="E387">
        <v>4</v>
      </c>
      <c r="F387">
        <v>2</v>
      </c>
      <c r="G387">
        <v>2</v>
      </c>
      <c r="H387">
        <v>3</v>
      </c>
      <c r="I387">
        <v>0</v>
      </c>
      <c r="J387">
        <v>6</v>
      </c>
    </row>
    <row r="388" spans="1:10">
      <c r="A388" t="s">
        <v>403</v>
      </c>
      <c r="B388" t="s">
        <v>34</v>
      </c>
      <c r="C388">
        <v>2</v>
      </c>
      <c r="D388">
        <v>2</v>
      </c>
      <c r="E388">
        <v>8</v>
      </c>
      <c r="F388">
        <v>4</v>
      </c>
      <c r="G388">
        <v>4</v>
      </c>
      <c r="H388">
        <v>5</v>
      </c>
      <c r="I388">
        <v>0</v>
      </c>
      <c r="J388">
        <v>2</v>
      </c>
    </row>
    <row r="389" spans="1:10">
      <c r="A389" t="s">
        <v>1772</v>
      </c>
      <c r="B389" t="s">
        <v>202</v>
      </c>
      <c r="C389">
        <v>1</v>
      </c>
      <c r="D389">
        <v>2</v>
      </c>
      <c r="E389">
        <v>15</v>
      </c>
      <c r="F389">
        <v>7.5</v>
      </c>
      <c r="G389">
        <v>15</v>
      </c>
      <c r="H389">
        <v>13</v>
      </c>
      <c r="I389">
        <v>0</v>
      </c>
      <c r="J389">
        <v>3</v>
      </c>
    </row>
    <row r="390" spans="1:10">
      <c r="A390" t="s">
        <v>1773</v>
      </c>
      <c r="B390" t="s">
        <v>104</v>
      </c>
      <c r="C390">
        <v>4</v>
      </c>
      <c r="D390">
        <v>2</v>
      </c>
      <c r="E390">
        <v>31</v>
      </c>
      <c r="F390">
        <v>15.5</v>
      </c>
      <c r="G390">
        <v>7.8</v>
      </c>
      <c r="H390">
        <v>17</v>
      </c>
      <c r="I390">
        <v>0</v>
      </c>
      <c r="J390">
        <v>8</v>
      </c>
    </row>
    <row r="391" spans="1:10">
      <c r="A391" t="s">
        <v>1364</v>
      </c>
      <c r="B391" t="s">
        <v>68</v>
      </c>
      <c r="C391">
        <v>3</v>
      </c>
      <c r="D391">
        <v>2</v>
      </c>
      <c r="E391">
        <v>26</v>
      </c>
      <c r="F391">
        <v>13</v>
      </c>
      <c r="G391">
        <v>8.6999999999999993</v>
      </c>
      <c r="H391">
        <v>19</v>
      </c>
      <c r="I391">
        <v>0</v>
      </c>
      <c r="J391">
        <v>3</v>
      </c>
    </row>
    <row r="392" spans="1:10">
      <c r="A392" t="s">
        <v>1268</v>
      </c>
      <c r="B392" t="s">
        <v>80</v>
      </c>
      <c r="C392">
        <v>2</v>
      </c>
      <c r="D392">
        <v>2</v>
      </c>
      <c r="E392">
        <v>11</v>
      </c>
      <c r="F392">
        <v>5.5</v>
      </c>
      <c r="G392">
        <v>5.5</v>
      </c>
      <c r="H392">
        <v>7</v>
      </c>
      <c r="I392">
        <v>0</v>
      </c>
      <c r="J392">
        <v>3</v>
      </c>
    </row>
    <row r="393" spans="1:10">
      <c r="A393" t="s">
        <v>1774</v>
      </c>
      <c r="B393" t="s">
        <v>118</v>
      </c>
      <c r="C393">
        <v>3</v>
      </c>
      <c r="D393">
        <v>2</v>
      </c>
      <c r="E393">
        <v>23</v>
      </c>
      <c r="F393">
        <v>11.5</v>
      </c>
      <c r="G393">
        <v>7.7</v>
      </c>
      <c r="H393">
        <v>16</v>
      </c>
      <c r="I393">
        <v>0</v>
      </c>
      <c r="J393">
        <v>6</v>
      </c>
    </row>
    <row r="394" spans="1:10">
      <c r="A394" t="s">
        <v>1775</v>
      </c>
      <c r="B394" t="s">
        <v>30</v>
      </c>
      <c r="C394">
        <v>3</v>
      </c>
      <c r="D394">
        <v>2</v>
      </c>
      <c r="E394">
        <v>31</v>
      </c>
      <c r="F394">
        <v>15.5</v>
      </c>
      <c r="G394">
        <v>10.3</v>
      </c>
      <c r="H394">
        <v>18</v>
      </c>
      <c r="I394">
        <v>0</v>
      </c>
      <c r="J394">
        <v>4</v>
      </c>
    </row>
    <row r="395" spans="1:10">
      <c r="A395" t="s">
        <v>814</v>
      </c>
      <c r="B395" t="s">
        <v>413</v>
      </c>
      <c r="C395">
        <v>2</v>
      </c>
      <c r="D395">
        <v>2</v>
      </c>
      <c r="E395">
        <v>11</v>
      </c>
      <c r="F395">
        <v>5.5</v>
      </c>
      <c r="G395">
        <v>5.5</v>
      </c>
      <c r="H395">
        <v>6</v>
      </c>
      <c r="I395">
        <v>0</v>
      </c>
      <c r="J395">
        <v>4</v>
      </c>
    </row>
    <row r="396" spans="1:10">
      <c r="A396" t="s">
        <v>765</v>
      </c>
      <c r="B396" t="s">
        <v>104</v>
      </c>
      <c r="C396">
        <v>3</v>
      </c>
      <c r="D396">
        <v>2</v>
      </c>
      <c r="E396">
        <v>16</v>
      </c>
      <c r="F396">
        <v>8</v>
      </c>
      <c r="G396">
        <v>5.3</v>
      </c>
      <c r="H396" t="s">
        <v>1439</v>
      </c>
      <c r="I396">
        <v>1</v>
      </c>
      <c r="J396">
        <v>2</v>
      </c>
    </row>
    <row r="397" spans="1:10">
      <c r="A397" t="s">
        <v>1776</v>
      </c>
      <c r="B397" t="s">
        <v>379</v>
      </c>
      <c r="C397">
        <v>3</v>
      </c>
      <c r="D397">
        <v>2</v>
      </c>
      <c r="E397">
        <v>21</v>
      </c>
      <c r="F397">
        <v>10.5</v>
      </c>
      <c r="G397">
        <v>7</v>
      </c>
      <c r="H397">
        <v>11</v>
      </c>
      <c r="I397">
        <v>0</v>
      </c>
      <c r="J397">
        <v>2</v>
      </c>
    </row>
    <row r="398" spans="1:10">
      <c r="A398" t="s">
        <v>1777</v>
      </c>
      <c r="B398" t="s">
        <v>1101</v>
      </c>
      <c r="C398">
        <v>2</v>
      </c>
      <c r="D398">
        <v>2</v>
      </c>
      <c r="E398">
        <v>21</v>
      </c>
      <c r="F398">
        <v>10.5</v>
      </c>
      <c r="G398">
        <v>10.5</v>
      </c>
      <c r="H398">
        <v>13</v>
      </c>
      <c r="I398">
        <v>0</v>
      </c>
      <c r="J398">
        <v>4</v>
      </c>
    </row>
    <row r="399" spans="1:10">
      <c r="A399" t="s">
        <v>1778</v>
      </c>
      <c r="B399" t="s">
        <v>413</v>
      </c>
      <c r="C399">
        <v>1</v>
      </c>
      <c r="D399">
        <v>2</v>
      </c>
      <c r="E399">
        <v>5</v>
      </c>
      <c r="F399">
        <v>2.5</v>
      </c>
      <c r="G399">
        <v>5</v>
      </c>
      <c r="H399">
        <v>7</v>
      </c>
      <c r="I399">
        <v>0</v>
      </c>
      <c r="J399">
        <v>2</v>
      </c>
    </row>
    <row r="400" spans="1:10">
      <c r="A400" t="s">
        <v>1779</v>
      </c>
      <c r="B400" t="s">
        <v>74</v>
      </c>
      <c r="C400">
        <v>3</v>
      </c>
      <c r="D400">
        <v>2</v>
      </c>
      <c r="E400">
        <v>29</v>
      </c>
      <c r="F400">
        <v>14.5</v>
      </c>
      <c r="G400">
        <v>9.6999999999999993</v>
      </c>
      <c r="H400">
        <v>15</v>
      </c>
      <c r="I400">
        <v>0</v>
      </c>
      <c r="J400">
        <v>3</v>
      </c>
    </row>
    <row r="401" spans="1:10">
      <c r="A401" t="s">
        <v>1780</v>
      </c>
      <c r="B401" t="s">
        <v>110</v>
      </c>
      <c r="C401">
        <v>3</v>
      </c>
      <c r="D401">
        <v>2</v>
      </c>
      <c r="E401">
        <v>16</v>
      </c>
      <c r="F401">
        <v>8</v>
      </c>
      <c r="G401">
        <v>5.3</v>
      </c>
      <c r="H401">
        <v>13</v>
      </c>
      <c r="I401">
        <v>0</v>
      </c>
      <c r="J401">
        <v>4</v>
      </c>
    </row>
    <row r="402" spans="1:10">
      <c r="A402" t="s">
        <v>671</v>
      </c>
      <c r="B402" t="s">
        <v>104</v>
      </c>
      <c r="C402">
        <v>2</v>
      </c>
      <c r="D402">
        <v>2</v>
      </c>
      <c r="E402">
        <v>24</v>
      </c>
      <c r="F402">
        <v>12</v>
      </c>
      <c r="G402">
        <v>12</v>
      </c>
      <c r="H402">
        <v>15</v>
      </c>
      <c r="I402">
        <v>0</v>
      </c>
      <c r="J402">
        <v>3</v>
      </c>
    </row>
    <row r="403" spans="1:10">
      <c r="A403" t="s">
        <v>1032</v>
      </c>
      <c r="B403" t="s">
        <v>30</v>
      </c>
      <c r="C403">
        <v>3</v>
      </c>
      <c r="D403">
        <v>2</v>
      </c>
      <c r="E403">
        <v>49</v>
      </c>
      <c r="F403">
        <v>24.5</v>
      </c>
      <c r="G403">
        <v>16.3</v>
      </c>
      <c r="H403" t="s">
        <v>1673</v>
      </c>
      <c r="I403">
        <v>1</v>
      </c>
      <c r="J403">
        <v>2</v>
      </c>
    </row>
    <row r="404" spans="1:10">
      <c r="A404" t="s">
        <v>704</v>
      </c>
      <c r="B404" t="s">
        <v>215</v>
      </c>
      <c r="C404">
        <v>2</v>
      </c>
      <c r="D404">
        <v>2</v>
      </c>
      <c r="E404">
        <v>14</v>
      </c>
      <c r="F404">
        <v>7</v>
      </c>
      <c r="G404">
        <v>7</v>
      </c>
      <c r="H404">
        <v>11</v>
      </c>
      <c r="I404">
        <v>0</v>
      </c>
      <c r="J404">
        <v>2</v>
      </c>
    </row>
    <row r="405" spans="1:10">
      <c r="A405" t="s">
        <v>1255</v>
      </c>
      <c r="B405" t="s">
        <v>18</v>
      </c>
      <c r="C405">
        <v>4</v>
      </c>
      <c r="D405">
        <v>2</v>
      </c>
      <c r="E405">
        <v>10</v>
      </c>
      <c r="F405">
        <v>5</v>
      </c>
      <c r="G405">
        <v>2.5</v>
      </c>
      <c r="H405">
        <v>5</v>
      </c>
      <c r="I405">
        <v>0</v>
      </c>
      <c r="J405">
        <v>4</v>
      </c>
    </row>
    <row r="406" spans="1:10">
      <c r="A406" t="s">
        <v>1550</v>
      </c>
      <c r="B406" t="s">
        <v>118</v>
      </c>
      <c r="C406">
        <v>3</v>
      </c>
      <c r="D406">
        <v>2</v>
      </c>
      <c r="E406">
        <v>27</v>
      </c>
      <c r="F406">
        <v>13.5</v>
      </c>
      <c r="G406">
        <v>9</v>
      </c>
      <c r="H406">
        <v>21</v>
      </c>
      <c r="I406">
        <v>0</v>
      </c>
      <c r="J406">
        <v>5</v>
      </c>
    </row>
    <row r="407" spans="1:10">
      <c r="A407" t="s">
        <v>820</v>
      </c>
      <c r="B407" t="s">
        <v>102</v>
      </c>
      <c r="C407">
        <v>2</v>
      </c>
      <c r="D407">
        <v>2</v>
      </c>
      <c r="E407">
        <v>19</v>
      </c>
      <c r="F407">
        <v>9.5</v>
      </c>
      <c r="G407">
        <v>9.5</v>
      </c>
      <c r="H407">
        <v>11</v>
      </c>
      <c r="I407">
        <v>0</v>
      </c>
      <c r="J407">
        <v>3</v>
      </c>
    </row>
    <row r="408" spans="1:10">
      <c r="A408" t="s">
        <v>341</v>
      </c>
      <c r="B408" t="s">
        <v>84</v>
      </c>
      <c r="C408">
        <v>2</v>
      </c>
      <c r="D408">
        <v>2</v>
      </c>
      <c r="E408">
        <v>14</v>
      </c>
      <c r="F408">
        <v>7</v>
      </c>
      <c r="G408">
        <v>7</v>
      </c>
      <c r="H408">
        <v>8</v>
      </c>
      <c r="I408">
        <v>0</v>
      </c>
      <c r="J408">
        <v>5</v>
      </c>
    </row>
    <row r="409" spans="1:10">
      <c r="A409" t="s">
        <v>376</v>
      </c>
      <c r="B409" t="s">
        <v>30</v>
      </c>
      <c r="C409">
        <v>1</v>
      </c>
      <c r="D409">
        <v>2</v>
      </c>
      <c r="E409">
        <v>19</v>
      </c>
      <c r="F409">
        <v>9.5</v>
      </c>
      <c r="G409">
        <v>19</v>
      </c>
      <c r="H409">
        <v>10</v>
      </c>
      <c r="I409">
        <v>0</v>
      </c>
      <c r="J409">
        <v>4</v>
      </c>
    </row>
    <row r="410" spans="1:10">
      <c r="A410" t="s">
        <v>1552</v>
      </c>
      <c r="B410" t="s">
        <v>104</v>
      </c>
      <c r="C410">
        <v>4</v>
      </c>
      <c r="D410">
        <v>2</v>
      </c>
      <c r="E410">
        <v>21</v>
      </c>
      <c r="F410">
        <v>10.5</v>
      </c>
      <c r="G410">
        <v>5.2</v>
      </c>
      <c r="H410">
        <v>15</v>
      </c>
      <c r="I410">
        <v>0</v>
      </c>
      <c r="J410">
        <v>4</v>
      </c>
    </row>
    <row r="411" spans="1:10">
      <c r="A411" t="s">
        <v>823</v>
      </c>
      <c r="B411" t="s">
        <v>60</v>
      </c>
      <c r="C411">
        <v>3</v>
      </c>
      <c r="D411">
        <v>2</v>
      </c>
      <c r="E411">
        <v>5</v>
      </c>
      <c r="F411">
        <v>2.5</v>
      </c>
      <c r="G411">
        <v>1.7</v>
      </c>
      <c r="H411">
        <v>7</v>
      </c>
      <c r="I411">
        <v>0</v>
      </c>
      <c r="J411">
        <v>2</v>
      </c>
    </row>
    <row r="412" spans="1:10">
      <c r="A412" t="s">
        <v>899</v>
      </c>
      <c r="B412" t="s">
        <v>39</v>
      </c>
      <c r="C412">
        <v>1</v>
      </c>
      <c r="D412">
        <v>2</v>
      </c>
      <c r="E412">
        <v>27</v>
      </c>
      <c r="F412">
        <v>13.5</v>
      </c>
      <c r="G412">
        <v>27</v>
      </c>
      <c r="H412">
        <v>19</v>
      </c>
      <c r="I412">
        <v>1</v>
      </c>
      <c r="J412">
        <v>3</v>
      </c>
    </row>
    <row r="413" spans="1:10">
      <c r="A413" t="s">
        <v>557</v>
      </c>
      <c r="B413" t="s">
        <v>8</v>
      </c>
      <c r="C413">
        <v>1</v>
      </c>
      <c r="D413">
        <v>2</v>
      </c>
      <c r="E413">
        <v>34</v>
      </c>
      <c r="F413">
        <v>17</v>
      </c>
      <c r="G413">
        <v>34</v>
      </c>
      <c r="H413">
        <v>18</v>
      </c>
      <c r="I413">
        <v>0</v>
      </c>
      <c r="J413">
        <v>3</v>
      </c>
    </row>
    <row r="414" spans="1:10">
      <c r="A414" t="s">
        <v>1781</v>
      </c>
      <c r="B414" t="s">
        <v>122</v>
      </c>
      <c r="C414">
        <v>1</v>
      </c>
      <c r="D414">
        <v>2</v>
      </c>
      <c r="E414">
        <v>11</v>
      </c>
      <c r="F414">
        <v>5.5</v>
      </c>
      <c r="G414">
        <v>11</v>
      </c>
      <c r="H414" t="s">
        <v>1431</v>
      </c>
      <c r="I414">
        <v>1</v>
      </c>
      <c r="J414">
        <v>2</v>
      </c>
    </row>
    <row r="415" spans="1:10">
      <c r="A415" t="s">
        <v>1170</v>
      </c>
      <c r="B415" t="s">
        <v>71</v>
      </c>
      <c r="C415">
        <v>3</v>
      </c>
      <c r="D415">
        <v>2</v>
      </c>
      <c r="E415">
        <v>22</v>
      </c>
      <c r="F415">
        <v>11</v>
      </c>
      <c r="G415">
        <v>7.3</v>
      </c>
      <c r="H415">
        <v>15</v>
      </c>
      <c r="I415">
        <v>0</v>
      </c>
      <c r="J415">
        <v>5</v>
      </c>
    </row>
    <row r="416" spans="1:10">
      <c r="A416" t="s">
        <v>1064</v>
      </c>
      <c r="B416" t="s">
        <v>102</v>
      </c>
      <c r="C416">
        <v>2</v>
      </c>
      <c r="D416">
        <v>2</v>
      </c>
      <c r="E416">
        <v>52</v>
      </c>
      <c r="F416">
        <v>26</v>
      </c>
      <c r="G416">
        <v>26</v>
      </c>
      <c r="H416">
        <v>28</v>
      </c>
      <c r="I416">
        <v>0</v>
      </c>
      <c r="J416">
        <v>3</v>
      </c>
    </row>
    <row r="417" spans="1:10">
      <c r="A417" t="s">
        <v>874</v>
      </c>
      <c r="B417" t="s">
        <v>413</v>
      </c>
      <c r="C417">
        <v>3</v>
      </c>
      <c r="D417">
        <v>2</v>
      </c>
      <c r="E417">
        <v>21</v>
      </c>
      <c r="F417">
        <v>10.5</v>
      </c>
      <c r="G417">
        <v>7</v>
      </c>
      <c r="H417">
        <v>15</v>
      </c>
      <c r="I417">
        <v>0</v>
      </c>
      <c r="J417">
        <v>4</v>
      </c>
    </row>
    <row r="418" spans="1:10">
      <c r="A418" t="s">
        <v>1556</v>
      </c>
      <c r="B418" t="s">
        <v>413</v>
      </c>
      <c r="C418">
        <v>3</v>
      </c>
      <c r="D418">
        <v>2</v>
      </c>
      <c r="E418">
        <v>32</v>
      </c>
      <c r="F418">
        <v>16</v>
      </c>
      <c r="G418">
        <v>10.7</v>
      </c>
      <c r="H418">
        <v>22</v>
      </c>
      <c r="I418">
        <v>0</v>
      </c>
      <c r="J418">
        <v>7</v>
      </c>
    </row>
    <row r="419" spans="1:10">
      <c r="A419" t="s">
        <v>1782</v>
      </c>
      <c r="B419" t="s">
        <v>1101</v>
      </c>
      <c r="C419">
        <v>2</v>
      </c>
      <c r="D419">
        <v>2</v>
      </c>
      <c r="E419">
        <v>37</v>
      </c>
      <c r="F419">
        <v>18.5</v>
      </c>
      <c r="G419">
        <v>18.5</v>
      </c>
      <c r="H419" t="s">
        <v>1426</v>
      </c>
      <c r="I419">
        <v>1</v>
      </c>
      <c r="J419">
        <v>3</v>
      </c>
    </row>
    <row r="420" spans="1:10">
      <c r="A420" t="s">
        <v>1783</v>
      </c>
      <c r="B420" t="s">
        <v>1101</v>
      </c>
      <c r="C420">
        <v>1</v>
      </c>
      <c r="D420">
        <v>2</v>
      </c>
      <c r="E420">
        <v>12</v>
      </c>
      <c r="F420">
        <v>6</v>
      </c>
      <c r="G420">
        <v>12</v>
      </c>
      <c r="H420">
        <v>7</v>
      </c>
      <c r="I420">
        <v>0</v>
      </c>
      <c r="J420">
        <v>3</v>
      </c>
    </row>
    <row r="421" spans="1:10">
      <c r="A421" t="s">
        <v>1192</v>
      </c>
      <c r="B421" t="s">
        <v>78</v>
      </c>
      <c r="C421">
        <v>2</v>
      </c>
      <c r="D421">
        <v>2</v>
      </c>
      <c r="E421">
        <v>39</v>
      </c>
      <c r="F421">
        <v>19.5</v>
      </c>
      <c r="G421">
        <v>19.5</v>
      </c>
      <c r="H421">
        <v>33</v>
      </c>
      <c r="I421">
        <v>0</v>
      </c>
      <c r="J421">
        <v>2</v>
      </c>
    </row>
    <row r="422" spans="1:10">
      <c r="A422" t="s">
        <v>559</v>
      </c>
      <c r="B422" t="s">
        <v>215</v>
      </c>
      <c r="C422">
        <v>3</v>
      </c>
      <c r="D422">
        <v>2</v>
      </c>
      <c r="E422">
        <v>18</v>
      </c>
      <c r="F422">
        <v>9</v>
      </c>
      <c r="G422">
        <v>6</v>
      </c>
      <c r="H422">
        <v>12</v>
      </c>
      <c r="I422">
        <v>0</v>
      </c>
      <c r="J422">
        <v>4</v>
      </c>
    </row>
    <row r="423" spans="1:10">
      <c r="A423" t="s">
        <v>1512</v>
      </c>
      <c r="B423" t="s">
        <v>183</v>
      </c>
      <c r="C423">
        <v>3</v>
      </c>
      <c r="D423">
        <v>2</v>
      </c>
      <c r="E423">
        <v>24</v>
      </c>
      <c r="F423">
        <v>12</v>
      </c>
      <c r="G423">
        <v>8</v>
      </c>
      <c r="H423">
        <v>17</v>
      </c>
      <c r="I423">
        <v>0</v>
      </c>
      <c r="J423">
        <v>3</v>
      </c>
    </row>
    <row r="424" spans="1:10">
      <c r="A424" t="s">
        <v>1158</v>
      </c>
      <c r="B424" t="s">
        <v>68</v>
      </c>
      <c r="C424">
        <v>3</v>
      </c>
      <c r="D424">
        <v>2</v>
      </c>
      <c r="E424">
        <v>11</v>
      </c>
      <c r="F424">
        <v>5.5</v>
      </c>
      <c r="G424">
        <v>3.7</v>
      </c>
      <c r="H424">
        <v>9</v>
      </c>
      <c r="I424">
        <v>0</v>
      </c>
      <c r="J424">
        <v>3</v>
      </c>
    </row>
    <row r="425" spans="1:10">
      <c r="A425" t="s">
        <v>741</v>
      </c>
      <c r="B425" t="s">
        <v>39</v>
      </c>
      <c r="C425">
        <v>3</v>
      </c>
      <c r="D425">
        <v>2</v>
      </c>
      <c r="E425">
        <v>46</v>
      </c>
      <c r="F425">
        <v>23</v>
      </c>
      <c r="G425">
        <v>15.3</v>
      </c>
      <c r="H425">
        <v>33</v>
      </c>
      <c r="I425">
        <v>0</v>
      </c>
      <c r="J425">
        <v>2</v>
      </c>
    </row>
    <row r="426" spans="1:10">
      <c r="A426" t="s">
        <v>475</v>
      </c>
      <c r="B426" t="s">
        <v>358</v>
      </c>
      <c r="C426">
        <v>1</v>
      </c>
      <c r="D426">
        <v>2</v>
      </c>
      <c r="E426">
        <v>3</v>
      </c>
      <c r="F426">
        <v>1.5</v>
      </c>
      <c r="G426">
        <v>3</v>
      </c>
      <c r="H426">
        <v>4</v>
      </c>
      <c r="I426">
        <v>0</v>
      </c>
      <c r="J426">
        <v>2</v>
      </c>
    </row>
    <row r="427" spans="1:10">
      <c r="A427" t="s">
        <v>1784</v>
      </c>
      <c r="B427" t="s">
        <v>47</v>
      </c>
      <c r="C427">
        <v>1</v>
      </c>
      <c r="D427">
        <v>2</v>
      </c>
      <c r="E427">
        <v>30</v>
      </c>
      <c r="F427">
        <v>15</v>
      </c>
      <c r="G427">
        <v>30</v>
      </c>
      <c r="H427">
        <v>20</v>
      </c>
      <c r="I427">
        <v>0</v>
      </c>
      <c r="J427">
        <v>4</v>
      </c>
    </row>
    <row r="428" spans="1:10">
      <c r="A428" t="s">
        <v>1560</v>
      </c>
      <c r="B428" t="s">
        <v>193</v>
      </c>
      <c r="C428">
        <v>1</v>
      </c>
      <c r="D428">
        <v>2</v>
      </c>
      <c r="E428">
        <v>9</v>
      </c>
      <c r="F428">
        <v>4.5</v>
      </c>
      <c r="G428">
        <v>9</v>
      </c>
      <c r="H428">
        <v>5</v>
      </c>
      <c r="I428">
        <v>0</v>
      </c>
      <c r="J428">
        <v>2</v>
      </c>
    </row>
    <row r="429" spans="1:10">
      <c r="A429" t="s">
        <v>594</v>
      </c>
      <c r="B429" t="s">
        <v>47</v>
      </c>
      <c r="C429">
        <v>3</v>
      </c>
      <c r="D429">
        <v>2</v>
      </c>
      <c r="E429">
        <v>26</v>
      </c>
      <c r="F429">
        <v>13</v>
      </c>
      <c r="G429">
        <v>8.6999999999999993</v>
      </c>
      <c r="H429">
        <v>15</v>
      </c>
      <c r="I429">
        <v>0</v>
      </c>
      <c r="J429">
        <v>3</v>
      </c>
    </row>
    <row r="430" spans="1:10">
      <c r="A430" t="s">
        <v>417</v>
      </c>
      <c r="B430" t="s">
        <v>80</v>
      </c>
      <c r="C430">
        <v>2</v>
      </c>
      <c r="D430">
        <v>1</v>
      </c>
      <c r="E430">
        <v>4</v>
      </c>
      <c r="F430">
        <v>4</v>
      </c>
      <c r="G430">
        <v>2</v>
      </c>
      <c r="H430">
        <v>4</v>
      </c>
      <c r="I430">
        <v>0</v>
      </c>
      <c r="J430">
        <v>2</v>
      </c>
    </row>
    <row r="431" spans="1:10">
      <c r="A431" t="s">
        <v>1040</v>
      </c>
      <c r="B431" t="s">
        <v>215</v>
      </c>
      <c r="C431">
        <v>2</v>
      </c>
      <c r="D431">
        <v>1</v>
      </c>
      <c r="E431">
        <v>3</v>
      </c>
      <c r="F431">
        <v>3</v>
      </c>
      <c r="G431">
        <v>1.5</v>
      </c>
      <c r="H431">
        <v>3</v>
      </c>
      <c r="I431">
        <v>0</v>
      </c>
      <c r="J431">
        <v>4</v>
      </c>
    </row>
    <row r="432" spans="1:10">
      <c r="A432" t="s">
        <v>477</v>
      </c>
      <c r="B432" t="s">
        <v>202</v>
      </c>
      <c r="C432">
        <v>2</v>
      </c>
      <c r="D432">
        <v>1</v>
      </c>
      <c r="E432">
        <v>9</v>
      </c>
      <c r="F432">
        <v>9</v>
      </c>
      <c r="G432">
        <v>4.5</v>
      </c>
      <c r="H432">
        <v>9</v>
      </c>
      <c r="I432">
        <v>0</v>
      </c>
      <c r="J432">
        <v>2</v>
      </c>
    </row>
    <row r="433" spans="1:10">
      <c r="A433" t="s">
        <v>1785</v>
      </c>
      <c r="B433" t="s">
        <v>183</v>
      </c>
      <c r="C433">
        <v>2</v>
      </c>
      <c r="D433">
        <v>1</v>
      </c>
      <c r="E433">
        <v>12</v>
      </c>
      <c r="F433">
        <v>12</v>
      </c>
      <c r="G433">
        <v>6</v>
      </c>
      <c r="H433">
        <v>12</v>
      </c>
      <c r="I433">
        <v>0</v>
      </c>
      <c r="J433">
        <v>1</v>
      </c>
    </row>
    <row r="434" spans="1:10">
      <c r="A434" t="s">
        <v>1786</v>
      </c>
      <c r="B434" t="s">
        <v>60</v>
      </c>
      <c r="C434">
        <v>3</v>
      </c>
      <c r="D434">
        <v>1</v>
      </c>
      <c r="E434">
        <v>7</v>
      </c>
      <c r="F434">
        <v>7</v>
      </c>
      <c r="G434">
        <v>2.2999999999999998</v>
      </c>
      <c r="H434">
        <v>7</v>
      </c>
      <c r="I434">
        <v>0</v>
      </c>
      <c r="J434">
        <v>3</v>
      </c>
    </row>
    <row r="435" spans="1:10">
      <c r="A435" t="s">
        <v>1787</v>
      </c>
      <c r="B435" t="s">
        <v>118</v>
      </c>
      <c r="C435">
        <v>1</v>
      </c>
      <c r="D435">
        <v>1</v>
      </c>
      <c r="E435">
        <v>8</v>
      </c>
      <c r="F435">
        <v>8</v>
      </c>
      <c r="G435">
        <v>8</v>
      </c>
      <c r="H435">
        <v>8</v>
      </c>
      <c r="I435">
        <v>0</v>
      </c>
      <c r="J435">
        <v>1</v>
      </c>
    </row>
    <row r="436" spans="1:10">
      <c r="A436" t="s">
        <v>1224</v>
      </c>
      <c r="B436" t="s">
        <v>110</v>
      </c>
      <c r="C436">
        <v>3</v>
      </c>
      <c r="D436">
        <v>1</v>
      </c>
      <c r="E436">
        <v>5</v>
      </c>
      <c r="F436">
        <v>5</v>
      </c>
      <c r="G436">
        <v>1.7</v>
      </c>
      <c r="H436" t="s">
        <v>1444</v>
      </c>
      <c r="I436">
        <v>1</v>
      </c>
      <c r="J436">
        <v>1</v>
      </c>
    </row>
    <row r="437" spans="1:10">
      <c r="A437" t="s">
        <v>1451</v>
      </c>
      <c r="B437" t="s">
        <v>47</v>
      </c>
      <c r="C437">
        <v>3</v>
      </c>
      <c r="D437">
        <v>1</v>
      </c>
      <c r="E437">
        <v>4</v>
      </c>
      <c r="F437">
        <v>4</v>
      </c>
      <c r="G437">
        <v>1.3</v>
      </c>
      <c r="H437">
        <v>4</v>
      </c>
      <c r="I437">
        <v>0</v>
      </c>
      <c r="J437">
        <v>5</v>
      </c>
    </row>
    <row r="438" spans="1:10">
      <c r="A438" t="s">
        <v>746</v>
      </c>
      <c r="B438" t="s">
        <v>358</v>
      </c>
      <c r="C438">
        <v>3</v>
      </c>
      <c r="D438">
        <v>1</v>
      </c>
      <c r="E438">
        <v>15</v>
      </c>
      <c r="F438">
        <v>15</v>
      </c>
      <c r="G438">
        <v>5</v>
      </c>
      <c r="H438">
        <v>15</v>
      </c>
      <c r="I438">
        <v>0</v>
      </c>
      <c r="J438">
        <v>2</v>
      </c>
    </row>
    <row r="439" spans="1:10">
      <c r="A439" t="s">
        <v>1788</v>
      </c>
      <c r="B439" t="s">
        <v>18</v>
      </c>
      <c r="C439">
        <v>3</v>
      </c>
      <c r="D439">
        <v>1</v>
      </c>
      <c r="E439">
        <v>1</v>
      </c>
      <c r="F439">
        <v>1</v>
      </c>
      <c r="G439">
        <v>0.3</v>
      </c>
      <c r="H439">
        <v>1</v>
      </c>
      <c r="I439">
        <v>0</v>
      </c>
      <c r="J439">
        <v>2</v>
      </c>
    </row>
    <row r="440" spans="1:10">
      <c r="A440" t="s">
        <v>1789</v>
      </c>
      <c r="B440" t="s">
        <v>237</v>
      </c>
      <c r="C440">
        <v>2</v>
      </c>
      <c r="D440">
        <v>1</v>
      </c>
      <c r="E440">
        <v>2</v>
      </c>
      <c r="F440">
        <v>2</v>
      </c>
      <c r="G440">
        <v>1</v>
      </c>
      <c r="H440">
        <v>2</v>
      </c>
      <c r="I440">
        <v>0</v>
      </c>
      <c r="J440">
        <v>3</v>
      </c>
    </row>
    <row r="441" spans="1:10">
      <c r="A441" t="s">
        <v>1790</v>
      </c>
      <c r="B441" t="s">
        <v>74</v>
      </c>
      <c r="C441">
        <v>2</v>
      </c>
      <c r="D441">
        <v>1</v>
      </c>
      <c r="E441">
        <v>7</v>
      </c>
      <c r="F441">
        <v>7</v>
      </c>
      <c r="G441">
        <v>3.5</v>
      </c>
      <c r="H441">
        <v>7</v>
      </c>
      <c r="I441">
        <v>0</v>
      </c>
      <c r="J441">
        <v>1</v>
      </c>
    </row>
    <row r="442" spans="1:10">
      <c r="A442" t="s">
        <v>1152</v>
      </c>
      <c r="B442" t="s">
        <v>60</v>
      </c>
      <c r="C442">
        <v>3</v>
      </c>
      <c r="D442">
        <v>1</v>
      </c>
      <c r="E442">
        <v>1</v>
      </c>
      <c r="F442">
        <v>1</v>
      </c>
      <c r="G442">
        <v>0.3</v>
      </c>
      <c r="H442">
        <v>1</v>
      </c>
      <c r="I442">
        <v>0</v>
      </c>
      <c r="J442">
        <v>1</v>
      </c>
    </row>
    <row r="443" spans="1:10">
      <c r="A443" t="s">
        <v>1791</v>
      </c>
      <c r="B443" t="s">
        <v>102</v>
      </c>
      <c r="C443">
        <v>3</v>
      </c>
      <c r="D443">
        <v>1</v>
      </c>
      <c r="E443">
        <v>8</v>
      </c>
      <c r="F443">
        <v>8</v>
      </c>
      <c r="G443">
        <v>2.7</v>
      </c>
      <c r="H443">
        <v>8</v>
      </c>
      <c r="I443">
        <v>0</v>
      </c>
      <c r="J443">
        <v>3</v>
      </c>
    </row>
    <row r="444" spans="1:10">
      <c r="A444" t="s">
        <v>1243</v>
      </c>
      <c r="B444" t="s">
        <v>193</v>
      </c>
      <c r="C444">
        <v>1</v>
      </c>
      <c r="D444">
        <v>1</v>
      </c>
      <c r="E444">
        <v>5</v>
      </c>
      <c r="F444">
        <v>5</v>
      </c>
      <c r="G444">
        <v>5</v>
      </c>
      <c r="H444">
        <v>5</v>
      </c>
      <c r="I444">
        <v>0</v>
      </c>
      <c r="J444">
        <v>5</v>
      </c>
    </row>
    <row r="445" spans="1:10">
      <c r="A445" t="s">
        <v>350</v>
      </c>
      <c r="B445" t="s">
        <v>280</v>
      </c>
      <c r="C445">
        <v>2</v>
      </c>
      <c r="D445">
        <v>1</v>
      </c>
      <c r="E445">
        <v>37</v>
      </c>
      <c r="F445">
        <v>37</v>
      </c>
      <c r="G445">
        <v>18.5</v>
      </c>
      <c r="H445">
        <v>37</v>
      </c>
      <c r="I445">
        <v>0</v>
      </c>
      <c r="J445">
        <v>3</v>
      </c>
    </row>
    <row r="446" spans="1:10">
      <c r="A446" t="s">
        <v>480</v>
      </c>
      <c r="B446" t="s">
        <v>248</v>
      </c>
      <c r="C446">
        <v>3</v>
      </c>
      <c r="D446">
        <v>1</v>
      </c>
      <c r="E446">
        <v>9</v>
      </c>
      <c r="F446">
        <v>9</v>
      </c>
      <c r="G446">
        <v>3</v>
      </c>
      <c r="H446">
        <v>9</v>
      </c>
      <c r="I446">
        <v>0</v>
      </c>
      <c r="J446">
        <v>3</v>
      </c>
    </row>
    <row r="447" spans="1:10">
      <c r="A447" t="s">
        <v>538</v>
      </c>
      <c r="B447" t="s">
        <v>102</v>
      </c>
      <c r="C447">
        <v>3</v>
      </c>
      <c r="D447">
        <v>1</v>
      </c>
      <c r="E447">
        <v>-1</v>
      </c>
      <c r="F447">
        <v>-1</v>
      </c>
      <c r="G447">
        <v>-0.3</v>
      </c>
      <c r="H447">
        <v>0</v>
      </c>
      <c r="I447">
        <v>0</v>
      </c>
      <c r="J447">
        <v>2</v>
      </c>
    </row>
    <row r="448" spans="1:10">
      <c r="A448" t="s">
        <v>456</v>
      </c>
      <c r="B448" t="s">
        <v>358</v>
      </c>
      <c r="C448">
        <v>3</v>
      </c>
      <c r="D448">
        <v>1</v>
      </c>
      <c r="E448">
        <v>16</v>
      </c>
      <c r="F448">
        <v>16</v>
      </c>
      <c r="G448">
        <v>5.3</v>
      </c>
      <c r="H448">
        <v>16</v>
      </c>
      <c r="I448">
        <v>0</v>
      </c>
      <c r="J448">
        <v>5</v>
      </c>
    </row>
    <row r="449" spans="1:10">
      <c r="A449" t="s">
        <v>992</v>
      </c>
      <c r="B449" t="s">
        <v>27</v>
      </c>
      <c r="C449">
        <v>2</v>
      </c>
      <c r="D449">
        <v>1</v>
      </c>
      <c r="E449">
        <v>6</v>
      </c>
      <c r="F449">
        <v>6</v>
      </c>
      <c r="G449">
        <v>3</v>
      </c>
      <c r="H449">
        <v>6</v>
      </c>
      <c r="I449">
        <v>0</v>
      </c>
      <c r="J449">
        <v>3</v>
      </c>
    </row>
    <row r="450" spans="1:10">
      <c r="A450" t="s">
        <v>1792</v>
      </c>
      <c r="B450" t="s">
        <v>60</v>
      </c>
      <c r="C450">
        <v>3</v>
      </c>
      <c r="D450">
        <v>1</v>
      </c>
      <c r="E450">
        <v>12</v>
      </c>
      <c r="F450">
        <v>12</v>
      </c>
      <c r="G450">
        <v>4</v>
      </c>
      <c r="H450">
        <v>12</v>
      </c>
      <c r="I450">
        <v>0</v>
      </c>
      <c r="J450">
        <v>2</v>
      </c>
    </row>
    <row r="451" spans="1:10">
      <c r="A451" t="s">
        <v>1649</v>
      </c>
      <c r="B451" t="s">
        <v>183</v>
      </c>
      <c r="C451">
        <v>1</v>
      </c>
      <c r="D451">
        <v>1</v>
      </c>
      <c r="E451">
        <v>-1</v>
      </c>
      <c r="F451">
        <v>-1</v>
      </c>
      <c r="G451">
        <v>-1</v>
      </c>
      <c r="H451">
        <v>-1</v>
      </c>
      <c r="I451">
        <v>0</v>
      </c>
      <c r="J451">
        <v>1</v>
      </c>
    </row>
    <row r="452" spans="1:10">
      <c r="A452" t="s">
        <v>1793</v>
      </c>
      <c r="B452" t="s">
        <v>71</v>
      </c>
      <c r="C452">
        <v>2</v>
      </c>
      <c r="D452">
        <v>1</v>
      </c>
      <c r="E452">
        <v>4</v>
      </c>
      <c r="F452">
        <v>4</v>
      </c>
      <c r="G452">
        <v>2</v>
      </c>
      <c r="H452">
        <v>4</v>
      </c>
      <c r="I452">
        <v>0</v>
      </c>
      <c r="J452">
        <v>1</v>
      </c>
    </row>
    <row r="453" spans="1:10">
      <c r="A453" t="s">
        <v>388</v>
      </c>
      <c r="B453" t="s">
        <v>183</v>
      </c>
      <c r="C453">
        <v>2</v>
      </c>
      <c r="D453">
        <v>1</v>
      </c>
      <c r="E453">
        <v>4</v>
      </c>
      <c r="F453">
        <v>4</v>
      </c>
      <c r="G453">
        <v>2</v>
      </c>
      <c r="H453">
        <v>4</v>
      </c>
      <c r="I453">
        <v>0</v>
      </c>
      <c r="J453">
        <v>1</v>
      </c>
    </row>
    <row r="454" spans="1:10">
      <c r="A454" t="s">
        <v>1264</v>
      </c>
      <c r="B454" t="s">
        <v>71</v>
      </c>
      <c r="C454">
        <v>1</v>
      </c>
      <c r="D454">
        <v>1</v>
      </c>
      <c r="E454">
        <v>23</v>
      </c>
      <c r="F454">
        <v>23</v>
      </c>
      <c r="G454">
        <v>23</v>
      </c>
      <c r="H454">
        <v>23</v>
      </c>
      <c r="I454">
        <v>0</v>
      </c>
      <c r="J454">
        <v>1</v>
      </c>
    </row>
    <row r="455" spans="1:10">
      <c r="A455" t="s">
        <v>717</v>
      </c>
      <c r="B455" t="s">
        <v>71</v>
      </c>
      <c r="C455">
        <v>1</v>
      </c>
      <c r="D455">
        <v>1</v>
      </c>
      <c r="E455">
        <v>4</v>
      </c>
      <c r="F455">
        <v>4</v>
      </c>
      <c r="G455">
        <v>4</v>
      </c>
      <c r="H455">
        <v>4</v>
      </c>
      <c r="I455">
        <v>0</v>
      </c>
      <c r="J455">
        <v>1</v>
      </c>
    </row>
    <row r="456" spans="1:10">
      <c r="A456" t="s">
        <v>1794</v>
      </c>
      <c r="B456" t="s">
        <v>110</v>
      </c>
      <c r="C456">
        <v>3</v>
      </c>
      <c r="D456">
        <v>1</v>
      </c>
      <c r="E456">
        <v>8</v>
      </c>
      <c r="F456">
        <v>8</v>
      </c>
      <c r="G456">
        <v>2.7</v>
      </c>
      <c r="H456">
        <v>8</v>
      </c>
      <c r="I456">
        <v>0</v>
      </c>
      <c r="J456">
        <v>3</v>
      </c>
    </row>
    <row r="457" spans="1:10">
      <c r="A457" t="s">
        <v>966</v>
      </c>
      <c r="B457" t="s">
        <v>193</v>
      </c>
      <c r="C457">
        <v>3</v>
      </c>
      <c r="D457">
        <v>1</v>
      </c>
      <c r="E457">
        <v>2</v>
      </c>
      <c r="F457">
        <v>2</v>
      </c>
      <c r="G457">
        <v>0.7</v>
      </c>
      <c r="H457">
        <v>2</v>
      </c>
      <c r="I457">
        <v>0</v>
      </c>
      <c r="J457">
        <v>1</v>
      </c>
    </row>
    <row r="458" spans="1:10">
      <c r="A458" t="s">
        <v>886</v>
      </c>
      <c r="B458" t="s">
        <v>248</v>
      </c>
      <c r="C458">
        <v>2</v>
      </c>
      <c r="D458">
        <v>1</v>
      </c>
      <c r="E458">
        <v>38</v>
      </c>
      <c r="F458">
        <v>38</v>
      </c>
      <c r="G458">
        <v>19</v>
      </c>
      <c r="H458">
        <v>38</v>
      </c>
      <c r="I458">
        <v>0</v>
      </c>
      <c r="J458">
        <v>3</v>
      </c>
    </row>
    <row r="459" spans="1:10">
      <c r="A459" t="s">
        <v>1795</v>
      </c>
      <c r="B459" t="s">
        <v>27</v>
      </c>
      <c r="C459">
        <v>3</v>
      </c>
      <c r="D459">
        <v>1</v>
      </c>
      <c r="E459">
        <v>-1</v>
      </c>
      <c r="F459">
        <v>-1</v>
      </c>
      <c r="G459">
        <v>-0.3</v>
      </c>
      <c r="H459">
        <v>-1</v>
      </c>
      <c r="I459">
        <v>0</v>
      </c>
      <c r="J459">
        <v>1</v>
      </c>
    </row>
    <row r="460" spans="1:10">
      <c r="A460" t="s">
        <v>1796</v>
      </c>
      <c r="B460" t="s">
        <v>104</v>
      </c>
      <c r="C460">
        <v>2</v>
      </c>
      <c r="D460">
        <v>1</v>
      </c>
      <c r="E460">
        <v>25</v>
      </c>
      <c r="F460">
        <v>25</v>
      </c>
      <c r="G460">
        <v>12.5</v>
      </c>
      <c r="H460">
        <v>25</v>
      </c>
      <c r="I460">
        <v>0</v>
      </c>
      <c r="J460">
        <v>2</v>
      </c>
    </row>
    <row r="461" spans="1:10">
      <c r="A461" t="s">
        <v>855</v>
      </c>
      <c r="B461" t="s">
        <v>1101</v>
      </c>
      <c r="C461">
        <v>2</v>
      </c>
      <c r="D461">
        <v>1</v>
      </c>
      <c r="E461">
        <v>10</v>
      </c>
      <c r="F461">
        <v>10</v>
      </c>
      <c r="G461">
        <v>5</v>
      </c>
      <c r="H461">
        <v>10</v>
      </c>
      <c r="I461">
        <v>0</v>
      </c>
      <c r="J461">
        <v>1</v>
      </c>
    </row>
    <row r="462" spans="1:10">
      <c r="A462" t="s">
        <v>1797</v>
      </c>
      <c r="B462" t="s">
        <v>237</v>
      </c>
      <c r="C462">
        <v>3</v>
      </c>
      <c r="D462">
        <v>1</v>
      </c>
      <c r="E462">
        <v>10</v>
      </c>
      <c r="F462">
        <v>10</v>
      </c>
      <c r="G462">
        <v>3.3</v>
      </c>
      <c r="H462">
        <v>10</v>
      </c>
      <c r="I462">
        <v>0</v>
      </c>
      <c r="J462">
        <v>2</v>
      </c>
    </row>
    <row r="463" spans="1:10">
      <c r="A463" t="s">
        <v>1577</v>
      </c>
      <c r="B463" t="s">
        <v>413</v>
      </c>
      <c r="C463">
        <v>1</v>
      </c>
      <c r="D463">
        <v>1</v>
      </c>
      <c r="E463">
        <v>19</v>
      </c>
      <c r="F463">
        <v>19</v>
      </c>
      <c r="G463">
        <v>19</v>
      </c>
      <c r="H463">
        <v>19</v>
      </c>
      <c r="I463">
        <v>0</v>
      </c>
      <c r="J463">
        <v>1</v>
      </c>
    </row>
    <row r="464" spans="1:10">
      <c r="A464" t="s">
        <v>1165</v>
      </c>
      <c r="B464" t="s">
        <v>248</v>
      </c>
      <c r="C464">
        <v>2</v>
      </c>
      <c r="D464">
        <v>1</v>
      </c>
      <c r="E464">
        <v>3</v>
      </c>
      <c r="F464">
        <v>3</v>
      </c>
      <c r="G464">
        <v>1.5</v>
      </c>
      <c r="H464">
        <v>3</v>
      </c>
      <c r="I464">
        <v>0</v>
      </c>
      <c r="J464">
        <v>2</v>
      </c>
    </row>
    <row r="465" spans="1:10">
      <c r="A465" t="s">
        <v>32</v>
      </c>
      <c r="B465" t="s">
        <v>34</v>
      </c>
      <c r="C465">
        <v>1</v>
      </c>
      <c r="D465">
        <v>1</v>
      </c>
      <c r="E465">
        <v>2</v>
      </c>
      <c r="F465">
        <v>2</v>
      </c>
      <c r="G465">
        <v>2</v>
      </c>
      <c r="H465">
        <v>2</v>
      </c>
      <c r="I465">
        <v>0</v>
      </c>
      <c r="J465">
        <v>1</v>
      </c>
    </row>
    <row r="466" spans="1:10">
      <c r="A466" t="s">
        <v>540</v>
      </c>
      <c r="B466" t="s">
        <v>413</v>
      </c>
      <c r="C466">
        <v>1</v>
      </c>
      <c r="D466">
        <v>1</v>
      </c>
      <c r="E466">
        <v>2</v>
      </c>
      <c r="F466">
        <v>2</v>
      </c>
      <c r="G466">
        <v>2</v>
      </c>
      <c r="H466">
        <v>2</v>
      </c>
      <c r="I466">
        <v>0</v>
      </c>
      <c r="J466">
        <v>1</v>
      </c>
    </row>
    <row r="467" spans="1:10">
      <c r="A467" t="s">
        <v>1798</v>
      </c>
      <c r="B467" t="s">
        <v>1101</v>
      </c>
      <c r="C467">
        <v>2</v>
      </c>
      <c r="D467">
        <v>1</v>
      </c>
      <c r="E467">
        <v>16</v>
      </c>
      <c r="F467">
        <v>16</v>
      </c>
      <c r="G467">
        <v>8</v>
      </c>
      <c r="H467">
        <v>16</v>
      </c>
      <c r="I467">
        <v>0</v>
      </c>
      <c r="J467">
        <v>1</v>
      </c>
    </row>
    <row r="468" spans="1:10">
      <c r="A468" t="s">
        <v>1500</v>
      </c>
      <c r="B468" t="s">
        <v>379</v>
      </c>
      <c r="C468">
        <v>2</v>
      </c>
      <c r="D468">
        <v>1</v>
      </c>
      <c r="E468">
        <v>3</v>
      </c>
      <c r="F468">
        <v>3</v>
      </c>
      <c r="G468">
        <v>1.5</v>
      </c>
      <c r="H468">
        <v>3</v>
      </c>
      <c r="I468">
        <v>0</v>
      </c>
      <c r="J468">
        <v>1</v>
      </c>
    </row>
    <row r="469" spans="1:10">
      <c r="A469" t="s">
        <v>1531</v>
      </c>
      <c r="B469" t="s">
        <v>30</v>
      </c>
      <c r="C469">
        <v>3</v>
      </c>
      <c r="D469">
        <v>1</v>
      </c>
      <c r="E469">
        <v>18</v>
      </c>
      <c r="F469">
        <v>18</v>
      </c>
      <c r="G469">
        <v>6</v>
      </c>
      <c r="H469">
        <v>18</v>
      </c>
      <c r="I469">
        <v>0</v>
      </c>
      <c r="J469">
        <v>3</v>
      </c>
    </row>
    <row r="470" spans="1:10">
      <c r="A470" t="s">
        <v>569</v>
      </c>
      <c r="B470" t="s">
        <v>1102</v>
      </c>
      <c r="C470">
        <v>2</v>
      </c>
      <c r="D470">
        <v>1</v>
      </c>
      <c r="E470">
        <v>-5</v>
      </c>
      <c r="F470">
        <v>-5</v>
      </c>
      <c r="G470">
        <v>-2.5</v>
      </c>
      <c r="H470">
        <v>-5</v>
      </c>
      <c r="I470">
        <v>0</v>
      </c>
      <c r="J470">
        <v>1</v>
      </c>
    </row>
    <row r="471" spans="1:10">
      <c r="A471" t="s">
        <v>1799</v>
      </c>
      <c r="B471" t="s">
        <v>215</v>
      </c>
      <c r="C471">
        <v>3</v>
      </c>
      <c r="D471">
        <v>1</v>
      </c>
      <c r="E471">
        <v>4</v>
      </c>
      <c r="F471">
        <v>4</v>
      </c>
      <c r="G471">
        <v>1.3</v>
      </c>
      <c r="H471">
        <v>4</v>
      </c>
      <c r="I471">
        <v>0</v>
      </c>
      <c r="J471">
        <v>2</v>
      </c>
    </row>
    <row r="472" spans="1:10">
      <c r="A472" t="s">
        <v>947</v>
      </c>
      <c r="B472" t="s">
        <v>18</v>
      </c>
      <c r="C472">
        <v>4</v>
      </c>
      <c r="D472">
        <v>1</v>
      </c>
      <c r="E472">
        <v>7</v>
      </c>
      <c r="F472">
        <v>7</v>
      </c>
      <c r="G472">
        <v>1.8</v>
      </c>
      <c r="H472">
        <v>7</v>
      </c>
      <c r="I472">
        <v>0</v>
      </c>
      <c r="J472">
        <v>3</v>
      </c>
    </row>
    <row r="473" spans="1:10">
      <c r="A473" t="s">
        <v>1800</v>
      </c>
      <c r="B473" t="s">
        <v>8</v>
      </c>
      <c r="C473">
        <v>3</v>
      </c>
      <c r="D473">
        <v>1</v>
      </c>
      <c r="E473">
        <v>5</v>
      </c>
      <c r="F473">
        <v>5</v>
      </c>
      <c r="G473">
        <v>1.7</v>
      </c>
      <c r="H473">
        <v>5</v>
      </c>
      <c r="I473">
        <v>0</v>
      </c>
      <c r="J473">
        <v>1</v>
      </c>
    </row>
    <row r="474" spans="1:10">
      <c r="A474" t="s">
        <v>359</v>
      </c>
      <c r="B474" t="s">
        <v>30</v>
      </c>
      <c r="C474">
        <v>2</v>
      </c>
      <c r="D474">
        <v>1</v>
      </c>
      <c r="E474">
        <v>34</v>
      </c>
      <c r="F474">
        <v>34</v>
      </c>
      <c r="G474">
        <v>17</v>
      </c>
      <c r="H474">
        <v>34</v>
      </c>
      <c r="I474">
        <v>0</v>
      </c>
      <c r="J474">
        <v>1</v>
      </c>
    </row>
    <row r="475" spans="1:10">
      <c r="A475" t="s">
        <v>1166</v>
      </c>
      <c r="B475" t="s">
        <v>39</v>
      </c>
      <c r="C475">
        <v>1</v>
      </c>
      <c r="D475">
        <v>1</v>
      </c>
      <c r="E475">
        <v>4</v>
      </c>
      <c r="F475">
        <v>4</v>
      </c>
      <c r="G475">
        <v>4</v>
      </c>
      <c r="H475">
        <v>4</v>
      </c>
      <c r="I475">
        <v>0</v>
      </c>
      <c r="J475">
        <v>1</v>
      </c>
    </row>
    <row r="476" spans="1:10">
      <c r="A476" t="s">
        <v>1265</v>
      </c>
      <c r="B476" t="s">
        <v>68</v>
      </c>
      <c r="C476">
        <v>2</v>
      </c>
      <c r="D476">
        <v>1</v>
      </c>
      <c r="E476">
        <v>5</v>
      </c>
      <c r="F476">
        <v>5</v>
      </c>
      <c r="G476">
        <v>2.5</v>
      </c>
      <c r="H476">
        <v>5</v>
      </c>
      <c r="I476">
        <v>0</v>
      </c>
      <c r="J476">
        <v>1</v>
      </c>
    </row>
    <row r="477" spans="1:10">
      <c r="A477" t="s">
        <v>1583</v>
      </c>
      <c r="B477" t="s">
        <v>78</v>
      </c>
      <c r="C477">
        <v>1</v>
      </c>
      <c r="D477">
        <v>1</v>
      </c>
      <c r="E477">
        <v>3</v>
      </c>
      <c r="F477">
        <v>3</v>
      </c>
      <c r="G477">
        <v>3</v>
      </c>
      <c r="H477">
        <v>3</v>
      </c>
      <c r="I477">
        <v>0</v>
      </c>
      <c r="J477">
        <v>2</v>
      </c>
    </row>
    <row r="478" spans="1:10">
      <c r="A478" t="s">
        <v>1801</v>
      </c>
      <c r="B478" t="s">
        <v>68</v>
      </c>
      <c r="C478">
        <v>1</v>
      </c>
      <c r="D478">
        <v>1</v>
      </c>
      <c r="E478">
        <v>15</v>
      </c>
      <c r="F478">
        <v>15</v>
      </c>
      <c r="G478">
        <v>15</v>
      </c>
      <c r="H478">
        <v>15</v>
      </c>
      <c r="I478">
        <v>0</v>
      </c>
      <c r="J478">
        <v>1</v>
      </c>
    </row>
    <row r="479" spans="1:10">
      <c r="A479" t="s">
        <v>1619</v>
      </c>
      <c r="B479" t="s">
        <v>102</v>
      </c>
      <c r="C479">
        <v>1</v>
      </c>
      <c r="D479">
        <v>1</v>
      </c>
      <c r="E479">
        <v>7</v>
      </c>
      <c r="F479">
        <v>7</v>
      </c>
      <c r="G479">
        <v>7</v>
      </c>
      <c r="H479">
        <v>7</v>
      </c>
      <c r="I479">
        <v>0</v>
      </c>
      <c r="J479">
        <v>1</v>
      </c>
    </row>
    <row r="480" spans="1:10">
      <c r="A480" t="s">
        <v>426</v>
      </c>
      <c r="B480" t="s">
        <v>78</v>
      </c>
      <c r="C480">
        <v>1</v>
      </c>
      <c r="D480">
        <v>1</v>
      </c>
      <c r="E480">
        <v>3</v>
      </c>
      <c r="F480">
        <v>3</v>
      </c>
      <c r="G480">
        <v>3</v>
      </c>
      <c r="H480">
        <v>3</v>
      </c>
      <c r="I480">
        <v>0</v>
      </c>
      <c r="J480">
        <v>1</v>
      </c>
    </row>
    <row r="481" spans="1:10">
      <c r="A481" t="s">
        <v>1802</v>
      </c>
      <c r="B481" t="s">
        <v>68</v>
      </c>
      <c r="C481">
        <v>3</v>
      </c>
      <c r="D481">
        <v>1</v>
      </c>
      <c r="E481">
        <v>8</v>
      </c>
      <c r="F481">
        <v>8</v>
      </c>
      <c r="G481">
        <v>2.7</v>
      </c>
      <c r="H481">
        <v>8</v>
      </c>
      <c r="I481">
        <v>0</v>
      </c>
      <c r="J481">
        <v>2</v>
      </c>
    </row>
    <row r="482" spans="1:10">
      <c r="A482" t="s">
        <v>1350</v>
      </c>
      <c r="B482" t="s">
        <v>413</v>
      </c>
      <c r="C482">
        <v>1</v>
      </c>
      <c r="D482">
        <v>1</v>
      </c>
      <c r="E482">
        <v>11</v>
      </c>
      <c r="F482">
        <v>11</v>
      </c>
      <c r="G482">
        <v>11</v>
      </c>
      <c r="H482">
        <v>11</v>
      </c>
      <c r="I482">
        <v>0</v>
      </c>
      <c r="J482">
        <v>3</v>
      </c>
    </row>
    <row r="483" spans="1:10">
      <c r="A483" t="s">
        <v>1620</v>
      </c>
      <c r="B483" t="s">
        <v>84</v>
      </c>
      <c r="C483">
        <v>3</v>
      </c>
      <c r="D483">
        <v>1</v>
      </c>
      <c r="E483">
        <v>8</v>
      </c>
      <c r="F483">
        <v>8</v>
      </c>
      <c r="G483">
        <v>2.7</v>
      </c>
      <c r="H483">
        <v>8</v>
      </c>
      <c r="I483">
        <v>0</v>
      </c>
      <c r="J483">
        <v>1</v>
      </c>
    </row>
    <row r="484" spans="1:10">
      <c r="A484" t="s">
        <v>429</v>
      </c>
      <c r="B484" t="s">
        <v>193</v>
      </c>
      <c r="C484">
        <v>1</v>
      </c>
      <c r="D484">
        <v>1</v>
      </c>
      <c r="E484">
        <v>4</v>
      </c>
      <c r="F484">
        <v>4</v>
      </c>
      <c r="G484">
        <v>4</v>
      </c>
      <c r="H484">
        <v>4</v>
      </c>
      <c r="I484">
        <v>0</v>
      </c>
      <c r="J484">
        <v>1</v>
      </c>
    </row>
    <row r="485" spans="1:10">
      <c r="A485" t="s">
        <v>486</v>
      </c>
      <c r="B485" t="s">
        <v>280</v>
      </c>
      <c r="C485">
        <v>1</v>
      </c>
      <c r="D485">
        <v>1</v>
      </c>
      <c r="E485">
        <v>18</v>
      </c>
      <c r="F485">
        <v>18</v>
      </c>
      <c r="G485">
        <v>18</v>
      </c>
      <c r="H485">
        <v>18</v>
      </c>
      <c r="I485">
        <v>0</v>
      </c>
      <c r="J485">
        <v>1</v>
      </c>
    </row>
    <row r="486" spans="1:10">
      <c r="A486" t="s">
        <v>1394</v>
      </c>
      <c r="B486" t="s">
        <v>39</v>
      </c>
      <c r="C486">
        <v>3</v>
      </c>
      <c r="D486">
        <v>1</v>
      </c>
      <c r="E486">
        <v>14</v>
      </c>
      <c r="F486">
        <v>14</v>
      </c>
      <c r="G486">
        <v>4.7</v>
      </c>
      <c r="H486">
        <v>14</v>
      </c>
      <c r="I486">
        <v>0</v>
      </c>
      <c r="J486">
        <v>2</v>
      </c>
    </row>
    <row r="487" spans="1:10">
      <c r="A487" t="s">
        <v>316</v>
      </c>
      <c r="B487" t="s">
        <v>8</v>
      </c>
      <c r="C487">
        <v>1</v>
      </c>
      <c r="D487">
        <v>1</v>
      </c>
      <c r="E487">
        <v>13</v>
      </c>
      <c r="F487">
        <v>13</v>
      </c>
      <c r="G487">
        <v>13</v>
      </c>
      <c r="H487">
        <v>13</v>
      </c>
      <c r="I487">
        <v>0</v>
      </c>
      <c r="J487">
        <v>1</v>
      </c>
    </row>
    <row r="488" spans="1:10">
      <c r="A488" t="s">
        <v>1803</v>
      </c>
      <c r="B488" t="s">
        <v>78</v>
      </c>
      <c r="C488">
        <v>1</v>
      </c>
      <c r="D488">
        <v>1</v>
      </c>
      <c r="E488">
        <v>5</v>
      </c>
      <c r="F488">
        <v>5</v>
      </c>
      <c r="G488">
        <v>5</v>
      </c>
      <c r="H488">
        <v>5</v>
      </c>
      <c r="I488">
        <v>0</v>
      </c>
      <c r="J488">
        <v>2</v>
      </c>
    </row>
    <row r="489" spans="1:10">
      <c r="A489" t="s">
        <v>1804</v>
      </c>
      <c r="B489" t="s">
        <v>60</v>
      </c>
      <c r="C489">
        <v>2</v>
      </c>
      <c r="D489">
        <v>1</v>
      </c>
      <c r="E489">
        <v>8</v>
      </c>
      <c r="F489">
        <v>8</v>
      </c>
      <c r="G489">
        <v>4</v>
      </c>
      <c r="H489">
        <v>8</v>
      </c>
      <c r="I489">
        <v>0</v>
      </c>
      <c r="J489">
        <v>1</v>
      </c>
    </row>
    <row r="490" spans="1:10">
      <c r="A490" t="s">
        <v>162</v>
      </c>
      <c r="B490" t="s">
        <v>122</v>
      </c>
      <c r="C490">
        <v>1</v>
      </c>
      <c r="D490">
        <v>1</v>
      </c>
      <c r="E490">
        <v>35</v>
      </c>
      <c r="F490">
        <v>35</v>
      </c>
      <c r="G490">
        <v>35</v>
      </c>
      <c r="H490">
        <v>35</v>
      </c>
      <c r="I490">
        <v>0</v>
      </c>
      <c r="J490">
        <v>2</v>
      </c>
    </row>
    <row r="491" spans="1:10">
      <c r="A491" t="s">
        <v>1805</v>
      </c>
      <c r="B491" t="s">
        <v>30</v>
      </c>
      <c r="C491">
        <v>2</v>
      </c>
      <c r="D491">
        <v>1</v>
      </c>
      <c r="E491">
        <v>9</v>
      </c>
      <c r="F491">
        <v>9</v>
      </c>
      <c r="G491">
        <v>4.5</v>
      </c>
      <c r="H491">
        <v>9</v>
      </c>
      <c r="I491">
        <v>0</v>
      </c>
      <c r="J491">
        <v>1</v>
      </c>
    </row>
    <row r="492" spans="1:10">
      <c r="A492" t="s">
        <v>834</v>
      </c>
      <c r="B492" t="s">
        <v>34</v>
      </c>
      <c r="C492">
        <v>3</v>
      </c>
      <c r="D492">
        <v>1</v>
      </c>
      <c r="E492">
        <v>5</v>
      </c>
      <c r="F492">
        <v>5</v>
      </c>
      <c r="G492">
        <v>1.7</v>
      </c>
      <c r="H492">
        <v>5</v>
      </c>
      <c r="I492">
        <v>0</v>
      </c>
      <c r="J492">
        <v>4</v>
      </c>
    </row>
    <row r="493" spans="1:10">
      <c r="A493" t="s">
        <v>1317</v>
      </c>
      <c r="B493" t="s">
        <v>102</v>
      </c>
      <c r="C493">
        <v>2</v>
      </c>
      <c r="D493">
        <v>1</v>
      </c>
      <c r="E493">
        <v>6</v>
      </c>
      <c r="F493">
        <v>6</v>
      </c>
      <c r="G493">
        <v>3</v>
      </c>
      <c r="H493">
        <v>6</v>
      </c>
      <c r="I493">
        <v>0</v>
      </c>
      <c r="J493">
        <v>5</v>
      </c>
    </row>
    <row r="494" spans="1:10">
      <c r="A494" t="s">
        <v>1194</v>
      </c>
      <c r="B494" t="s">
        <v>30</v>
      </c>
      <c r="C494">
        <v>1</v>
      </c>
      <c r="D494">
        <v>1</v>
      </c>
      <c r="E494">
        <v>4</v>
      </c>
      <c r="F494">
        <v>4</v>
      </c>
      <c r="G494">
        <v>4</v>
      </c>
      <c r="H494">
        <v>4</v>
      </c>
      <c r="I494">
        <v>0</v>
      </c>
      <c r="J494">
        <v>3</v>
      </c>
    </row>
    <row r="495" spans="1:10">
      <c r="A495" t="s">
        <v>1806</v>
      </c>
      <c r="B495" t="s">
        <v>248</v>
      </c>
      <c r="C495">
        <v>3</v>
      </c>
      <c r="D495">
        <v>1</v>
      </c>
      <c r="E495">
        <v>-1</v>
      </c>
      <c r="F495">
        <v>-1</v>
      </c>
      <c r="G495">
        <v>-0.3</v>
      </c>
      <c r="H495">
        <v>0</v>
      </c>
      <c r="I495">
        <v>0</v>
      </c>
      <c r="J495">
        <v>2</v>
      </c>
    </row>
    <row r="496" spans="1:10">
      <c r="A496" t="s">
        <v>1536</v>
      </c>
      <c r="B496" t="s">
        <v>60</v>
      </c>
      <c r="C496">
        <v>3</v>
      </c>
      <c r="D496">
        <v>1</v>
      </c>
      <c r="E496">
        <v>6</v>
      </c>
      <c r="F496">
        <v>6</v>
      </c>
      <c r="G496">
        <v>2</v>
      </c>
      <c r="H496">
        <v>6</v>
      </c>
      <c r="I496">
        <v>0</v>
      </c>
      <c r="J496">
        <v>4</v>
      </c>
    </row>
    <row r="497" spans="1:10">
      <c r="A497" t="s">
        <v>1643</v>
      </c>
      <c r="B497" t="s">
        <v>202</v>
      </c>
      <c r="C497">
        <v>2</v>
      </c>
      <c r="D497">
        <v>1</v>
      </c>
      <c r="E497">
        <v>3</v>
      </c>
      <c r="F497">
        <v>3</v>
      </c>
      <c r="G497">
        <v>1.5</v>
      </c>
      <c r="H497">
        <v>3</v>
      </c>
      <c r="I497">
        <v>0</v>
      </c>
      <c r="J497">
        <v>1</v>
      </c>
    </row>
    <row r="498" spans="1:10">
      <c r="A498" t="s">
        <v>1537</v>
      </c>
      <c r="B498" t="s">
        <v>56</v>
      </c>
      <c r="C498">
        <v>1</v>
      </c>
      <c r="D498">
        <v>1</v>
      </c>
      <c r="E498">
        <v>9</v>
      </c>
      <c r="F498">
        <v>9</v>
      </c>
      <c r="G498">
        <v>9</v>
      </c>
      <c r="H498">
        <v>9</v>
      </c>
      <c r="I498">
        <v>0</v>
      </c>
      <c r="J498">
        <v>1</v>
      </c>
    </row>
    <row r="499" spans="1:10">
      <c r="A499" t="s">
        <v>1807</v>
      </c>
      <c r="B499" t="s">
        <v>104</v>
      </c>
      <c r="C499">
        <v>2</v>
      </c>
      <c r="D499">
        <v>1</v>
      </c>
      <c r="E499">
        <v>25</v>
      </c>
      <c r="F499">
        <v>25</v>
      </c>
      <c r="G499">
        <v>12.5</v>
      </c>
      <c r="H499">
        <v>25</v>
      </c>
      <c r="I499">
        <v>0</v>
      </c>
      <c r="J499">
        <v>2</v>
      </c>
    </row>
    <row r="500" spans="1:10">
      <c r="A500" t="s">
        <v>1487</v>
      </c>
      <c r="B500" t="s">
        <v>34</v>
      </c>
      <c r="C500">
        <v>2</v>
      </c>
      <c r="D500">
        <v>1</v>
      </c>
      <c r="E500">
        <v>6</v>
      </c>
      <c r="F500">
        <v>6</v>
      </c>
      <c r="G500">
        <v>3</v>
      </c>
      <c r="H500">
        <v>6</v>
      </c>
      <c r="I500">
        <v>0</v>
      </c>
      <c r="J500">
        <v>1</v>
      </c>
    </row>
    <row r="501" spans="1:10">
      <c r="A501" t="s">
        <v>1356</v>
      </c>
      <c r="B501" t="s">
        <v>215</v>
      </c>
      <c r="C501">
        <v>2</v>
      </c>
      <c r="D501">
        <v>1</v>
      </c>
      <c r="E501">
        <v>9</v>
      </c>
      <c r="F501">
        <v>9</v>
      </c>
      <c r="G501">
        <v>4.5</v>
      </c>
      <c r="H501">
        <v>9</v>
      </c>
      <c r="I501">
        <v>0</v>
      </c>
      <c r="J501">
        <v>1</v>
      </c>
    </row>
    <row r="502" spans="1:10">
      <c r="A502" t="s">
        <v>1253</v>
      </c>
      <c r="B502" t="s">
        <v>56</v>
      </c>
      <c r="C502">
        <v>3</v>
      </c>
      <c r="D502">
        <v>1</v>
      </c>
      <c r="E502">
        <v>9</v>
      </c>
      <c r="F502">
        <v>9</v>
      </c>
      <c r="G502">
        <v>3</v>
      </c>
      <c r="H502">
        <v>9</v>
      </c>
      <c r="I502">
        <v>0</v>
      </c>
      <c r="J502">
        <v>1</v>
      </c>
    </row>
    <row r="503" spans="1:10">
      <c r="A503" t="s">
        <v>727</v>
      </c>
      <c r="B503" t="s">
        <v>1101</v>
      </c>
      <c r="C503">
        <v>2</v>
      </c>
      <c r="D503">
        <v>1</v>
      </c>
      <c r="E503">
        <v>34</v>
      </c>
      <c r="F503">
        <v>34</v>
      </c>
      <c r="G503">
        <v>17</v>
      </c>
      <c r="H503">
        <v>34</v>
      </c>
      <c r="I503">
        <v>0</v>
      </c>
      <c r="J503">
        <v>2</v>
      </c>
    </row>
    <row r="504" spans="1:10">
      <c r="A504" t="s">
        <v>1049</v>
      </c>
      <c r="B504" t="s">
        <v>215</v>
      </c>
      <c r="C504">
        <v>1</v>
      </c>
      <c r="D504">
        <v>1</v>
      </c>
      <c r="E504">
        <v>14</v>
      </c>
      <c r="F504">
        <v>14</v>
      </c>
      <c r="G504">
        <v>14</v>
      </c>
      <c r="H504">
        <v>14</v>
      </c>
      <c r="I504">
        <v>0</v>
      </c>
      <c r="J504">
        <v>1</v>
      </c>
    </row>
    <row r="505" spans="1:10">
      <c r="A505" t="s">
        <v>547</v>
      </c>
      <c r="B505" t="s">
        <v>68</v>
      </c>
      <c r="C505">
        <v>1</v>
      </c>
      <c r="D505">
        <v>1</v>
      </c>
      <c r="E505">
        <v>3</v>
      </c>
      <c r="F505">
        <v>3</v>
      </c>
      <c r="G505">
        <v>3</v>
      </c>
      <c r="H505">
        <v>3</v>
      </c>
      <c r="I505">
        <v>0</v>
      </c>
      <c r="J505">
        <v>2</v>
      </c>
    </row>
    <row r="506" spans="1:10">
      <c r="A506" t="s">
        <v>284</v>
      </c>
      <c r="B506" t="s">
        <v>104</v>
      </c>
      <c r="C506">
        <v>2</v>
      </c>
      <c r="D506">
        <v>1</v>
      </c>
      <c r="E506">
        <v>13</v>
      </c>
      <c r="F506">
        <v>13</v>
      </c>
      <c r="G506">
        <v>6.5</v>
      </c>
      <c r="H506">
        <v>13</v>
      </c>
      <c r="I506">
        <v>0</v>
      </c>
      <c r="J506">
        <v>3</v>
      </c>
    </row>
    <row r="507" spans="1:10">
      <c r="A507" t="s">
        <v>1639</v>
      </c>
      <c r="B507" t="s">
        <v>280</v>
      </c>
      <c r="C507">
        <v>2</v>
      </c>
      <c r="D507">
        <v>1</v>
      </c>
      <c r="E507">
        <v>3</v>
      </c>
      <c r="F507">
        <v>3</v>
      </c>
      <c r="G507">
        <v>1.5</v>
      </c>
      <c r="H507">
        <v>3</v>
      </c>
      <c r="I507">
        <v>0</v>
      </c>
      <c r="J507">
        <v>2</v>
      </c>
    </row>
    <row r="508" spans="1:10">
      <c r="A508" t="s">
        <v>1627</v>
      </c>
      <c r="B508" t="s">
        <v>183</v>
      </c>
      <c r="C508">
        <v>2</v>
      </c>
      <c r="D508">
        <v>1</v>
      </c>
      <c r="E508">
        <v>5</v>
      </c>
      <c r="F508">
        <v>5</v>
      </c>
      <c r="G508">
        <v>2.5</v>
      </c>
      <c r="H508">
        <v>5</v>
      </c>
      <c r="I508">
        <v>0</v>
      </c>
      <c r="J508">
        <v>3</v>
      </c>
    </row>
    <row r="509" spans="1:10">
      <c r="A509" t="s">
        <v>1808</v>
      </c>
      <c r="B509" t="s">
        <v>68</v>
      </c>
      <c r="C509">
        <v>2</v>
      </c>
      <c r="D509">
        <v>1</v>
      </c>
      <c r="E509">
        <v>7</v>
      </c>
      <c r="F509">
        <v>7</v>
      </c>
      <c r="G509">
        <v>3.5</v>
      </c>
      <c r="H509">
        <v>7</v>
      </c>
      <c r="I509">
        <v>0</v>
      </c>
      <c r="J509">
        <v>2</v>
      </c>
    </row>
    <row r="510" spans="1:10">
      <c r="A510" t="s">
        <v>1809</v>
      </c>
      <c r="B510" t="s">
        <v>193</v>
      </c>
      <c r="C510">
        <v>3</v>
      </c>
      <c r="D510">
        <v>1</v>
      </c>
      <c r="E510">
        <v>6</v>
      </c>
      <c r="F510">
        <v>6</v>
      </c>
      <c r="G510">
        <v>2</v>
      </c>
      <c r="H510">
        <v>6</v>
      </c>
      <c r="I510">
        <v>0</v>
      </c>
      <c r="J510">
        <v>1</v>
      </c>
    </row>
    <row r="511" spans="1:10">
      <c r="A511" t="s">
        <v>810</v>
      </c>
      <c r="B511" t="s">
        <v>215</v>
      </c>
      <c r="C511">
        <v>3</v>
      </c>
      <c r="D511">
        <v>1</v>
      </c>
      <c r="E511">
        <v>16</v>
      </c>
      <c r="F511">
        <v>16</v>
      </c>
      <c r="G511">
        <v>5.3</v>
      </c>
      <c r="H511">
        <v>16</v>
      </c>
      <c r="I511">
        <v>0</v>
      </c>
      <c r="J511">
        <v>2</v>
      </c>
    </row>
    <row r="512" spans="1:10">
      <c r="A512" t="s">
        <v>55</v>
      </c>
      <c r="B512" t="s">
        <v>56</v>
      </c>
      <c r="C512">
        <v>3</v>
      </c>
      <c r="D512">
        <v>1</v>
      </c>
      <c r="E512">
        <v>7</v>
      </c>
      <c r="F512">
        <v>7</v>
      </c>
      <c r="G512">
        <v>2.2999999999999998</v>
      </c>
      <c r="H512">
        <v>7</v>
      </c>
      <c r="I512">
        <v>0</v>
      </c>
      <c r="J512">
        <v>1</v>
      </c>
    </row>
    <row r="513" spans="1:10">
      <c r="A513" t="s">
        <v>667</v>
      </c>
      <c r="B513" t="s">
        <v>358</v>
      </c>
      <c r="C513">
        <v>3</v>
      </c>
      <c r="D513">
        <v>1</v>
      </c>
      <c r="E513">
        <v>8</v>
      </c>
      <c r="F513">
        <v>8</v>
      </c>
      <c r="G513">
        <v>2.7</v>
      </c>
      <c r="H513">
        <v>8</v>
      </c>
      <c r="I513">
        <v>0</v>
      </c>
      <c r="J513">
        <v>1</v>
      </c>
    </row>
    <row r="514" spans="1:10">
      <c r="A514" t="s">
        <v>57</v>
      </c>
      <c r="B514" t="s">
        <v>8</v>
      </c>
      <c r="C514">
        <v>3</v>
      </c>
      <c r="D514">
        <v>1</v>
      </c>
      <c r="E514">
        <v>5</v>
      </c>
      <c r="F514">
        <v>5</v>
      </c>
      <c r="G514">
        <v>1.7</v>
      </c>
      <c r="H514">
        <v>5</v>
      </c>
      <c r="I514">
        <v>0</v>
      </c>
      <c r="J514">
        <v>2</v>
      </c>
    </row>
    <row r="515" spans="1:10">
      <c r="A515" t="s">
        <v>472</v>
      </c>
      <c r="B515" t="s">
        <v>8</v>
      </c>
      <c r="C515">
        <v>2</v>
      </c>
      <c r="D515">
        <v>1</v>
      </c>
      <c r="E515">
        <v>3</v>
      </c>
      <c r="F515">
        <v>3</v>
      </c>
      <c r="G515">
        <v>1.5</v>
      </c>
      <c r="H515" t="s">
        <v>1447</v>
      </c>
      <c r="I515">
        <v>1</v>
      </c>
      <c r="J515">
        <v>1</v>
      </c>
    </row>
    <row r="516" spans="1:10">
      <c r="A516" t="s">
        <v>1366</v>
      </c>
      <c r="B516" t="s">
        <v>118</v>
      </c>
      <c r="C516">
        <v>2</v>
      </c>
      <c r="D516">
        <v>1</v>
      </c>
      <c r="E516">
        <v>6</v>
      </c>
      <c r="F516">
        <v>6</v>
      </c>
      <c r="G516">
        <v>3</v>
      </c>
      <c r="H516">
        <v>6</v>
      </c>
      <c r="I516">
        <v>0</v>
      </c>
      <c r="J516">
        <v>2</v>
      </c>
    </row>
    <row r="517" spans="1:10">
      <c r="A517" t="s">
        <v>1810</v>
      </c>
      <c r="B517" t="s">
        <v>104</v>
      </c>
      <c r="C517">
        <v>1</v>
      </c>
      <c r="D517">
        <v>1</v>
      </c>
      <c r="E517">
        <v>17</v>
      </c>
      <c r="F517">
        <v>17</v>
      </c>
      <c r="G517">
        <v>17</v>
      </c>
      <c r="H517">
        <v>17</v>
      </c>
      <c r="I517">
        <v>0</v>
      </c>
      <c r="J517">
        <v>1</v>
      </c>
    </row>
    <row r="518" spans="1:10">
      <c r="A518" t="s">
        <v>1811</v>
      </c>
      <c r="B518" t="s">
        <v>84</v>
      </c>
      <c r="C518">
        <v>3</v>
      </c>
      <c r="D518">
        <v>1</v>
      </c>
      <c r="E518">
        <v>7</v>
      </c>
      <c r="F518">
        <v>7</v>
      </c>
      <c r="G518">
        <v>2.2999999999999998</v>
      </c>
      <c r="H518">
        <v>7</v>
      </c>
      <c r="I518">
        <v>0</v>
      </c>
      <c r="J518">
        <v>1</v>
      </c>
    </row>
    <row r="519" spans="1:10">
      <c r="A519" t="s">
        <v>1269</v>
      </c>
      <c r="B519" t="s">
        <v>47</v>
      </c>
      <c r="C519">
        <v>2</v>
      </c>
      <c r="D519">
        <v>1</v>
      </c>
      <c r="E519">
        <v>6</v>
      </c>
      <c r="F519">
        <v>6</v>
      </c>
      <c r="G519">
        <v>3</v>
      </c>
      <c r="H519">
        <v>6</v>
      </c>
      <c r="I519">
        <v>0</v>
      </c>
      <c r="J519">
        <v>5</v>
      </c>
    </row>
    <row r="520" spans="1:10">
      <c r="A520" t="s">
        <v>1812</v>
      </c>
      <c r="B520" t="s">
        <v>39</v>
      </c>
      <c r="C520">
        <v>3</v>
      </c>
      <c r="D520">
        <v>1</v>
      </c>
      <c r="E520">
        <v>6</v>
      </c>
      <c r="F520">
        <v>6</v>
      </c>
      <c r="G520">
        <v>2</v>
      </c>
      <c r="H520">
        <v>6</v>
      </c>
      <c r="I520">
        <v>0</v>
      </c>
      <c r="J520">
        <v>2</v>
      </c>
    </row>
    <row r="521" spans="1:10">
      <c r="A521" t="s">
        <v>1368</v>
      </c>
      <c r="B521" t="s">
        <v>34</v>
      </c>
      <c r="C521">
        <v>3</v>
      </c>
      <c r="D521">
        <v>1</v>
      </c>
      <c r="E521">
        <v>10</v>
      </c>
      <c r="F521">
        <v>10</v>
      </c>
      <c r="G521">
        <v>3.3</v>
      </c>
      <c r="H521">
        <v>10</v>
      </c>
      <c r="I521">
        <v>0</v>
      </c>
      <c r="J521">
        <v>2</v>
      </c>
    </row>
    <row r="522" spans="1:10">
      <c r="A522" t="s">
        <v>1294</v>
      </c>
      <c r="B522" t="s">
        <v>280</v>
      </c>
      <c r="C522">
        <v>1</v>
      </c>
      <c r="D522">
        <v>1</v>
      </c>
      <c r="E522">
        <v>7</v>
      </c>
      <c r="F522">
        <v>7</v>
      </c>
      <c r="G522">
        <v>7</v>
      </c>
      <c r="H522">
        <v>7</v>
      </c>
      <c r="I522">
        <v>0</v>
      </c>
      <c r="J522">
        <v>2</v>
      </c>
    </row>
    <row r="523" spans="1:10">
      <c r="A523" t="s">
        <v>793</v>
      </c>
      <c r="B523" t="s">
        <v>118</v>
      </c>
      <c r="C523">
        <v>1</v>
      </c>
      <c r="D523">
        <v>1</v>
      </c>
      <c r="E523">
        <v>27</v>
      </c>
      <c r="F523">
        <v>27</v>
      </c>
      <c r="G523">
        <v>27</v>
      </c>
      <c r="H523">
        <v>27</v>
      </c>
      <c r="I523">
        <v>0</v>
      </c>
      <c r="J523">
        <v>1</v>
      </c>
    </row>
    <row r="524" spans="1:10">
      <c r="A524" t="s">
        <v>1813</v>
      </c>
      <c r="B524" t="s">
        <v>56</v>
      </c>
      <c r="C524">
        <v>1</v>
      </c>
      <c r="D524">
        <v>1</v>
      </c>
      <c r="E524">
        <v>7</v>
      </c>
      <c r="F524">
        <v>7</v>
      </c>
      <c r="G524">
        <v>7</v>
      </c>
      <c r="H524">
        <v>7</v>
      </c>
      <c r="I524">
        <v>0</v>
      </c>
      <c r="J524">
        <v>1</v>
      </c>
    </row>
    <row r="525" spans="1:10">
      <c r="A525" t="s">
        <v>1814</v>
      </c>
      <c r="B525" t="s">
        <v>202</v>
      </c>
      <c r="C525">
        <v>3</v>
      </c>
      <c r="D525">
        <v>1</v>
      </c>
      <c r="E525">
        <v>3</v>
      </c>
      <c r="F525">
        <v>3</v>
      </c>
      <c r="G525">
        <v>1</v>
      </c>
      <c r="H525">
        <v>3</v>
      </c>
      <c r="I525">
        <v>0</v>
      </c>
      <c r="J525">
        <v>1</v>
      </c>
    </row>
    <row r="526" spans="1:10">
      <c r="A526" t="s">
        <v>585</v>
      </c>
      <c r="B526" t="s">
        <v>47</v>
      </c>
      <c r="C526">
        <v>1</v>
      </c>
      <c r="D526">
        <v>1</v>
      </c>
      <c r="E526">
        <v>5</v>
      </c>
      <c r="F526">
        <v>5</v>
      </c>
      <c r="G526">
        <v>5</v>
      </c>
      <c r="H526">
        <v>5</v>
      </c>
      <c r="I526">
        <v>0</v>
      </c>
      <c r="J526">
        <v>1</v>
      </c>
    </row>
    <row r="527" spans="1:10">
      <c r="A527" t="s">
        <v>1296</v>
      </c>
      <c r="B527" t="s">
        <v>56</v>
      </c>
      <c r="C527">
        <v>1</v>
      </c>
      <c r="D527">
        <v>1</v>
      </c>
      <c r="E527">
        <v>6</v>
      </c>
      <c r="F527">
        <v>6</v>
      </c>
      <c r="G527">
        <v>6</v>
      </c>
      <c r="H527">
        <v>6</v>
      </c>
      <c r="I527">
        <v>0</v>
      </c>
      <c r="J527">
        <v>1</v>
      </c>
    </row>
    <row r="528" spans="1:10">
      <c r="A528" t="s">
        <v>847</v>
      </c>
      <c r="B528" t="s">
        <v>248</v>
      </c>
      <c r="C528">
        <v>3</v>
      </c>
      <c r="D528">
        <v>1</v>
      </c>
      <c r="E528">
        <v>2</v>
      </c>
      <c r="F528">
        <v>2</v>
      </c>
      <c r="G528">
        <v>0.7</v>
      </c>
      <c r="H528">
        <v>2</v>
      </c>
      <c r="I528">
        <v>0</v>
      </c>
      <c r="J528">
        <v>1</v>
      </c>
    </row>
    <row r="529" spans="1:10">
      <c r="A529" t="s">
        <v>1815</v>
      </c>
      <c r="B529" t="s">
        <v>118</v>
      </c>
      <c r="C529">
        <v>3</v>
      </c>
      <c r="D529">
        <v>1</v>
      </c>
      <c r="E529">
        <v>21</v>
      </c>
      <c r="F529">
        <v>21</v>
      </c>
      <c r="G529">
        <v>7</v>
      </c>
      <c r="H529">
        <v>21</v>
      </c>
      <c r="I529">
        <v>0</v>
      </c>
      <c r="J529">
        <v>3</v>
      </c>
    </row>
    <row r="530" spans="1:10">
      <c r="A530" t="s">
        <v>1509</v>
      </c>
      <c r="B530" t="s">
        <v>215</v>
      </c>
      <c r="C530">
        <v>2</v>
      </c>
      <c r="D530">
        <v>1</v>
      </c>
      <c r="E530">
        <v>5</v>
      </c>
      <c r="F530">
        <v>5</v>
      </c>
      <c r="G530">
        <v>2.5</v>
      </c>
      <c r="H530" t="s">
        <v>1444</v>
      </c>
      <c r="I530">
        <v>1</v>
      </c>
      <c r="J530">
        <v>3</v>
      </c>
    </row>
    <row r="531" spans="1:10">
      <c r="A531" t="s">
        <v>1327</v>
      </c>
      <c r="B531" t="s">
        <v>358</v>
      </c>
      <c r="C531">
        <v>3</v>
      </c>
      <c r="D531">
        <v>1</v>
      </c>
      <c r="E531">
        <v>7</v>
      </c>
      <c r="F531">
        <v>7</v>
      </c>
      <c r="G531">
        <v>2.2999999999999998</v>
      </c>
      <c r="H531">
        <v>7</v>
      </c>
      <c r="I531">
        <v>0</v>
      </c>
      <c r="J531">
        <v>4</v>
      </c>
    </row>
    <row r="532" spans="1:10">
      <c r="A532" t="s">
        <v>121</v>
      </c>
      <c r="B532" t="s">
        <v>122</v>
      </c>
      <c r="C532">
        <v>1</v>
      </c>
      <c r="D532">
        <v>1</v>
      </c>
      <c r="E532">
        <v>6</v>
      </c>
      <c r="F532">
        <v>6</v>
      </c>
      <c r="G532">
        <v>6</v>
      </c>
      <c r="H532">
        <v>6</v>
      </c>
      <c r="I532">
        <v>0</v>
      </c>
      <c r="J532">
        <v>1</v>
      </c>
    </row>
    <row r="533" spans="1:10">
      <c r="A533" t="s">
        <v>1216</v>
      </c>
      <c r="B533" t="s">
        <v>39</v>
      </c>
      <c r="C533">
        <v>1</v>
      </c>
      <c r="D533">
        <v>1</v>
      </c>
      <c r="E533">
        <v>2</v>
      </c>
      <c r="F533">
        <v>2</v>
      </c>
      <c r="G533">
        <v>2</v>
      </c>
      <c r="H533">
        <v>2</v>
      </c>
      <c r="I533">
        <v>0</v>
      </c>
      <c r="J533">
        <v>1</v>
      </c>
    </row>
    <row r="534" spans="1:10">
      <c r="A534" t="s">
        <v>1816</v>
      </c>
      <c r="B534" t="s">
        <v>74</v>
      </c>
      <c r="C534">
        <v>2</v>
      </c>
      <c r="D534">
        <v>1</v>
      </c>
      <c r="E534">
        <v>2</v>
      </c>
      <c r="F534">
        <v>2</v>
      </c>
      <c r="G534">
        <v>1</v>
      </c>
      <c r="H534">
        <v>2</v>
      </c>
      <c r="I534">
        <v>0</v>
      </c>
      <c r="J534">
        <v>4</v>
      </c>
    </row>
    <row r="535" spans="1:10">
      <c r="A535" t="s">
        <v>1208</v>
      </c>
      <c r="B535" t="s">
        <v>110</v>
      </c>
      <c r="C535">
        <v>3</v>
      </c>
      <c r="D535">
        <v>1</v>
      </c>
      <c r="E535">
        <v>5</v>
      </c>
      <c r="F535">
        <v>5</v>
      </c>
      <c r="G535">
        <v>1.7</v>
      </c>
      <c r="H535">
        <v>5</v>
      </c>
      <c r="I535">
        <v>0</v>
      </c>
      <c r="J535">
        <v>3</v>
      </c>
    </row>
    <row r="536" spans="1:10">
      <c r="A536" t="s">
        <v>1817</v>
      </c>
      <c r="B536" t="s">
        <v>18</v>
      </c>
      <c r="C536">
        <v>3</v>
      </c>
      <c r="D536">
        <v>1</v>
      </c>
      <c r="E536">
        <v>5</v>
      </c>
      <c r="F536">
        <v>5</v>
      </c>
      <c r="G536">
        <v>1.7</v>
      </c>
      <c r="H536" t="s">
        <v>1444</v>
      </c>
      <c r="I536">
        <v>1</v>
      </c>
      <c r="J536">
        <v>1</v>
      </c>
    </row>
    <row r="537" spans="1:10">
      <c r="A537" t="s">
        <v>672</v>
      </c>
      <c r="B537" t="s">
        <v>1680</v>
      </c>
      <c r="C537">
        <v>3</v>
      </c>
      <c r="D537">
        <v>1</v>
      </c>
      <c r="E537">
        <v>18</v>
      </c>
      <c r="F537">
        <v>18</v>
      </c>
      <c r="G537">
        <v>6</v>
      </c>
      <c r="H537">
        <v>18</v>
      </c>
      <c r="I537">
        <v>0</v>
      </c>
      <c r="J537">
        <v>4</v>
      </c>
    </row>
    <row r="538" spans="1:10">
      <c r="A538" t="s">
        <v>1818</v>
      </c>
      <c r="B538" t="s">
        <v>248</v>
      </c>
      <c r="C538">
        <v>1</v>
      </c>
      <c r="D538">
        <v>1</v>
      </c>
      <c r="E538">
        <v>45</v>
      </c>
      <c r="F538">
        <v>45</v>
      </c>
      <c r="G538">
        <v>45</v>
      </c>
      <c r="H538">
        <v>45</v>
      </c>
      <c r="I538">
        <v>0</v>
      </c>
      <c r="J538">
        <v>1</v>
      </c>
    </row>
    <row r="539" spans="1:10">
      <c r="A539" t="s">
        <v>1819</v>
      </c>
      <c r="B539" t="s">
        <v>27</v>
      </c>
      <c r="C539">
        <v>1</v>
      </c>
      <c r="D539">
        <v>1</v>
      </c>
      <c r="E539">
        <v>8</v>
      </c>
      <c r="F539">
        <v>8</v>
      </c>
      <c r="G539">
        <v>8</v>
      </c>
      <c r="H539">
        <v>8</v>
      </c>
      <c r="I539">
        <v>0</v>
      </c>
      <c r="J539">
        <v>2</v>
      </c>
    </row>
    <row r="540" spans="1:10">
      <c r="A540" t="s">
        <v>124</v>
      </c>
      <c r="B540" t="s">
        <v>80</v>
      </c>
      <c r="C540">
        <v>2</v>
      </c>
      <c r="D540">
        <v>1</v>
      </c>
      <c r="E540">
        <v>16</v>
      </c>
      <c r="F540">
        <v>16</v>
      </c>
      <c r="G540">
        <v>8</v>
      </c>
      <c r="H540">
        <v>16</v>
      </c>
      <c r="I540">
        <v>0</v>
      </c>
      <c r="J540">
        <v>2</v>
      </c>
    </row>
    <row r="541" spans="1:10">
      <c r="A541" t="s">
        <v>1820</v>
      </c>
      <c r="B541" t="s">
        <v>78</v>
      </c>
      <c r="C541">
        <v>2</v>
      </c>
      <c r="D541">
        <v>1</v>
      </c>
      <c r="E541">
        <v>12</v>
      </c>
      <c r="F541">
        <v>12</v>
      </c>
      <c r="G541">
        <v>6</v>
      </c>
      <c r="H541">
        <v>12</v>
      </c>
      <c r="I541">
        <v>0</v>
      </c>
      <c r="J541">
        <v>1</v>
      </c>
    </row>
    <row r="542" spans="1:10">
      <c r="A542" t="s">
        <v>127</v>
      </c>
      <c r="B542" t="s">
        <v>74</v>
      </c>
      <c r="C542">
        <v>2</v>
      </c>
      <c r="D542">
        <v>1</v>
      </c>
      <c r="E542">
        <v>11</v>
      </c>
      <c r="F542">
        <v>11</v>
      </c>
      <c r="G542">
        <v>5.5</v>
      </c>
      <c r="H542">
        <v>11</v>
      </c>
      <c r="I542">
        <v>0</v>
      </c>
      <c r="J542">
        <v>1</v>
      </c>
    </row>
    <row r="543" spans="1:10">
      <c r="A543" t="s">
        <v>1163</v>
      </c>
      <c r="B543" t="s">
        <v>18</v>
      </c>
      <c r="C543">
        <v>1</v>
      </c>
      <c r="D543">
        <v>1</v>
      </c>
      <c r="E543">
        <v>4</v>
      </c>
      <c r="F543">
        <v>4</v>
      </c>
      <c r="G543">
        <v>4</v>
      </c>
      <c r="H543">
        <v>4</v>
      </c>
      <c r="I543">
        <v>0</v>
      </c>
      <c r="J543">
        <v>1</v>
      </c>
    </row>
    <row r="544" spans="1:10">
      <c r="A544" t="s">
        <v>1821</v>
      </c>
      <c r="B544" t="s">
        <v>39</v>
      </c>
      <c r="C544">
        <v>2</v>
      </c>
      <c r="D544">
        <v>1</v>
      </c>
      <c r="E544">
        <v>19</v>
      </c>
      <c r="F544">
        <v>19</v>
      </c>
      <c r="G544">
        <v>9.5</v>
      </c>
      <c r="H544">
        <v>19</v>
      </c>
      <c r="I544">
        <v>0</v>
      </c>
      <c r="J544">
        <v>3</v>
      </c>
    </row>
    <row r="545" spans="1:10">
      <c r="A545" t="s">
        <v>1822</v>
      </c>
      <c r="B545" t="s">
        <v>34</v>
      </c>
      <c r="C545">
        <v>3</v>
      </c>
      <c r="D545">
        <v>1</v>
      </c>
      <c r="E545">
        <v>7</v>
      </c>
      <c r="F545">
        <v>7</v>
      </c>
      <c r="G545">
        <v>2.2999999999999998</v>
      </c>
      <c r="H545">
        <v>7</v>
      </c>
      <c r="I545">
        <v>0</v>
      </c>
      <c r="J545">
        <v>3</v>
      </c>
    </row>
    <row r="546" spans="1:10">
      <c r="A546" t="s">
        <v>826</v>
      </c>
      <c r="B546" t="s">
        <v>60</v>
      </c>
      <c r="C546">
        <v>2</v>
      </c>
      <c r="D546">
        <v>1</v>
      </c>
      <c r="E546">
        <v>9</v>
      </c>
      <c r="F546">
        <v>9</v>
      </c>
      <c r="G546">
        <v>4.5</v>
      </c>
      <c r="H546">
        <v>9</v>
      </c>
      <c r="I546">
        <v>0</v>
      </c>
      <c r="J546">
        <v>1</v>
      </c>
    </row>
    <row r="547" spans="1:10">
      <c r="A547" t="s">
        <v>1298</v>
      </c>
      <c r="B547" t="s">
        <v>60</v>
      </c>
      <c r="C547">
        <v>3</v>
      </c>
      <c r="D547">
        <v>1</v>
      </c>
      <c r="E547">
        <v>1</v>
      </c>
      <c r="F547">
        <v>1</v>
      </c>
      <c r="G547">
        <v>0.3</v>
      </c>
      <c r="H547">
        <v>1</v>
      </c>
      <c r="I547">
        <v>0</v>
      </c>
      <c r="J547">
        <v>1</v>
      </c>
    </row>
    <row r="548" spans="1:10">
      <c r="A548" t="s">
        <v>1823</v>
      </c>
      <c r="B548" t="s">
        <v>74</v>
      </c>
      <c r="C548">
        <v>3</v>
      </c>
      <c r="D548">
        <v>1</v>
      </c>
      <c r="E548">
        <v>4</v>
      </c>
      <c r="F548">
        <v>4</v>
      </c>
      <c r="G548">
        <v>1.3</v>
      </c>
      <c r="H548">
        <v>4</v>
      </c>
      <c r="I548">
        <v>0</v>
      </c>
      <c r="J548">
        <v>1</v>
      </c>
    </row>
    <row r="549" spans="1:10">
      <c r="A549" t="s">
        <v>772</v>
      </c>
      <c r="B549" t="s">
        <v>78</v>
      </c>
      <c r="C549">
        <v>2</v>
      </c>
      <c r="D549">
        <v>1</v>
      </c>
      <c r="E549">
        <v>2</v>
      </c>
      <c r="F549">
        <v>2</v>
      </c>
      <c r="G549">
        <v>1</v>
      </c>
      <c r="H549">
        <v>2</v>
      </c>
      <c r="I549">
        <v>0</v>
      </c>
      <c r="J549">
        <v>2</v>
      </c>
    </row>
    <row r="550" spans="1:10">
      <c r="A550" t="s">
        <v>1495</v>
      </c>
      <c r="B550" t="s">
        <v>183</v>
      </c>
      <c r="C550">
        <v>1</v>
      </c>
      <c r="D550">
        <v>1</v>
      </c>
      <c r="E550">
        <v>8</v>
      </c>
      <c r="F550">
        <v>8</v>
      </c>
      <c r="G550">
        <v>8</v>
      </c>
      <c r="H550">
        <v>8</v>
      </c>
      <c r="I550">
        <v>0</v>
      </c>
      <c r="J550">
        <v>1</v>
      </c>
    </row>
    <row r="551" spans="1:10">
      <c r="A551" t="s">
        <v>1235</v>
      </c>
      <c r="B551" t="s">
        <v>30</v>
      </c>
      <c r="C551">
        <v>3</v>
      </c>
      <c r="D551">
        <v>1</v>
      </c>
      <c r="E551">
        <v>11</v>
      </c>
      <c r="F551">
        <v>11</v>
      </c>
      <c r="G551">
        <v>3.7</v>
      </c>
      <c r="H551">
        <v>11</v>
      </c>
      <c r="I551">
        <v>0</v>
      </c>
      <c r="J551">
        <v>2</v>
      </c>
    </row>
    <row r="552" spans="1:10">
      <c r="A552" t="s">
        <v>527</v>
      </c>
      <c r="B552" t="s">
        <v>30</v>
      </c>
      <c r="C552">
        <v>3</v>
      </c>
      <c r="D552">
        <v>1</v>
      </c>
      <c r="E552">
        <v>79</v>
      </c>
      <c r="F552">
        <v>79</v>
      </c>
      <c r="G552">
        <v>26.3</v>
      </c>
      <c r="H552" t="s">
        <v>1681</v>
      </c>
      <c r="I552">
        <v>1</v>
      </c>
      <c r="J552">
        <v>3</v>
      </c>
    </row>
    <row r="553" spans="1:10">
      <c r="A553" t="s">
        <v>879</v>
      </c>
      <c r="B553" t="s">
        <v>118</v>
      </c>
      <c r="C553">
        <v>2</v>
      </c>
      <c r="D553">
        <v>1</v>
      </c>
      <c r="E553">
        <v>17</v>
      </c>
      <c r="F553">
        <v>17</v>
      </c>
      <c r="G553">
        <v>8.5</v>
      </c>
      <c r="H553">
        <v>17</v>
      </c>
      <c r="I553">
        <v>0</v>
      </c>
      <c r="J553">
        <v>1</v>
      </c>
    </row>
    <row r="554" spans="1:10">
      <c r="A554" t="s">
        <v>1824</v>
      </c>
      <c r="B554" t="s">
        <v>1101</v>
      </c>
      <c r="C554">
        <v>1</v>
      </c>
      <c r="D554">
        <v>1</v>
      </c>
      <c r="E554">
        <v>5</v>
      </c>
      <c r="F554">
        <v>5</v>
      </c>
      <c r="G554">
        <v>5</v>
      </c>
      <c r="H554">
        <v>5</v>
      </c>
      <c r="I554">
        <v>0</v>
      </c>
      <c r="J554">
        <v>2</v>
      </c>
    </row>
    <row r="555" spans="1:10">
      <c r="A555" t="s">
        <v>1332</v>
      </c>
      <c r="B555" t="s">
        <v>34</v>
      </c>
      <c r="C555">
        <v>3</v>
      </c>
      <c r="D555">
        <v>1</v>
      </c>
      <c r="E555">
        <v>18</v>
      </c>
      <c r="F555">
        <v>18</v>
      </c>
      <c r="G555">
        <v>6</v>
      </c>
      <c r="H555">
        <v>18</v>
      </c>
      <c r="I555">
        <v>0</v>
      </c>
      <c r="J555">
        <v>2</v>
      </c>
    </row>
    <row r="556" spans="1:10">
      <c r="A556" t="s">
        <v>1825</v>
      </c>
      <c r="B556" t="s">
        <v>110</v>
      </c>
      <c r="C556">
        <v>1</v>
      </c>
      <c r="D556">
        <v>1</v>
      </c>
      <c r="E556">
        <v>3</v>
      </c>
      <c r="F556">
        <v>3</v>
      </c>
      <c r="G556">
        <v>3</v>
      </c>
      <c r="H556">
        <v>3</v>
      </c>
      <c r="I556">
        <v>0</v>
      </c>
      <c r="J556">
        <v>2</v>
      </c>
    </row>
    <row r="557" spans="1:10">
      <c r="A557" t="s">
        <v>1202</v>
      </c>
      <c r="B557" t="s">
        <v>110</v>
      </c>
      <c r="C557">
        <v>2</v>
      </c>
      <c r="D557">
        <v>1</v>
      </c>
      <c r="E557">
        <v>8</v>
      </c>
      <c r="F557">
        <v>8</v>
      </c>
      <c r="G557">
        <v>4</v>
      </c>
      <c r="H557">
        <v>8</v>
      </c>
      <c r="I557">
        <v>0</v>
      </c>
      <c r="J557">
        <v>1</v>
      </c>
    </row>
    <row r="558" spans="1:10">
      <c r="A558" t="s">
        <v>1826</v>
      </c>
      <c r="B558" t="s">
        <v>8</v>
      </c>
      <c r="C558">
        <v>2</v>
      </c>
      <c r="D558">
        <v>1</v>
      </c>
      <c r="E558">
        <v>8</v>
      </c>
      <c r="F558">
        <v>8</v>
      </c>
      <c r="G558">
        <v>4</v>
      </c>
      <c r="H558">
        <v>8</v>
      </c>
      <c r="I558">
        <v>0</v>
      </c>
      <c r="J558">
        <v>6</v>
      </c>
    </row>
    <row r="559" spans="1:10">
      <c r="A559" t="s">
        <v>905</v>
      </c>
      <c r="B559" t="s">
        <v>39</v>
      </c>
      <c r="C559">
        <v>2</v>
      </c>
      <c r="D559">
        <v>1</v>
      </c>
      <c r="E559">
        <v>5</v>
      </c>
      <c r="F559">
        <v>5</v>
      </c>
      <c r="G559">
        <v>2.5</v>
      </c>
      <c r="H559">
        <v>5</v>
      </c>
      <c r="I559">
        <v>0</v>
      </c>
      <c r="J559">
        <v>2</v>
      </c>
    </row>
    <row r="560" spans="1:10">
      <c r="A560" t="s">
        <v>1827</v>
      </c>
      <c r="B560" t="s">
        <v>1101</v>
      </c>
      <c r="C560">
        <v>1</v>
      </c>
      <c r="D560">
        <v>1</v>
      </c>
      <c r="E560">
        <v>4</v>
      </c>
      <c r="F560">
        <v>4</v>
      </c>
      <c r="G560">
        <v>4</v>
      </c>
      <c r="H560">
        <v>4</v>
      </c>
      <c r="I560">
        <v>0</v>
      </c>
      <c r="J560">
        <v>1</v>
      </c>
    </row>
    <row r="561" spans="1:10">
      <c r="A561" t="s">
        <v>1247</v>
      </c>
      <c r="B561" t="s">
        <v>78</v>
      </c>
      <c r="C561">
        <v>2</v>
      </c>
      <c r="D561">
        <v>1</v>
      </c>
      <c r="E561">
        <v>35</v>
      </c>
      <c r="F561">
        <v>35</v>
      </c>
      <c r="G561">
        <v>17.5</v>
      </c>
      <c r="H561">
        <v>35</v>
      </c>
      <c r="I561">
        <v>0</v>
      </c>
      <c r="J561">
        <v>3</v>
      </c>
    </row>
    <row r="562" spans="1:10">
      <c r="A562" t="s">
        <v>1828</v>
      </c>
      <c r="B562" t="s">
        <v>78</v>
      </c>
      <c r="C562">
        <v>2</v>
      </c>
      <c r="D562">
        <v>1</v>
      </c>
      <c r="E562">
        <v>2</v>
      </c>
      <c r="F562">
        <v>2</v>
      </c>
      <c r="G562">
        <v>1</v>
      </c>
      <c r="H562">
        <v>2</v>
      </c>
      <c r="I562">
        <v>0</v>
      </c>
      <c r="J562">
        <v>1</v>
      </c>
    </row>
    <row r="563" spans="1:10">
      <c r="A563" t="s">
        <v>1829</v>
      </c>
      <c r="B563" t="s">
        <v>413</v>
      </c>
      <c r="C563">
        <v>2</v>
      </c>
      <c r="D563">
        <v>1</v>
      </c>
      <c r="E563">
        <v>0</v>
      </c>
      <c r="F563">
        <v>0</v>
      </c>
      <c r="G563">
        <v>0</v>
      </c>
      <c r="H563">
        <v>0</v>
      </c>
      <c r="I563">
        <v>0</v>
      </c>
      <c r="J563">
        <v>4</v>
      </c>
    </row>
    <row r="564" spans="1:10">
      <c r="A564" t="s">
        <v>595</v>
      </c>
      <c r="B564" t="s">
        <v>27</v>
      </c>
      <c r="C564">
        <v>3</v>
      </c>
      <c r="D564">
        <v>1</v>
      </c>
      <c r="E564">
        <v>2</v>
      </c>
      <c r="F564">
        <v>2</v>
      </c>
      <c r="G564">
        <v>0.7</v>
      </c>
      <c r="H564">
        <v>2</v>
      </c>
      <c r="I564">
        <v>0</v>
      </c>
      <c r="J564">
        <v>1</v>
      </c>
    </row>
    <row r="565" spans="1:10">
      <c r="A565" t="s">
        <v>1830</v>
      </c>
      <c r="B565" t="s">
        <v>379</v>
      </c>
      <c r="C565">
        <v>3</v>
      </c>
      <c r="D565">
        <v>0</v>
      </c>
      <c r="E565">
        <v>0</v>
      </c>
      <c r="F565">
        <v>0</v>
      </c>
      <c r="G565">
        <v>0</v>
      </c>
      <c r="H565">
        <v>0</v>
      </c>
      <c r="I565">
        <v>0</v>
      </c>
      <c r="J565">
        <v>2</v>
      </c>
    </row>
    <row r="566" spans="1:10">
      <c r="A566" t="s">
        <v>679</v>
      </c>
      <c r="B566" t="s">
        <v>280</v>
      </c>
      <c r="C566">
        <v>1</v>
      </c>
      <c r="D566">
        <v>0</v>
      </c>
      <c r="E566">
        <v>0</v>
      </c>
      <c r="F566">
        <v>0</v>
      </c>
      <c r="G566">
        <v>0</v>
      </c>
      <c r="H566">
        <v>0</v>
      </c>
      <c r="I566">
        <v>0</v>
      </c>
      <c r="J566">
        <v>1</v>
      </c>
    </row>
    <row r="567" spans="1:10">
      <c r="A567" t="s">
        <v>1335</v>
      </c>
      <c r="B567" t="s">
        <v>78</v>
      </c>
      <c r="C567">
        <v>2</v>
      </c>
      <c r="D567">
        <v>0</v>
      </c>
      <c r="E567">
        <v>0</v>
      </c>
      <c r="F567">
        <v>0</v>
      </c>
      <c r="G567">
        <v>0</v>
      </c>
      <c r="H567">
        <v>0</v>
      </c>
      <c r="I567">
        <v>0</v>
      </c>
      <c r="J567">
        <v>1</v>
      </c>
    </row>
    <row r="568" spans="1:10">
      <c r="A568" t="s">
        <v>1384</v>
      </c>
      <c r="B568" t="s">
        <v>39</v>
      </c>
      <c r="C568">
        <v>3</v>
      </c>
      <c r="D568">
        <v>0</v>
      </c>
      <c r="E568">
        <v>0</v>
      </c>
      <c r="F568">
        <v>0</v>
      </c>
      <c r="G568">
        <v>0</v>
      </c>
      <c r="H568">
        <v>0</v>
      </c>
      <c r="I568">
        <v>0</v>
      </c>
      <c r="J568">
        <v>1</v>
      </c>
    </row>
    <row r="569" spans="1:10">
      <c r="A569" t="s">
        <v>778</v>
      </c>
      <c r="B569" t="s">
        <v>71</v>
      </c>
      <c r="C569">
        <v>1</v>
      </c>
      <c r="D569">
        <v>0</v>
      </c>
      <c r="E569">
        <v>0</v>
      </c>
      <c r="F569">
        <v>0</v>
      </c>
      <c r="G569">
        <v>0</v>
      </c>
      <c r="H569">
        <v>0</v>
      </c>
      <c r="I569">
        <v>0</v>
      </c>
      <c r="J569">
        <v>2</v>
      </c>
    </row>
    <row r="570" spans="1:10">
      <c r="A570" t="s">
        <v>1069</v>
      </c>
      <c r="B570" t="s">
        <v>202</v>
      </c>
      <c r="C570">
        <v>2</v>
      </c>
      <c r="D570">
        <v>0</v>
      </c>
      <c r="E570">
        <v>0</v>
      </c>
      <c r="F570">
        <v>0</v>
      </c>
      <c r="G570">
        <v>0</v>
      </c>
      <c r="H570">
        <v>0</v>
      </c>
      <c r="I570">
        <v>0</v>
      </c>
      <c r="J570">
        <v>3</v>
      </c>
    </row>
    <row r="571" spans="1:10">
      <c r="A571" t="s">
        <v>1155</v>
      </c>
      <c r="B571" t="s">
        <v>84</v>
      </c>
      <c r="C571">
        <v>3</v>
      </c>
      <c r="D571">
        <v>0</v>
      </c>
      <c r="E571">
        <v>0</v>
      </c>
      <c r="F571">
        <v>0</v>
      </c>
      <c r="G571">
        <v>0</v>
      </c>
      <c r="H571">
        <v>0</v>
      </c>
      <c r="I571">
        <v>0</v>
      </c>
      <c r="J571">
        <v>1</v>
      </c>
    </row>
    <row r="572" spans="1:10">
      <c r="A572" t="s">
        <v>681</v>
      </c>
      <c r="B572" t="s">
        <v>39</v>
      </c>
      <c r="C572">
        <v>3</v>
      </c>
      <c r="D572">
        <v>0</v>
      </c>
      <c r="E572">
        <v>0</v>
      </c>
      <c r="F572">
        <v>0</v>
      </c>
      <c r="G572">
        <v>0</v>
      </c>
      <c r="H572">
        <v>0</v>
      </c>
      <c r="I572">
        <v>0</v>
      </c>
      <c r="J572">
        <v>3</v>
      </c>
    </row>
    <row r="573" spans="1:10">
      <c r="A573" t="s">
        <v>1831</v>
      </c>
      <c r="B573" t="s">
        <v>30</v>
      </c>
      <c r="C573">
        <v>1</v>
      </c>
      <c r="D573">
        <v>0</v>
      </c>
      <c r="E573">
        <v>0</v>
      </c>
      <c r="F573">
        <v>0</v>
      </c>
      <c r="G573">
        <v>0</v>
      </c>
      <c r="H573">
        <v>0</v>
      </c>
      <c r="I573">
        <v>0</v>
      </c>
      <c r="J573">
        <v>1</v>
      </c>
    </row>
    <row r="574" spans="1:10">
      <c r="A574" t="s">
        <v>1832</v>
      </c>
      <c r="B574" t="s">
        <v>1101</v>
      </c>
      <c r="C574">
        <v>1</v>
      </c>
      <c r="D574">
        <v>0</v>
      </c>
      <c r="E574">
        <v>0</v>
      </c>
      <c r="F574">
        <v>0</v>
      </c>
      <c r="G574">
        <v>0</v>
      </c>
      <c r="H574">
        <v>0</v>
      </c>
      <c r="I574">
        <v>0</v>
      </c>
      <c r="J574">
        <v>1</v>
      </c>
    </row>
    <row r="575" spans="1:10">
      <c r="A575" t="s">
        <v>1833</v>
      </c>
      <c r="B575" t="s">
        <v>379</v>
      </c>
      <c r="C575">
        <v>1</v>
      </c>
      <c r="D575">
        <v>0</v>
      </c>
      <c r="E575">
        <v>0</v>
      </c>
      <c r="F575">
        <v>0</v>
      </c>
      <c r="G575">
        <v>0</v>
      </c>
      <c r="H575">
        <v>0</v>
      </c>
      <c r="I575">
        <v>0</v>
      </c>
      <c r="J575">
        <v>1</v>
      </c>
    </row>
    <row r="576" spans="1:10">
      <c r="A576" t="s">
        <v>1834</v>
      </c>
      <c r="B576" t="s">
        <v>102</v>
      </c>
      <c r="C576">
        <v>1</v>
      </c>
      <c r="D576">
        <v>0</v>
      </c>
      <c r="E576">
        <v>0</v>
      </c>
      <c r="F576">
        <v>0</v>
      </c>
      <c r="G576">
        <v>0</v>
      </c>
      <c r="H576">
        <v>0</v>
      </c>
      <c r="I576">
        <v>0</v>
      </c>
      <c r="J576">
        <v>3</v>
      </c>
    </row>
    <row r="577" spans="1:10">
      <c r="A577" t="s">
        <v>1835</v>
      </c>
      <c r="B577" t="s">
        <v>84</v>
      </c>
      <c r="C577">
        <v>1</v>
      </c>
      <c r="D577">
        <v>0</v>
      </c>
      <c r="E577">
        <v>0</v>
      </c>
      <c r="F577">
        <v>0</v>
      </c>
      <c r="G577">
        <v>0</v>
      </c>
      <c r="H577">
        <v>0</v>
      </c>
      <c r="I577">
        <v>0</v>
      </c>
      <c r="J577">
        <v>1</v>
      </c>
    </row>
    <row r="578" spans="1:10">
      <c r="A578" t="s">
        <v>1836</v>
      </c>
      <c r="B578" t="s">
        <v>202</v>
      </c>
      <c r="C578">
        <v>3</v>
      </c>
      <c r="D578">
        <v>0</v>
      </c>
      <c r="E578">
        <v>0</v>
      </c>
      <c r="F578">
        <v>0</v>
      </c>
      <c r="G578">
        <v>0</v>
      </c>
      <c r="H578">
        <v>0</v>
      </c>
      <c r="I578">
        <v>0</v>
      </c>
      <c r="J578">
        <v>1</v>
      </c>
    </row>
    <row r="579" spans="1:10">
      <c r="A579" t="s">
        <v>1837</v>
      </c>
      <c r="B579" t="s">
        <v>202</v>
      </c>
      <c r="C579">
        <v>2</v>
      </c>
      <c r="D579">
        <v>0</v>
      </c>
      <c r="E579">
        <v>0</v>
      </c>
      <c r="F579">
        <v>0</v>
      </c>
      <c r="G579">
        <v>0</v>
      </c>
      <c r="H579">
        <v>0</v>
      </c>
      <c r="I579">
        <v>0</v>
      </c>
      <c r="J579">
        <v>1</v>
      </c>
    </row>
    <row r="580" spans="1:10">
      <c r="A580" t="s">
        <v>1838</v>
      </c>
      <c r="B580" t="s">
        <v>27</v>
      </c>
      <c r="C580">
        <v>2</v>
      </c>
      <c r="D580">
        <v>0</v>
      </c>
      <c r="E580">
        <v>0</v>
      </c>
      <c r="F580">
        <v>0</v>
      </c>
      <c r="G580">
        <v>0</v>
      </c>
      <c r="H580">
        <v>0</v>
      </c>
      <c r="I580">
        <v>0</v>
      </c>
      <c r="J580">
        <v>1</v>
      </c>
    </row>
    <row r="581" spans="1:10">
      <c r="A581" t="s">
        <v>1839</v>
      </c>
      <c r="B581" t="s">
        <v>202</v>
      </c>
      <c r="C581">
        <v>3</v>
      </c>
      <c r="D581">
        <v>0</v>
      </c>
      <c r="E581">
        <v>0</v>
      </c>
      <c r="F581">
        <v>0</v>
      </c>
      <c r="G581">
        <v>0</v>
      </c>
      <c r="H581">
        <v>0</v>
      </c>
      <c r="I581">
        <v>0</v>
      </c>
      <c r="J581">
        <v>2</v>
      </c>
    </row>
    <row r="582" spans="1:10">
      <c r="A582" t="s">
        <v>1840</v>
      </c>
      <c r="B582" t="s">
        <v>30</v>
      </c>
      <c r="C582">
        <v>1</v>
      </c>
      <c r="D582">
        <v>0</v>
      </c>
      <c r="E582">
        <v>0</v>
      </c>
      <c r="F582">
        <v>0</v>
      </c>
      <c r="G582">
        <v>0</v>
      </c>
      <c r="H582">
        <v>0</v>
      </c>
      <c r="I582">
        <v>0</v>
      </c>
      <c r="J582">
        <v>1</v>
      </c>
    </row>
    <row r="583" spans="1:10">
      <c r="A583" t="s">
        <v>1841</v>
      </c>
      <c r="B583" t="s">
        <v>78</v>
      </c>
      <c r="C583">
        <v>1</v>
      </c>
      <c r="D583">
        <v>0</v>
      </c>
      <c r="E583">
        <v>0</v>
      </c>
      <c r="F583">
        <v>0</v>
      </c>
      <c r="G583">
        <v>0</v>
      </c>
      <c r="H583">
        <v>0</v>
      </c>
      <c r="I583">
        <v>0</v>
      </c>
      <c r="J583">
        <v>1</v>
      </c>
    </row>
    <row r="584" spans="1:10">
      <c r="A584" t="s">
        <v>1506</v>
      </c>
      <c r="B584" t="s">
        <v>202</v>
      </c>
      <c r="C584">
        <v>3</v>
      </c>
      <c r="D584">
        <v>0</v>
      </c>
      <c r="E584">
        <v>0</v>
      </c>
      <c r="F584">
        <v>0</v>
      </c>
      <c r="G584">
        <v>0</v>
      </c>
      <c r="H584">
        <v>0</v>
      </c>
      <c r="I584">
        <v>0</v>
      </c>
      <c r="J584">
        <v>1</v>
      </c>
    </row>
    <row r="585" spans="1:10">
      <c r="A585" t="s">
        <v>1842</v>
      </c>
      <c r="B585" t="s">
        <v>39</v>
      </c>
      <c r="C585">
        <v>2</v>
      </c>
      <c r="D585">
        <v>0</v>
      </c>
      <c r="E585">
        <v>0</v>
      </c>
      <c r="F585">
        <v>0</v>
      </c>
      <c r="G585">
        <v>0</v>
      </c>
      <c r="H585">
        <v>0</v>
      </c>
      <c r="I585">
        <v>0</v>
      </c>
      <c r="J585">
        <v>2</v>
      </c>
    </row>
    <row r="586" spans="1:10">
      <c r="A586" t="s">
        <v>978</v>
      </c>
      <c r="B586" t="s">
        <v>193</v>
      </c>
      <c r="C586">
        <v>3</v>
      </c>
      <c r="D586">
        <v>0</v>
      </c>
      <c r="E586">
        <v>0</v>
      </c>
      <c r="F586">
        <v>0</v>
      </c>
      <c r="G586">
        <v>0</v>
      </c>
      <c r="H586">
        <v>0</v>
      </c>
      <c r="I586">
        <v>0</v>
      </c>
      <c r="J586">
        <v>1</v>
      </c>
    </row>
    <row r="587" spans="1:10">
      <c r="A587" t="s">
        <v>287</v>
      </c>
      <c r="B587" t="s">
        <v>34</v>
      </c>
      <c r="C587">
        <v>2</v>
      </c>
      <c r="D587">
        <v>0</v>
      </c>
      <c r="E587">
        <v>0</v>
      </c>
      <c r="F587">
        <v>0</v>
      </c>
      <c r="G587">
        <v>0</v>
      </c>
      <c r="H587">
        <v>0</v>
      </c>
      <c r="I587">
        <v>0</v>
      </c>
      <c r="J587">
        <v>2</v>
      </c>
    </row>
    <row r="588" spans="1:10">
      <c r="A588" t="s">
        <v>791</v>
      </c>
      <c r="B588" t="s">
        <v>68</v>
      </c>
      <c r="C588">
        <v>2</v>
      </c>
      <c r="D588">
        <v>0</v>
      </c>
      <c r="E588">
        <v>0</v>
      </c>
      <c r="F588">
        <v>0</v>
      </c>
      <c r="G588">
        <v>0</v>
      </c>
      <c r="H588">
        <v>0</v>
      </c>
      <c r="I588">
        <v>0</v>
      </c>
      <c r="J588">
        <v>1</v>
      </c>
    </row>
    <row r="589" spans="1:10">
      <c r="A589" t="s">
        <v>1843</v>
      </c>
      <c r="B589" t="s">
        <v>118</v>
      </c>
      <c r="C589">
        <v>1</v>
      </c>
      <c r="D589">
        <v>0</v>
      </c>
      <c r="E589">
        <v>0</v>
      </c>
      <c r="F589">
        <v>0</v>
      </c>
      <c r="G589">
        <v>0</v>
      </c>
      <c r="H589">
        <v>0</v>
      </c>
      <c r="I589">
        <v>0</v>
      </c>
      <c r="J589">
        <v>1</v>
      </c>
    </row>
    <row r="590" spans="1:10">
      <c r="A590" t="s">
        <v>1844</v>
      </c>
      <c r="B590" t="s">
        <v>84</v>
      </c>
      <c r="C590">
        <v>1</v>
      </c>
      <c r="D590">
        <v>0</v>
      </c>
      <c r="E590">
        <v>0</v>
      </c>
      <c r="F590">
        <v>0</v>
      </c>
      <c r="G590">
        <v>0</v>
      </c>
      <c r="H590">
        <v>0</v>
      </c>
      <c r="I590">
        <v>0</v>
      </c>
      <c r="J590">
        <v>1</v>
      </c>
    </row>
    <row r="591" spans="1:10">
      <c r="A591" t="s">
        <v>1595</v>
      </c>
      <c r="B591" t="s">
        <v>56</v>
      </c>
      <c r="C591">
        <v>1</v>
      </c>
      <c r="D591">
        <v>0</v>
      </c>
      <c r="E591">
        <v>0</v>
      </c>
      <c r="F591">
        <v>0</v>
      </c>
      <c r="G591">
        <v>0</v>
      </c>
      <c r="H591">
        <v>0</v>
      </c>
      <c r="I591">
        <v>0</v>
      </c>
      <c r="J591">
        <v>1</v>
      </c>
    </row>
    <row r="592" spans="1:10">
      <c r="A592" t="s">
        <v>1845</v>
      </c>
      <c r="B592" t="s">
        <v>68</v>
      </c>
      <c r="C592">
        <v>2</v>
      </c>
      <c r="D592">
        <v>0</v>
      </c>
      <c r="E592">
        <v>0</v>
      </c>
      <c r="F592">
        <v>0</v>
      </c>
      <c r="G592">
        <v>0</v>
      </c>
      <c r="H592">
        <v>0</v>
      </c>
      <c r="I592">
        <v>0</v>
      </c>
      <c r="J592">
        <v>1</v>
      </c>
    </row>
    <row r="593" spans="1:10">
      <c r="A593" t="s">
        <v>1846</v>
      </c>
      <c r="B593" t="s">
        <v>122</v>
      </c>
      <c r="C593">
        <v>3</v>
      </c>
      <c r="D593">
        <v>0</v>
      </c>
      <c r="E593">
        <v>0</v>
      </c>
      <c r="F593">
        <v>0</v>
      </c>
      <c r="G593">
        <v>0</v>
      </c>
      <c r="H593">
        <v>0</v>
      </c>
      <c r="I593">
        <v>0</v>
      </c>
      <c r="J593">
        <v>4</v>
      </c>
    </row>
    <row r="594" spans="1:10">
      <c r="A594" t="s">
        <v>894</v>
      </c>
      <c r="B594" t="s">
        <v>39</v>
      </c>
      <c r="C594">
        <v>1</v>
      </c>
      <c r="D594">
        <v>0</v>
      </c>
      <c r="E594">
        <v>0</v>
      </c>
      <c r="F594">
        <v>0</v>
      </c>
      <c r="G594">
        <v>0</v>
      </c>
      <c r="H594">
        <v>0</v>
      </c>
      <c r="I594">
        <v>0</v>
      </c>
      <c r="J594">
        <v>2</v>
      </c>
    </row>
    <row r="595" spans="1:10">
      <c r="A595" t="s">
        <v>1847</v>
      </c>
      <c r="B595" t="s">
        <v>379</v>
      </c>
      <c r="C595">
        <v>1</v>
      </c>
      <c r="D595">
        <v>0</v>
      </c>
      <c r="E595">
        <v>0</v>
      </c>
      <c r="F595">
        <v>0</v>
      </c>
      <c r="G595">
        <v>0</v>
      </c>
      <c r="H595">
        <v>0</v>
      </c>
      <c r="I595">
        <v>0</v>
      </c>
      <c r="J595">
        <v>2</v>
      </c>
    </row>
    <row r="596" spans="1:10">
      <c r="A596" t="s">
        <v>1547</v>
      </c>
      <c r="B596" t="s">
        <v>84</v>
      </c>
      <c r="C596">
        <v>3</v>
      </c>
      <c r="D596">
        <v>0</v>
      </c>
      <c r="E596">
        <v>0</v>
      </c>
      <c r="F596">
        <v>0</v>
      </c>
      <c r="G596">
        <v>0</v>
      </c>
      <c r="H596">
        <v>0</v>
      </c>
      <c r="I596">
        <v>0</v>
      </c>
      <c r="J596">
        <v>1</v>
      </c>
    </row>
    <row r="597" spans="1:10">
      <c r="A597" t="s">
        <v>1848</v>
      </c>
      <c r="B597" t="s">
        <v>379</v>
      </c>
      <c r="C597">
        <v>1</v>
      </c>
      <c r="D597">
        <v>0</v>
      </c>
      <c r="E597">
        <v>0</v>
      </c>
      <c r="F597">
        <v>0</v>
      </c>
      <c r="G597">
        <v>0</v>
      </c>
      <c r="H597">
        <v>0</v>
      </c>
      <c r="I597">
        <v>0</v>
      </c>
      <c r="J597">
        <v>1</v>
      </c>
    </row>
    <row r="598" spans="1:10">
      <c r="A598" t="s">
        <v>1849</v>
      </c>
      <c r="B598" t="s">
        <v>47</v>
      </c>
      <c r="C598">
        <v>2</v>
      </c>
      <c r="D598">
        <v>0</v>
      </c>
      <c r="E598">
        <v>0</v>
      </c>
      <c r="F598">
        <v>0</v>
      </c>
      <c r="G598">
        <v>0</v>
      </c>
      <c r="H598">
        <v>0</v>
      </c>
      <c r="I598">
        <v>0</v>
      </c>
      <c r="J598">
        <v>2</v>
      </c>
    </row>
    <row r="599" spans="1:10">
      <c r="A599" t="s">
        <v>896</v>
      </c>
      <c r="B599" t="s">
        <v>34</v>
      </c>
      <c r="C599">
        <v>2</v>
      </c>
      <c r="D599">
        <v>0</v>
      </c>
      <c r="E599">
        <v>0</v>
      </c>
      <c r="F599">
        <v>0</v>
      </c>
      <c r="G599">
        <v>0</v>
      </c>
      <c r="H599">
        <v>0</v>
      </c>
      <c r="I599">
        <v>0</v>
      </c>
      <c r="J599">
        <v>1</v>
      </c>
    </row>
    <row r="600" spans="1:10">
      <c r="A600" t="s">
        <v>1850</v>
      </c>
      <c r="B600" t="s">
        <v>80</v>
      </c>
      <c r="C600">
        <v>2</v>
      </c>
      <c r="D600">
        <v>0</v>
      </c>
      <c r="E600">
        <v>0</v>
      </c>
      <c r="F600">
        <v>0</v>
      </c>
      <c r="G600">
        <v>0</v>
      </c>
      <c r="H600">
        <v>0</v>
      </c>
      <c r="I600">
        <v>0</v>
      </c>
      <c r="J600">
        <v>1</v>
      </c>
    </row>
    <row r="601" spans="1:10">
      <c r="A601" t="s">
        <v>1851</v>
      </c>
      <c r="B601" t="s">
        <v>379</v>
      </c>
      <c r="C601">
        <v>2</v>
      </c>
      <c r="D601">
        <v>0</v>
      </c>
      <c r="E601">
        <v>0</v>
      </c>
      <c r="F601">
        <v>0</v>
      </c>
      <c r="G601">
        <v>0</v>
      </c>
      <c r="H601">
        <v>0</v>
      </c>
      <c r="I601">
        <v>0</v>
      </c>
      <c r="J601">
        <v>3</v>
      </c>
    </row>
    <row r="602" spans="1:10">
      <c r="A602" t="s">
        <v>1852</v>
      </c>
      <c r="B602" t="s">
        <v>60</v>
      </c>
      <c r="C602">
        <v>1</v>
      </c>
      <c r="D602">
        <v>0</v>
      </c>
      <c r="E602">
        <v>0</v>
      </c>
      <c r="F602">
        <v>0</v>
      </c>
      <c r="G602">
        <v>0</v>
      </c>
      <c r="H602">
        <v>0</v>
      </c>
      <c r="I602">
        <v>0</v>
      </c>
      <c r="J602">
        <v>2</v>
      </c>
    </row>
    <row r="603" spans="1:10">
      <c r="A603" t="s">
        <v>1494</v>
      </c>
      <c r="B603" t="s">
        <v>47</v>
      </c>
      <c r="C603">
        <v>3</v>
      </c>
      <c r="D603">
        <v>0</v>
      </c>
      <c r="E603">
        <v>0</v>
      </c>
      <c r="F603">
        <v>0</v>
      </c>
      <c r="G603">
        <v>0</v>
      </c>
      <c r="H603">
        <v>0</v>
      </c>
      <c r="I603">
        <v>0</v>
      </c>
      <c r="J603">
        <v>3</v>
      </c>
    </row>
    <row r="604" spans="1:10">
      <c r="A604" t="s">
        <v>1853</v>
      </c>
      <c r="B604" t="s">
        <v>202</v>
      </c>
      <c r="C604">
        <v>2</v>
      </c>
      <c r="D604">
        <v>0</v>
      </c>
      <c r="E604">
        <v>0</v>
      </c>
      <c r="F604">
        <v>0</v>
      </c>
      <c r="G604">
        <v>0</v>
      </c>
      <c r="H604">
        <v>0</v>
      </c>
      <c r="I604">
        <v>0</v>
      </c>
      <c r="J604">
        <v>1</v>
      </c>
    </row>
    <row r="605" spans="1:10">
      <c r="A605" t="s">
        <v>1854</v>
      </c>
      <c r="B605" t="s">
        <v>248</v>
      </c>
      <c r="C605">
        <v>1</v>
      </c>
      <c r="D605">
        <v>0</v>
      </c>
      <c r="E605">
        <v>0</v>
      </c>
      <c r="F605">
        <v>0</v>
      </c>
      <c r="G605">
        <v>0</v>
      </c>
      <c r="H605">
        <v>0</v>
      </c>
      <c r="I605">
        <v>0</v>
      </c>
      <c r="J605">
        <v>1</v>
      </c>
    </row>
    <row r="606" spans="1:10">
      <c r="A606" t="s">
        <v>824</v>
      </c>
      <c r="B606" t="s">
        <v>27</v>
      </c>
      <c r="C606">
        <v>1</v>
      </c>
      <c r="D606">
        <v>0</v>
      </c>
      <c r="E606">
        <v>0</v>
      </c>
      <c r="F606">
        <v>0</v>
      </c>
      <c r="G606">
        <v>0</v>
      </c>
      <c r="H606">
        <v>0</v>
      </c>
      <c r="I606">
        <v>0</v>
      </c>
      <c r="J606">
        <v>1</v>
      </c>
    </row>
    <row r="607" spans="1:10">
      <c r="A607" t="s">
        <v>1855</v>
      </c>
      <c r="B607" t="s">
        <v>71</v>
      </c>
      <c r="C607">
        <v>1</v>
      </c>
      <c r="D607">
        <v>0</v>
      </c>
      <c r="E607">
        <v>0</v>
      </c>
      <c r="F607">
        <v>0</v>
      </c>
      <c r="G607">
        <v>0</v>
      </c>
      <c r="H607">
        <v>0</v>
      </c>
      <c r="I607">
        <v>0</v>
      </c>
      <c r="J607">
        <v>2</v>
      </c>
    </row>
    <row r="608" spans="1:10">
      <c r="A608" t="s">
        <v>739</v>
      </c>
      <c r="B608" t="s">
        <v>118</v>
      </c>
      <c r="C608">
        <v>1</v>
      </c>
      <c r="D608">
        <v>0</v>
      </c>
      <c r="E608">
        <v>0</v>
      </c>
      <c r="F608">
        <v>0</v>
      </c>
      <c r="G608">
        <v>0</v>
      </c>
      <c r="H608">
        <v>0</v>
      </c>
      <c r="I608">
        <v>0</v>
      </c>
      <c r="J608">
        <v>1</v>
      </c>
    </row>
    <row r="609" spans="1:10">
      <c r="A609" t="s">
        <v>1856</v>
      </c>
      <c r="B609" t="s">
        <v>280</v>
      </c>
      <c r="C609">
        <v>3</v>
      </c>
      <c r="D609">
        <v>0</v>
      </c>
      <c r="E609">
        <v>0</v>
      </c>
      <c r="F609">
        <v>0</v>
      </c>
      <c r="G609">
        <v>0</v>
      </c>
      <c r="H609">
        <v>0</v>
      </c>
      <c r="I609">
        <v>0</v>
      </c>
      <c r="J609">
        <v>1</v>
      </c>
    </row>
    <row r="610" spans="1:10">
      <c r="A610" t="s">
        <v>1857</v>
      </c>
      <c r="B610" t="s">
        <v>202</v>
      </c>
      <c r="C610">
        <v>2</v>
      </c>
      <c r="D610">
        <v>0</v>
      </c>
      <c r="E610">
        <v>0</v>
      </c>
      <c r="F610">
        <v>0</v>
      </c>
      <c r="G610">
        <v>0</v>
      </c>
      <c r="H610">
        <v>0</v>
      </c>
      <c r="I610">
        <v>0</v>
      </c>
      <c r="J610">
        <v>2</v>
      </c>
    </row>
    <row r="611" spans="1:10">
      <c r="A611" t="s">
        <v>1858</v>
      </c>
      <c r="B611" t="s">
        <v>18</v>
      </c>
      <c r="C611">
        <v>4</v>
      </c>
      <c r="D611">
        <v>0</v>
      </c>
      <c r="E611">
        <v>0</v>
      </c>
      <c r="F611">
        <v>0</v>
      </c>
      <c r="G611">
        <v>0</v>
      </c>
      <c r="H611">
        <v>0</v>
      </c>
      <c r="I611">
        <v>0</v>
      </c>
      <c r="J611">
        <v>1</v>
      </c>
    </row>
    <row r="612" spans="1:10">
      <c r="A612" t="s">
        <v>1859</v>
      </c>
      <c r="B612" t="s">
        <v>68</v>
      </c>
      <c r="C612">
        <v>1</v>
      </c>
      <c r="D612">
        <v>0</v>
      </c>
      <c r="E612">
        <v>0</v>
      </c>
      <c r="F612">
        <v>0</v>
      </c>
      <c r="G612">
        <v>0</v>
      </c>
      <c r="H612">
        <v>0</v>
      </c>
      <c r="I612">
        <v>0</v>
      </c>
      <c r="J612">
        <v>1</v>
      </c>
    </row>
    <row r="613" spans="1:10">
      <c r="A613" t="s">
        <v>1605</v>
      </c>
      <c r="B613" t="s">
        <v>78</v>
      </c>
      <c r="C613">
        <v>1</v>
      </c>
      <c r="D613">
        <v>0</v>
      </c>
      <c r="E613">
        <v>0</v>
      </c>
      <c r="F613">
        <v>0</v>
      </c>
      <c r="G613">
        <v>0</v>
      </c>
      <c r="H613">
        <v>0</v>
      </c>
      <c r="I613">
        <v>0</v>
      </c>
      <c r="J613">
        <v>3</v>
      </c>
    </row>
    <row r="614" spans="1:10">
      <c r="A614" t="s">
        <v>1633</v>
      </c>
      <c r="B614" t="s">
        <v>71</v>
      </c>
      <c r="C614">
        <v>3</v>
      </c>
      <c r="D614">
        <v>0</v>
      </c>
      <c r="E614">
        <v>0</v>
      </c>
      <c r="F614">
        <v>0</v>
      </c>
      <c r="G614">
        <v>0</v>
      </c>
      <c r="H614">
        <v>0</v>
      </c>
      <c r="I614">
        <v>0</v>
      </c>
      <c r="J614">
        <v>2</v>
      </c>
    </row>
    <row r="615" spans="1:10">
      <c r="A615" t="s">
        <v>1513</v>
      </c>
      <c r="B615" t="s">
        <v>74</v>
      </c>
      <c r="C615">
        <v>1</v>
      </c>
      <c r="D615">
        <v>0</v>
      </c>
      <c r="E615">
        <v>0</v>
      </c>
      <c r="F615">
        <v>0</v>
      </c>
      <c r="G615">
        <v>0</v>
      </c>
      <c r="H615">
        <v>0</v>
      </c>
      <c r="I615">
        <v>0</v>
      </c>
      <c r="J615">
        <v>2</v>
      </c>
    </row>
    <row r="616" spans="1:10">
      <c r="A616" t="s">
        <v>1259</v>
      </c>
      <c r="B616" t="s">
        <v>68</v>
      </c>
      <c r="C616">
        <v>2</v>
      </c>
      <c r="D616">
        <v>0</v>
      </c>
      <c r="E616">
        <v>0</v>
      </c>
      <c r="F616">
        <v>0</v>
      </c>
      <c r="G616">
        <v>0</v>
      </c>
      <c r="H616">
        <v>0</v>
      </c>
      <c r="I616">
        <v>0</v>
      </c>
      <c r="J616">
        <v>1</v>
      </c>
    </row>
    <row r="617" spans="1:10">
      <c r="A617" t="s">
        <v>416</v>
      </c>
      <c r="B617" t="s">
        <v>118</v>
      </c>
      <c r="C617">
        <v>1</v>
      </c>
      <c r="D617">
        <v>0</v>
      </c>
      <c r="E617">
        <v>0</v>
      </c>
      <c r="F617">
        <v>0</v>
      </c>
      <c r="G617">
        <v>0</v>
      </c>
      <c r="H617">
        <v>0</v>
      </c>
      <c r="I617">
        <v>0</v>
      </c>
      <c r="J617">
        <v>1</v>
      </c>
    </row>
    <row r="618" spans="1:10">
      <c r="A618" t="s">
        <v>1562</v>
      </c>
      <c r="B618" t="s">
        <v>60</v>
      </c>
      <c r="C618">
        <v>3</v>
      </c>
      <c r="D618">
        <v>0</v>
      </c>
      <c r="E618">
        <v>0</v>
      </c>
      <c r="F618">
        <v>0</v>
      </c>
      <c r="G618">
        <v>0</v>
      </c>
      <c r="H618">
        <v>0</v>
      </c>
      <c r="I618">
        <v>0</v>
      </c>
      <c r="J618">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E2A41-92C7-445C-A68B-549A220C2D79}">
  <dimension ref="A1:T25"/>
  <sheetViews>
    <sheetView zoomScaleNormal="100" workbookViewId="0">
      <selection sqref="A1:W5"/>
    </sheetView>
  </sheetViews>
  <sheetFormatPr defaultColWidth="8.85546875" defaultRowHeight="15"/>
  <cols>
    <col min="6" max="6" width="9.14062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35</v>
      </c>
      <c r="B2" t="s">
        <v>154</v>
      </c>
      <c r="C2" t="s">
        <v>22</v>
      </c>
      <c r="D2" t="s">
        <v>117</v>
      </c>
      <c r="E2" t="s">
        <v>141</v>
      </c>
      <c r="F2" s="3">
        <v>0</v>
      </c>
      <c r="G2">
        <f>IFERROR(VLOOKUP(B2, Rushing!$A$2:$L$1000, 3, FALSE), IFERROR(VLOOKUP(B2, Receiving!$A$2:$L$1000, 3, FALSE), 0))</f>
        <v>0</v>
      </c>
      <c r="H2">
        <f>IF(G2=0,
    IFERROR(VLOOKUP(B2, Rushing2!$A$2:$L$1000, 4, FALSE),
        IFERROR(VLOOKUP(B2, Rushing!$A$2:$L$1000, 4, FALSE),
            IFERROR(VLOOKUP(B2, Rushing3!$A$2:$L$1000, 4, FALSE), 0)
        )
    ),
    IFERROR(VLOOKUP(B2, Rushing!$A$2:$L$1000, 4, FALSE),
        IFERROR(VLOOKUP(B2, Rushing3!$A$2:$L$1000, 4, FALSE), 0)
    )
)</f>
        <v>0</v>
      </c>
      <c r="I2">
        <f>IF(G2=0,
    IFERROR(VLOOKUP(B2, Rushing2!$A$2:$L$1000, 5, FALSE),
        IFERROR(VLOOKUP(B2, Rushing!$A$2:$L$1000, 5, FALSE),
            IFERROR(VLOOKUP(B2, Rushing3!$A$2:$L$1000, 5, FALSE), 0)
        )
    ),
    IFERROR(VLOOKUP(B2, Rushing!$A$2:$L$1000, 5, FALSE),
        IFERROR(VLOOKUP(B2, Rushing3!$A$2:$L$1000, 5, FALSE), 0)
    )
)</f>
        <v>0</v>
      </c>
      <c r="J2">
        <f>IF(G2=0,
    IFERROR(VLOOKUP(B2, Rushing2!$A$2:$L$1000, 6, FALSE),
        IFERROR(VLOOKUP(B2, Rushing!$A$2:$L$1000, 6, FALSE),
            IFERROR(VLOOKUP(B2, Rushing3!$A$2:$L$1000, 6, FALSE), 0)
        )
    ),
    IFERROR(VLOOKUP(B2, Rushing!$A$2:$L$1000, 6, FALSE),
        IFERROR(VLOOKUP(B2, Rushing3!$A$2:$L$1000, 6, FALSE), 0)
    )
)</f>
        <v>0</v>
      </c>
      <c r="K2">
        <f>IF(G2=0,
    IFERROR(VLOOKUP(B2, Rushing2!$A$2:$L$1000, 7, FALSE),
        IFERROR(VLOOKUP(B2, Rushing!$A$2:$L$1000, 7, FALSE),
            IFERROR(VLOOKUP(B2, Rushing3!$A$2:$L$1000, 7, FALSE), 0)
        )
    ),
    IFERROR(VLOOKUP(B2, Rushing!$A$2:$L$1000, 7, FALSE),
        IFERROR(VLOOKUP(B2, Rushing3!$A$2:$L$1000, 7, FALSE), 0)
    )
)</f>
        <v>0</v>
      </c>
      <c r="L2">
        <f>IF(G2=0,
    IFERROR(VLOOKUP(B2, Rushing2!$A$2:$L$1000, 8, FALSE),
        IFERROR(VLOOKUP(B2, Rushing!$A$2:$L$1000, 8, FALSE),
            IFERROR(VLOOKUP(B2, Rushing3!$A$2:$L$1000, 8, FALSE), 0)
        )
    ),
    IFERROR(VLOOKUP(B2, Rushing!$A$2:$L$1000, 8, FALSE),
        IFERROR(VLOOKUP(B2, Rushing3!$A$2:$L$1000, 8, FALSE), 0)
    )
)</f>
        <v>0</v>
      </c>
      <c r="M2">
        <f>IF(G2=0,
    IFERROR(VLOOKUP(B2, Rushing2!$A$2:$L$1000, 9, FALSE),
        IFERROR(VLOOKUP(B2, Rushing!$A$2:$L$1000, 9, FALSE),
            IFERROR(VLOOKUP(B2, Rushing3!$A$2:$L$1000, 9, FALSE), 0)
        )
    ),
    IFERROR(VLOOKUP(B2, Rushing!$A$2:$L$1000, 9, FALSE),
        IFERROR(VLOOKUP(B2, Rushing3!$A$2:$L$1000, 9, FALSE), 0)
    )
)</f>
        <v>0</v>
      </c>
      <c r="N2">
        <f>IF(G2=0,
    IFERROR(VLOOKUP(B2, Receiving2!$A$2:$L$1000, 4, FALSE),
        IFERROR(VLOOKUP(B2, Receiving!$A$2:$L$1000, 4, FALSE),
            IFERROR(VLOOKUP(B2, Receiving3!$A$2:$L$1000, 4, FALSE), 0)
        )
    ),
    IFERROR(VLOOKUP(B2, Receiving!$A$2:$L$1000, 4, FALSE),
        IFERROR(VLOOKUP(B2, Receiving3!$A$2:$L$1000, 4, FALSE), 0)
    )
)</f>
        <v>0</v>
      </c>
      <c r="O2">
        <f>IF(G2=0,
    IFERROR(VLOOKUP(B2, Receiving2!$A$2:$L$1000, 5, FALSE),
        IFERROR(VLOOKUP(B2, Receiving!$A$2:$L$1000, 5, FALSE),
            IFERROR(VLOOKUP(B2, Receiving3!$A$2:$L$1000, 5, FALSE), 0)
        )
    ),
    IFERROR(VLOOKUP(B2, Receiving!$A$2:$L$1000, 5, FALSE),
        IFERROR(VLOOKUP(B2, Receiving3!$A$2:$L$1000, 5, FALSE), 0)
    )
)</f>
        <v>0</v>
      </c>
      <c r="P2">
        <f>IF(G2=0,
    IFERROR(VLOOKUP(B2, Receiving2!$A$2:$L$1000, 6, FALSE),
        IFERROR(VLOOKUP(B2, Receiving!$A$2:$L$1000, 6, FALSE),
            IFERROR(VLOOKUP(B2, Receiving3!$A$2:$L$1000, 6, FALSE), 0)
        )
    ),
    IFERROR(VLOOKUP(B2, Receiving!$A$2:$L$1000, 6, FALSE),
        IFERROR(VLOOKUP(B2, Receiving3!$A$2:$L$1000, 6, FALSE), 0)
    )
)</f>
        <v>0</v>
      </c>
      <c r="Q2">
        <f>IF(G2=0,
    IFERROR(VLOOKUP(B2, Receiving2!$A$2:$L$1000, 7, FALSE),
        IFERROR(VLOOKUP(B2, Receiving!$A$2:$L$1000, 7, FALSE),
            IFERROR(VLOOKUP(B2, Receiving3!$A$2:$L$1000, 7, FALSE), 0)
        )
    ),
    IFERROR(VLOOKUP(B2, Receiving!$A$2:$L$1000, 7, FALSE),
        IFERROR(VLOOKUP(B2, Receiving3!$A$2:$L$1000, 7, FALSE), 0)
    )
)</f>
        <v>0</v>
      </c>
      <c r="R2">
        <f>IF(G2=0,
    IFERROR(VLOOKUP(B2, Receiving2!$A$2:$L$1000, 8, FALSE),
        IFERROR(VLOOKUP(B2, Receiving!$A$2:$L$1000, 8, FALSE),
            IFERROR(VLOOKUP(B2, Receiving3!$A$2:$L$1000, 8, FALSE), 0)
        )
    ),
    IFERROR(VLOOKUP(B2, Receiving!$A$2:$L$1000, 8, FALSE),
        IFERROR(VLOOKUP(B2, Receiving3!$A$2:$L$1000, 8, FALSE), 0)
    )
)</f>
        <v>0</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0</v>
      </c>
    </row>
    <row r="3" spans="1:20">
      <c r="A3">
        <v>21</v>
      </c>
      <c r="B3" t="s">
        <v>155</v>
      </c>
      <c r="C3" t="s">
        <v>22</v>
      </c>
      <c r="D3" t="s">
        <v>156</v>
      </c>
      <c r="E3" t="s">
        <v>102</v>
      </c>
      <c r="F3" s="3">
        <v>5</v>
      </c>
      <c r="G3">
        <f>IFERROR(VLOOKUP(B3, Rushing!$A$2:$L$1000, 3, FALSE), IFERROR(VLOOKUP(B3, Receiving!$A$2:$L$1000, 3, FALSE), 0))</f>
        <v>2</v>
      </c>
      <c r="H3">
        <f>IF(G3=0,
    IFERROR(VLOOKUP(B3, Rushing2!$A$2:$L$1000, 4, FALSE),
        IFERROR(VLOOKUP(B3, Rushing!$A$2:$L$1000, 4, FALSE),
            IFERROR(VLOOKUP(B3, Rushing3!$A$2:$L$1000, 4, FALSE), 0)
        )
    ),
    IFERROR(VLOOKUP(B3, Rushing!$A$2:$L$1000, 4, FALSE),
        IFERROR(VLOOKUP(B3, Rushing3!$A$2:$L$1000, 4, FALSE), 0)
    )
)</f>
        <v>6</v>
      </c>
      <c r="I3">
        <f>IF(G3=0,
    IFERROR(VLOOKUP(B3, Rushing2!$A$2:$L$1000, 5, FALSE),
        IFERROR(VLOOKUP(B3, Rushing!$A$2:$L$1000, 5, FALSE),
            IFERROR(VLOOKUP(B3, Rushing3!$A$2:$L$1000, 5, FALSE), 0)
        )
    ),
    IFERROR(VLOOKUP(B3, Rushing!$A$2:$L$1000, 5, FALSE),
        IFERROR(VLOOKUP(B3, Rushing3!$A$2:$L$1000, 5, FALSE), 0)
    )
)</f>
        <v>22</v>
      </c>
      <c r="J3">
        <f>IF(G3=0,
    IFERROR(VLOOKUP(B3, Rushing2!$A$2:$L$1000, 6, FALSE),
        IFERROR(VLOOKUP(B3, Rushing!$A$2:$L$1000, 6, FALSE),
            IFERROR(VLOOKUP(B3, Rushing3!$A$2:$L$1000, 6, FALSE), 0)
        )
    ),
    IFERROR(VLOOKUP(B3, Rushing!$A$2:$L$1000, 6, FALSE),
        IFERROR(VLOOKUP(B3, Rushing3!$A$2:$L$1000, 6, FALSE), 0)
    )
)</f>
        <v>3.67</v>
      </c>
      <c r="K3">
        <f>IF(G3=0,
    IFERROR(VLOOKUP(B3, Rushing2!$A$2:$L$1000, 7, FALSE),
        IFERROR(VLOOKUP(B3, Rushing!$A$2:$L$1000, 7, FALSE),
            IFERROR(VLOOKUP(B3, Rushing3!$A$2:$L$1000, 7, FALSE), 0)
        )
    ),
    IFERROR(VLOOKUP(B3, Rushing!$A$2:$L$1000, 7, FALSE),
        IFERROR(VLOOKUP(B3, Rushing3!$A$2:$L$1000, 7, FALSE), 0)
    )
)</f>
        <v>11</v>
      </c>
      <c r="L3">
        <f>IF(G3=0,
    IFERROR(VLOOKUP(B3, Rushing2!$A$2:$L$1000, 8, FALSE),
        IFERROR(VLOOKUP(B3, Rushing!$A$2:$L$1000, 8, FALSE),
            IFERROR(VLOOKUP(B3, Rushing3!$A$2:$L$1000, 8, FALSE), 0)
        )
    ),
    IFERROR(VLOOKUP(B3, Rushing!$A$2:$L$1000, 8, FALSE),
        IFERROR(VLOOKUP(B3, Rushing3!$A$2:$L$1000, 8, FALSE), 0)
    )
)</f>
        <v>7</v>
      </c>
      <c r="M3">
        <f>IF(G3=0,
    IFERROR(VLOOKUP(B3, Rushing2!$A$2:$L$1000, 9, FALSE),
        IFERROR(VLOOKUP(B3, Rushing!$A$2:$L$1000, 9, FALSE),
            IFERROR(VLOOKUP(B3, Rushing3!$A$2:$L$1000, 9, FALSE), 0)
        )
    ),
    IFERROR(VLOOKUP(B3, Rushing!$A$2:$L$1000, 9, FALSE),
        IFERROR(VLOOKUP(B3, Rushing3!$A$2:$L$1000, 9, FALSE), 0)
    )
)</f>
        <v>0</v>
      </c>
      <c r="N3">
        <f>IF(G3=0,
    IFERROR(VLOOKUP(B3, Receiving2!$A$2:$L$1000, 4, FALSE),
        IFERROR(VLOOKUP(B3, Receiving!$A$2:$L$1000, 4, FALSE),
            IFERROR(VLOOKUP(B3, Receiving3!$A$2:$L$1000, 4, FALSE), 0)
        )
    ),
    IFERROR(VLOOKUP(B3, Receiving!$A$2:$L$1000, 4, FALSE),
        IFERROR(VLOOKUP(B3, Receiving3!$A$2:$L$1000, 4, FALSE), 0)
    )
)</f>
        <v>5</v>
      </c>
      <c r="O3">
        <f>IF(G3=0,
    IFERROR(VLOOKUP(B3, Receiving2!$A$2:$L$1000, 5, FALSE),
        IFERROR(VLOOKUP(B3, Receiving!$A$2:$L$1000, 5, FALSE),
            IFERROR(VLOOKUP(B3, Receiving3!$A$2:$L$1000, 5, FALSE), 0)
        )
    ),
    IFERROR(VLOOKUP(B3, Receiving!$A$2:$L$1000, 5, FALSE),
        IFERROR(VLOOKUP(B3, Receiving3!$A$2:$L$1000, 5, FALSE), 0)
    )
)</f>
        <v>23</v>
      </c>
      <c r="P3">
        <f>IF(G3=0,
    IFERROR(VLOOKUP(B3, Receiving2!$A$2:$L$1000, 6, FALSE),
        IFERROR(VLOOKUP(B3, Receiving!$A$2:$L$1000, 6, FALSE),
            IFERROR(VLOOKUP(B3, Receiving3!$A$2:$L$1000, 6, FALSE), 0)
        )
    ),
    IFERROR(VLOOKUP(B3, Receiving!$A$2:$L$1000, 6, FALSE),
        IFERROR(VLOOKUP(B3, Receiving3!$A$2:$L$1000, 6, FALSE), 0)
    )
)</f>
        <v>4.5999999999999996</v>
      </c>
      <c r="Q3">
        <f>IF(G3=0,
    IFERROR(VLOOKUP(B3, Receiving2!$A$2:$L$1000, 7, FALSE),
        IFERROR(VLOOKUP(B3, Receiving!$A$2:$L$1000, 7, FALSE),
            IFERROR(VLOOKUP(B3, Receiving3!$A$2:$L$1000, 7, FALSE), 0)
        )
    ),
    IFERROR(VLOOKUP(B3, Receiving!$A$2:$L$1000, 7, FALSE),
        IFERROR(VLOOKUP(B3, Receiving3!$A$2:$L$1000, 7, FALSE), 0)
    )
)</f>
        <v>11.5</v>
      </c>
      <c r="R3">
        <f>IF(G3=0,
    IFERROR(VLOOKUP(B3, Receiving2!$A$2:$L$1000, 8, FALSE),
        IFERROR(VLOOKUP(B3, Receiving!$A$2:$L$1000, 8, FALSE),
            IFERROR(VLOOKUP(B3, Receiving3!$A$2:$L$1000, 8, FALSE), 0)
        )
    ),
    IFERROR(VLOOKUP(B3, Receiving!$A$2:$L$1000, 8, FALSE),
        IFERROR(VLOOKUP(B3, Receiving3!$A$2:$L$1000, 8, FALSE), 0)
    )
)</f>
        <v>9</v>
      </c>
      <c r="S3">
        <f>IF(G3=0,
    IFERROR(VLOOKUP(B3, Receiving2!$A$2:$L$1000, 9, FALSE),
        IFERROR(VLOOKUP(B3, Receiving!$A$2:$L$1000, 9, FALSE),
            IFERROR(VLOOKUP(B3, Receiving3!$A$2:$L$1000, 9, FALSE), 0)
        )
    ),
    IFERROR(VLOOKUP(B3, Receiving!$A$2:$L$1000, 9, FALSE),
        IFERROR(VLOOKUP(B3, Receiving3!$A$2:$L$1000, 9, FALSE), 0)
    )
)</f>
        <v>1</v>
      </c>
      <c r="T3">
        <f>IF(G3=0,
    IFERROR(VLOOKUP(B3, Receiving2!$A$2:$L$1000, 10, FALSE),
        IFERROR(VLOOKUP(B3, Receiving!$A$2:$L$1000, 10, FALSE),
            IFERROR(VLOOKUP(B3, Receiving3!$A$2:$L$1000, 10, FALSE), 0)
        )
    ),
    IFERROR(VLOOKUP(B3, Receiving!$A$2:$L$1000, 10, FALSE),
        IFERROR(VLOOKUP(B3, Receiving3!$A$2:$L$1000, 10, FALSE), 0)
    )
)</f>
        <v>6</v>
      </c>
    </row>
    <row r="4" spans="1:20">
      <c r="A4">
        <v>36</v>
      </c>
      <c r="B4" t="s">
        <v>157</v>
      </c>
      <c r="C4" t="s">
        <v>22</v>
      </c>
      <c r="D4" t="s">
        <v>123</v>
      </c>
      <c r="E4" t="s">
        <v>80</v>
      </c>
      <c r="F4" s="3">
        <v>2</v>
      </c>
      <c r="G4">
        <f>IFERROR(VLOOKUP(B4, Rushing!$A$2:$L$1000, 3, FALSE), IFERROR(VLOOKUP(B4, Receiving!$A$2:$L$1000, 3, FALSE), 0))</f>
        <v>3</v>
      </c>
      <c r="H4">
        <f>IF(G4=0,
    IFERROR(VLOOKUP(B4, Rushing2!$A$2:$L$1000, 4, FALSE),
        IFERROR(VLOOKUP(B4, Rushing!$A$2:$L$1000, 4, FALSE),
            IFERROR(VLOOKUP(B4, Rushing3!$A$2:$L$1000, 4, FALSE), 0)
        )
    ),
    IFERROR(VLOOKUP(B4, Rushing!$A$2:$L$1000, 4, FALSE),
        IFERROR(VLOOKUP(B4, Rushing3!$A$2:$L$1000, 4, FALSE), 0)
    )
)</f>
        <v>25</v>
      </c>
      <c r="I4">
        <f>IF(G4=0,
    IFERROR(VLOOKUP(B4, Rushing2!$A$2:$L$1000, 5, FALSE),
        IFERROR(VLOOKUP(B4, Rushing!$A$2:$L$1000, 5, FALSE),
            IFERROR(VLOOKUP(B4, Rushing3!$A$2:$L$1000, 5, FALSE), 0)
        )
    ),
    IFERROR(VLOOKUP(B4, Rushing!$A$2:$L$1000, 5, FALSE),
        IFERROR(VLOOKUP(B4, Rushing3!$A$2:$L$1000, 5, FALSE), 0)
    )
)</f>
        <v>58</v>
      </c>
      <c r="J4">
        <f>IF(G4=0,
    IFERROR(VLOOKUP(B4, Rushing2!$A$2:$L$1000, 6, FALSE),
        IFERROR(VLOOKUP(B4, Rushing!$A$2:$L$1000, 6, FALSE),
            IFERROR(VLOOKUP(B4, Rushing3!$A$2:$L$1000, 6, FALSE), 0)
        )
    ),
    IFERROR(VLOOKUP(B4, Rushing!$A$2:$L$1000, 6, FALSE),
        IFERROR(VLOOKUP(B4, Rushing3!$A$2:$L$1000, 6, FALSE), 0)
    )
)</f>
        <v>2.3199999999999998</v>
      </c>
      <c r="K4">
        <f>IF(G4=0,
    IFERROR(VLOOKUP(B4, Rushing2!$A$2:$L$1000, 7, FALSE),
        IFERROR(VLOOKUP(B4, Rushing!$A$2:$L$1000, 7, FALSE),
            IFERROR(VLOOKUP(B4, Rushing3!$A$2:$L$1000, 7, FALSE), 0)
        )
    ),
    IFERROR(VLOOKUP(B4, Rushing!$A$2:$L$1000, 7, FALSE),
        IFERROR(VLOOKUP(B4, Rushing3!$A$2:$L$1000, 7, FALSE), 0)
    )
)</f>
        <v>19.3</v>
      </c>
      <c r="L4">
        <f>IF(G4=0,
    IFERROR(VLOOKUP(B4, Rushing2!$A$2:$L$1000, 8, FALSE),
        IFERROR(VLOOKUP(B4, Rushing!$A$2:$L$1000, 8, FALSE),
            IFERROR(VLOOKUP(B4, Rushing3!$A$2:$L$1000, 8, FALSE), 0)
        )
    ),
    IFERROR(VLOOKUP(B4, Rushing!$A$2:$L$1000, 8, FALSE),
        IFERROR(VLOOKUP(B4, Rushing3!$A$2:$L$1000, 8, FALSE), 0)
    )
)</f>
        <v>7</v>
      </c>
      <c r="M4">
        <f>IF(G4=0,
    IFERROR(VLOOKUP(B4, Rushing2!$A$2:$L$1000, 9, FALSE),
        IFERROR(VLOOKUP(B4, Rushing!$A$2:$L$1000, 9, FALSE),
            IFERROR(VLOOKUP(B4, Rushing3!$A$2:$L$1000, 9, FALSE), 0)
        )
    ),
    IFERROR(VLOOKUP(B4, Rushing!$A$2:$L$1000, 9, FALSE),
        IFERROR(VLOOKUP(B4, Rushing3!$A$2:$L$1000, 9, FALSE), 0)
    )
)</f>
        <v>1</v>
      </c>
      <c r="N4">
        <f>IF(G4=0,
    IFERROR(VLOOKUP(B4, Receiving2!$A$2:$L$1000, 4, FALSE),
        IFERROR(VLOOKUP(B4, Receiving!$A$2:$L$1000, 4, FALSE),
            IFERROR(VLOOKUP(B4, Receiving3!$A$2:$L$1000, 4, FALSE), 0)
        )
    ),
    IFERROR(VLOOKUP(B4, Receiving!$A$2:$L$1000, 4, FALSE),
        IFERROR(VLOOKUP(B4, Receiving3!$A$2:$L$1000, 4, FALSE), 0)
    )
)</f>
        <v>1</v>
      </c>
      <c r="O4">
        <f>IF(G4=0,
    IFERROR(VLOOKUP(B4, Receiving2!$A$2:$L$1000, 5, FALSE),
        IFERROR(VLOOKUP(B4, Receiving!$A$2:$L$1000, 5, FALSE),
            IFERROR(VLOOKUP(B4, Receiving3!$A$2:$L$1000, 5, FALSE), 0)
        )
    ),
    IFERROR(VLOOKUP(B4, Receiving!$A$2:$L$1000, 5, FALSE),
        IFERROR(VLOOKUP(B4, Receiving3!$A$2:$L$1000, 5, FALSE), 0)
    )
)</f>
        <v>9</v>
      </c>
      <c r="P4">
        <f>IF(G4=0,
    IFERROR(VLOOKUP(B4, Receiving2!$A$2:$L$1000, 6, FALSE),
        IFERROR(VLOOKUP(B4, Receiving!$A$2:$L$1000, 6, FALSE),
            IFERROR(VLOOKUP(B4, Receiving3!$A$2:$L$1000, 6, FALSE), 0)
        )
    ),
    IFERROR(VLOOKUP(B4, Receiving!$A$2:$L$1000, 6, FALSE),
        IFERROR(VLOOKUP(B4, Receiving3!$A$2:$L$1000, 6, FALSE), 0)
    )
)</f>
        <v>9</v>
      </c>
      <c r="Q4">
        <f>IF(G4=0,
    IFERROR(VLOOKUP(B4, Receiving2!$A$2:$L$1000, 7, FALSE),
        IFERROR(VLOOKUP(B4, Receiving!$A$2:$L$1000, 7, FALSE),
            IFERROR(VLOOKUP(B4, Receiving3!$A$2:$L$1000, 7, FALSE), 0)
        )
    ),
    IFERROR(VLOOKUP(B4, Receiving!$A$2:$L$1000, 7, FALSE),
        IFERROR(VLOOKUP(B4, Receiving3!$A$2:$L$1000, 7, FALSE), 0)
    )
)</f>
        <v>3</v>
      </c>
      <c r="R4">
        <f>IF(G4=0,
    IFERROR(VLOOKUP(B4, Receiving2!$A$2:$L$1000, 8, FALSE),
        IFERROR(VLOOKUP(B4, Receiving!$A$2:$L$1000, 8, FALSE),
            IFERROR(VLOOKUP(B4, Receiving3!$A$2:$L$1000, 8, FALSE), 0)
        )
    ),
    IFERROR(VLOOKUP(B4, Receiving!$A$2:$L$1000, 8, FALSE),
        IFERROR(VLOOKUP(B4, Receiving3!$A$2:$L$1000, 8, FALSE), 0)
    )
)</f>
        <v>9</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1</v>
      </c>
    </row>
    <row r="5" spans="1:20">
      <c r="A5">
        <v>39</v>
      </c>
      <c r="B5" t="s">
        <v>158</v>
      </c>
      <c r="C5" t="s">
        <v>22</v>
      </c>
      <c r="D5" t="s">
        <v>150</v>
      </c>
      <c r="E5" t="s">
        <v>77</v>
      </c>
      <c r="F5" s="3">
        <v>5</v>
      </c>
      <c r="G5">
        <f>IFERROR(VLOOKUP(B5, Rushing!$A$2:$L$1000, 3, FALSE), IFERROR(VLOOKUP(B5, Receiving!$A$2:$L$1000, 3, FALSE), 0))</f>
        <v>3</v>
      </c>
      <c r="H5">
        <f>IF(G5=0,
    IFERROR(VLOOKUP(B5, Rushing2!$A$2:$L$1000, 4, FALSE),
        IFERROR(VLOOKUP(B5, Rushing!$A$2:$L$1000, 4, FALSE),
            IFERROR(VLOOKUP(B5, Rushing3!$A$2:$L$1000, 4, FALSE), 0)
        )
    ),
    IFERROR(VLOOKUP(B5, Rushing!$A$2:$L$1000, 4, FALSE),
        IFERROR(VLOOKUP(B5, Rushing3!$A$2:$L$1000, 4, FALSE), 0)
    )
)</f>
        <v>6</v>
      </c>
      <c r="I5">
        <f>IF(G5=0,
    IFERROR(VLOOKUP(B5, Rushing2!$A$2:$L$1000, 5, FALSE),
        IFERROR(VLOOKUP(B5, Rushing!$A$2:$L$1000, 5, FALSE),
            IFERROR(VLOOKUP(B5, Rushing3!$A$2:$L$1000, 5, FALSE), 0)
        )
    ),
    IFERROR(VLOOKUP(B5, Rushing!$A$2:$L$1000, 5, FALSE),
        IFERROR(VLOOKUP(B5, Rushing3!$A$2:$L$1000, 5, FALSE), 0)
    )
)</f>
        <v>24</v>
      </c>
      <c r="J5">
        <f>IF(G5=0,
    IFERROR(VLOOKUP(B5, Rushing2!$A$2:$L$1000, 6, FALSE),
        IFERROR(VLOOKUP(B5, Rushing!$A$2:$L$1000, 6, FALSE),
            IFERROR(VLOOKUP(B5, Rushing3!$A$2:$L$1000, 6, FALSE), 0)
        )
    ),
    IFERROR(VLOOKUP(B5, Rushing!$A$2:$L$1000, 6, FALSE),
        IFERROR(VLOOKUP(B5, Rushing3!$A$2:$L$1000, 6, FALSE), 0)
    )
)</f>
        <v>4</v>
      </c>
      <c r="K5">
        <f>IF(G5=0,
    IFERROR(VLOOKUP(B5, Rushing2!$A$2:$L$1000, 7, FALSE),
        IFERROR(VLOOKUP(B5, Rushing!$A$2:$L$1000, 7, FALSE),
            IFERROR(VLOOKUP(B5, Rushing3!$A$2:$L$1000, 7, FALSE), 0)
        )
    ),
    IFERROR(VLOOKUP(B5, Rushing!$A$2:$L$1000, 7, FALSE),
        IFERROR(VLOOKUP(B5, Rushing3!$A$2:$L$1000, 7, FALSE), 0)
    )
)</f>
        <v>8</v>
      </c>
      <c r="L5">
        <f>IF(G5=0,
    IFERROR(VLOOKUP(B5, Rushing2!$A$2:$L$1000, 8, FALSE),
        IFERROR(VLOOKUP(B5, Rushing!$A$2:$L$1000, 8, FALSE),
            IFERROR(VLOOKUP(B5, Rushing3!$A$2:$L$1000, 8, FALSE), 0)
        )
    ),
    IFERROR(VLOOKUP(B5, Rushing!$A$2:$L$1000, 8, FALSE),
        IFERROR(VLOOKUP(B5, Rushing3!$A$2:$L$1000, 8, FALSE), 0)
    )
)</f>
        <v>8</v>
      </c>
      <c r="M5">
        <f>IF(G5=0,
    IFERROR(VLOOKUP(B5, Rushing2!$A$2:$L$1000, 9, FALSE),
        IFERROR(VLOOKUP(B5, Rushing!$A$2:$L$1000, 9, FALSE),
            IFERROR(VLOOKUP(B5, Rushing3!$A$2:$L$1000, 9, FALSE), 0)
        )
    ),
    IFERROR(VLOOKUP(B5, Rushing!$A$2:$L$1000, 9, FALSE),
        IFERROR(VLOOKUP(B5, Rushing3!$A$2:$L$1000, 9, FALSE), 0)
    )
)</f>
        <v>1</v>
      </c>
      <c r="N5">
        <f>IF(G5=0,
    IFERROR(VLOOKUP(B5, Receiving2!$A$2:$L$1000, 4, FALSE),
        IFERROR(VLOOKUP(B5, Receiving!$A$2:$L$1000, 4, FALSE),
            IFERROR(VLOOKUP(B5, Receiving3!$A$2:$L$1000, 4, FALSE), 0)
        )
    ),
    IFERROR(VLOOKUP(B5, Receiving!$A$2:$L$1000, 4, FALSE),
        IFERROR(VLOOKUP(B5, Receiving3!$A$2:$L$1000, 4, FALSE), 0)
    )
)</f>
        <v>2</v>
      </c>
      <c r="O5">
        <f>IF(G5=0,
    IFERROR(VLOOKUP(B5, Receiving2!$A$2:$L$1000, 5, FALSE),
        IFERROR(VLOOKUP(B5, Receiving!$A$2:$L$1000, 5, FALSE),
            IFERROR(VLOOKUP(B5, Receiving3!$A$2:$L$1000, 5, FALSE), 0)
        )
    ),
    IFERROR(VLOOKUP(B5, Receiving!$A$2:$L$1000, 5, FALSE),
        IFERROR(VLOOKUP(B5, Receiving3!$A$2:$L$1000, 5, FALSE), 0)
    )
)</f>
        <v>7</v>
      </c>
      <c r="P5">
        <f>IF(G5=0,
    IFERROR(VLOOKUP(B5, Receiving2!$A$2:$L$1000, 6, FALSE),
        IFERROR(VLOOKUP(B5, Receiving!$A$2:$L$1000, 6, FALSE),
            IFERROR(VLOOKUP(B5, Receiving3!$A$2:$L$1000, 6, FALSE), 0)
        )
    ),
    IFERROR(VLOOKUP(B5, Receiving!$A$2:$L$1000, 6, FALSE),
        IFERROR(VLOOKUP(B5, Receiving3!$A$2:$L$1000, 6, FALSE), 0)
    )
)</f>
        <v>3.5</v>
      </c>
      <c r="Q5">
        <f>IF(G5=0,
    IFERROR(VLOOKUP(B5, Receiving2!$A$2:$L$1000, 7, FALSE),
        IFERROR(VLOOKUP(B5, Receiving!$A$2:$L$1000, 7, FALSE),
            IFERROR(VLOOKUP(B5, Receiving3!$A$2:$L$1000, 7, FALSE), 0)
        )
    ),
    IFERROR(VLOOKUP(B5, Receiving!$A$2:$L$1000, 7, FALSE),
        IFERROR(VLOOKUP(B5, Receiving3!$A$2:$L$1000, 7, FALSE), 0)
    )
)</f>
        <v>2.2999999999999998</v>
      </c>
      <c r="R5">
        <f>IF(G5=0,
    IFERROR(VLOOKUP(B5, Receiving2!$A$2:$L$1000, 8, FALSE),
        IFERROR(VLOOKUP(B5, Receiving!$A$2:$L$1000, 8, FALSE),
            IFERROR(VLOOKUP(B5, Receiving3!$A$2:$L$1000, 8, FALSE), 0)
        )
    ),
    IFERROR(VLOOKUP(B5, Receiving!$A$2:$L$1000, 8, FALSE),
        IFERROR(VLOOKUP(B5, Receiving3!$A$2:$L$1000, 8, FALSE), 0)
    )
)</f>
        <v>4</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3</v>
      </c>
    </row>
    <row r="6" spans="1:20">
      <c r="A6">
        <v>29</v>
      </c>
      <c r="B6" t="s">
        <v>164</v>
      </c>
      <c r="C6" t="s">
        <v>22</v>
      </c>
      <c r="D6" t="s">
        <v>165</v>
      </c>
      <c r="E6" t="s">
        <v>141</v>
      </c>
      <c r="F6" s="3">
        <v>0</v>
      </c>
      <c r="G6">
        <f>IFERROR(VLOOKUP(B6, Rushing!$A$2:$L$1000, 3, FALSE), IFERROR(VLOOKUP(B6, Receiving!$A$2:$L$1000, 3, FALSE), 0))</f>
        <v>0</v>
      </c>
      <c r="H6">
        <f>IF(G6=0,
    IFERROR(VLOOKUP(B6, Rushing2!$A$2:$L$1000, 4, FALSE),
        IFERROR(VLOOKUP(B6, Rushing!$A$2:$L$1000, 4, FALSE),
            IFERROR(VLOOKUP(B6, Rushing3!$A$2:$L$1000, 4, FALSE), 0)
        )
    ),
    IFERROR(VLOOKUP(B6, Rushing!$A$2:$L$1000, 4, FALSE),
        IFERROR(VLOOKUP(B6, Rushing3!$A$2:$L$1000, 4, FALSE), 0)
    )
)</f>
        <v>0</v>
      </c>
      <c r="I6">
        <f>IF(G6=0,
    IFERROR(VLOOKUP(B6, Rushing2!$A$2:$L$1000, 5, FALSE),
        IFERROR(VLOOKUP(B6, Rushing!$A$2:$L$1000, 5, FALSE),
            IFERROR(VLOOKUP(B6, Rushing3!$A$2:$L$1000, 5, FALSE), 0)
        )
    ),
    IFERROR(VLOOKUP(B6, Rushing!$A$2:$L$1000, 5, FALSE),
        IFERROR(VLOOKUP(B6, Rushing3!$A$2:$L$1000, 5, FALSE), 0)
    )
)</f>
        <v>0</v>
      </c>
      <c r="J6">
        <f>IF(G6=0,
    IFERROR(VLOOKUP(B6, Rushing2!$A$2:$L$1000, 6, FALSE),
        IFERROR(VLOOKUP(B6, Rushing!$A$2:$L$1000, 6, FALSE),
            IFERROR(VLOOKUP(B6, Rushing3!$A$2:$L$1000, 6, FALSE), 0)
        )
    ),
    IFERROR(VLOOKUP(B6, Rushing!$A$2:$L$1000, 6, FALSE),
        IFERROR(VLOOKUP(B6, Rushing3!$A$2:$L$1000, 6, FALSE), 0)
    )
)</f>
        <v>0</v>
      </c>
      <c r="K6">
        <f>IF(G6=0,
    IFERROR(VLOOKUP(B6, Rushing2!$A$2:$L$1000, 7, FALSE),
        IFERROR(VLOOKUP(B6, Rushing!$A$2:$L$1000, 7, FALSE),
            IFERROR(VLOOKUP(B6, Rushing3!$A$2:$L$1000, 7, FALSE), 0)
        )
    ),
    IFERROR(VLOOKUP(B6, Rushing!$A$2:$L$1000, 7, FALSE),
        IFERROR(VLOOKUP(B6, Rushing3!$A$2:$L$1000, 7, FALSE), 0)
    )
)</f>
        <v>0</v>
      </c>
      <c r="L6">
        <f>IF(G6=0,
    IFERROR(VLOOKUP(B6, Rushing2!$A$2:$L$1000, 8, FALSE),
        IFERROR(VLOOKUP(B6, Rushing!$A$2:$L$1000, 8, FALSE),
            IFERROR(VLOOKUP(B6, Rushing3!$A$2:$L$1000, 8, FALSE), 0)
        )
    ),
    IFERROR(VLOOKUP(B6, Rushing!$A$2:$L$1000, 8, FALSE),
        IFERROR(VLOOKUP(B6, Rushing3!$A$2:$L$1000, 8, FALSE), 0)
    )
)</f>
        <v>0</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0</v>
      </c>
      <c r="O6">
        <f>IF(G6=0,
    IFERROR(VLOOKUP(B6, Receiving2!$A$2:$L$1000, 5, FALSE),
        IFERROR(VLOOKUP(B6, Receiving!$A$2:$L$1000, 5, FALSE),
            IFERROR(VLOOKUP(B6, Receiving3!$A$2:$L$1000, 5, FALSE), 0)
        )
    ),
    IFERROR(VLOOKUP(B6, Receiving!$A$2:$L$1000, 5, FALSE),
        IFERROR(VLOOKUP(B6, Receiving3!$A$2:$L$1000, 5, FALSE), 0)
    )
)</f>
        <v>0</v>
      </c>
      <c r="P6">
        <f>IF(G6=0,
    IFERROR(VLOOKUP(B6, Receiving2!$A$2:$L$1000, 6, FALSE),
        IFERROR(VLOOKUP(B6, Receiving!$A$2:$L$1000, 6, FALSE),
            IFERROR(VLOOKUP(B6, Receiving3!$A$2:$L$1000, 6, FALSE), 0)
        )
    ),
    IFERROR(VLOOKUP(B6, Receiving!$A$2:$L$1000, 6, FALSE),
        IFERROR(VLOOKUP(B6, Receiving3!$A$2:$L$1000, 6, FALSE), 0)
    )
)</f>
        <v>0</v>
      </c>
      <c r="Q6">
        <f>IF(G6=0,
    IFERROR(VLOOKUP(B6, Receiving2!$A$2:$L$1000, 7, FALSE),
        IFERROR(VLOOKUP(B6, Receiving!$A$2:$L$1000, 7, FALSE),
            IFERROR(VLOOKUP(B6, Receiving3!$A$2:$L$1000, 7, FALSE), 0)
        )
    ),
    IFERROR(VLOOKUP(B6, Receiving!$A$2:$L$1000, 7, FALSE),
        IFERROR(VLOOKUP(B6, Receiving3!$A$2:$L$1000, 7, FALSE), 0)
    )
)</f>
        <v>0</v>
      </c>
      <c r="R6">
        <f>IF(G6=0,
    IFERROR(VLOOKUP(B6, Receiving2!$A$2:$L$1000, 8, FALSE),
        IFERROR(VLOOKUP(B6, Receiving!$A$2:$L$1000, 8, FALSE),
            IFERROR(VLOOKUP(B6, Receiving3!$A$2:$L$1000, 8, FALSE), 0)
        )
    ),
    IFERROR(VLOOKUP(B6, Receiving!$A$2:$L$1000, 8, FALSE),
        IFERROR(VLOOKUP(B6, Receiving3!$A$2:$L$1000, 8, FALSE), 0)
    )
)</f>
        <v>0</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0</v>
      </c>
    </row>
    <row r="7" spans="1:20">
      <c r="A7">
        <v>38</v>
      </c>
      <c r="B7" t="s">
        <v>173</v>
      </c>
      <c r="C7" t="s">
        <v>22</v>
      </c>
      <c r="D7" t="s">
        <v>103</v>
      </c>
      <c r="E7" t="s">
        <v>80</v>
      </c>
      <c r="F7" s="3">
        <v>4</v>
      </c>
      <c r="G7">
        <f>IFERROR(VLOOKUP(B7, Rushing!$A$2:$L$1000, 3, FALSE), IFERROR(VLOOKUP(B7, Receiving!$A$2:$L$1000, 3, FALSE), 0))</f>
        <v>1</v>
      </c>
      <c r="H7">
        <f>IF(G7=0,
    IFERROR(VLOOKUP(B7, Rushing2!$A$2:$L$1000, 4, FALSE),
        IFERROR(VLOOKUP(B7, Rushing!$A$2:$L$1000, 4, FALSE),
            IFERROR(VLOOKUP(B7, Rushing3!$A$2:$L$1000, 4, FALSE), 0)
        )
    ),
    IFERROR(VLOOKUP(B7, Rushing!$A$2:$L$1000, 4, FALSE),
        IFERROR(VLOOKUP(B7, Rushing3!$A$2:$L$1000, 4, FALSE), 0)
    )
)</f>
        <v>4</v>
      </c>
      <c r="I7">
        <f>IF(G7=0,
    IFERROR(VLOOKUP(B7, Rushing2!$A$2:$L$1000, 5, FALSE),
        IFERROR(VLOOKUP(B7, Rushing!$A$2:$L$1000, 5, FALSE),
            IFERROR(VLOOKUP(B7, Rushing3!$A$2:$L$1000, 5, FALSE), 0)
        )
    ),
    IFERROR(VLOOKUP(B7, Rushing!$A$2:$L$1000, 5, FALSE),
        IFERROR(VLOOKUP(B7, Rushing3!$A$2:$L$1000, 5, FALSE), 0)
    )
)</f>
        <v>27</v>
      </c>
      <c r="J7">
        <f>IF(G7=0,
    IFERROR(VLOOKUP(B7, Rushing2!$A$2:$L$1000, 6, FALSE),
        IFERROR(VLOOKUP(B7, Rushing!$A$2:$L$1000, 6, FALSE),
            IFERROR(VLOOKUP(B7, Rushing3!$A$2:$L$1000, 6, FALSE), 0)
        )
    ),
    IFERROR(VLOOKUP(B7, Rushing!$A$2:$L$1000, 6, FALSE),
        IFERROR(VLOOKUP(B7, Rushing3!$A$2:$L$1000, 6, FALSE), 0)
    )
)</f>
        <v>6.75</v>
      </c>
      <c r="K7">
        <f>IF(G7=0,
    IFERROR(VLOOKUP(B7, Rushing2!$A$2:$L$1000, 7, FALSE),
        IFERROR(VLOOKUP(B7, Rushing!$A$2:$L$1000, 7, FALSE),
            IFERROR(VLOOKUP(B7, Rushing3!$A$2:$L$1000, 7, FALSE), 0)
        )
    ),
    IFERROR(VLOOKUP(B7, Rushing!$A$2:$L$1000, 7, FALSE),
        IFERROR(VLOOKUP(B7, Rushing3!$A$2:$L$1000, 7, FALSE), 0)
    )
)</f>
        <v>27</v>
      </c>
      <c r="L7">
        <f>IF(G7=0,
    IFERROR(VLOOKUP(B7, Rushing2!$A$2:$L$1000, 8, FALSE),
        IFERROR(VLOOKUP(B7, Rushing!$A$2:$L$1000, 8, FALSE),
            IFERROR(VLOOKUP(B7, Rushing3!$A$2:$L$1000, 8, FALSE), 0)
        )
    ),
    IFERROR(VLOOKUP(B7, Rushing!$A$2:$L$1000, 8, FALSE),
        IFERROR(VLOOKUP(B7, Rushing3!$A$2:$L$1000, 8, FALSE), 0)
    )
)</f>
        <v>23</v>
      </c>
      <c r="M7">
        <f>IF(G7=0,
    IFERROR(VLOOKUP(B7, Rushing2!$A$2:$L$1000, 9, FALSE),
        IFERROR(VLOOKUP(B7, Rushing!$A$2:$L$1000, 9, FALSE),
            IFERROR(VLOOKUP(B7, Rushing3!$A$2:$L$1000, 9, FALSE), 0)
        )
    ),
    IFERROR(VLOOKUP(B7, Rushing!$A$2:$L$1000, 9, FALSE),
        IFERROR(VLOOKUP(B7, Rushing3!$A$2:$L$1000, 9, FALSE), 0)
    )
)</f>
        <v>1</v>
      </c>
      <c r="N7">
        <f>IF(G7=0,
    IFERROR(VLOOKUP(B7, Receiving2!$A$2:$L$1000, 4, FALSE),
        IFERROR(VLOOKUP(B7, Receiving!$A$2:$L$1000, 4, FALSE),
            IFERROR(VLOOKUP(B7, Receiving3!$A$2:$L$1000, 4, FALSE), 0)
        )
    ),
    IFERROR(VLOOKUP(B7, Receiving!$A$2:$L$1000, 4, FALSE),
        IFERROR(VLOOKUP(B7, Receiving3!$A$2:$L$1000, 4, FALSE), 0)
    )
)</f>
        <v>3</v>
      </c>
      <c r="O7">
        <f>IF(G7=0,
    IFERROR(VLOOKUP(B7, Receiving2!$A$2:$L$1000, 5, FALSE),
        IFERROR(VLOOKUP(B7, Receiving!$A$2:$L$1000, 5, FALSE),
            IFERROR(VLOOKUP(B7, Receiving3!$A$2:$L$1000, 5, FALSE), 0)
        )
    ),
    IFERROR(VLOOKUP(B7, Receiving!$A$2:$L$1000, 5, FALSE),
        IFERROR(VLOOKUP(B7, Receiving3!$A$2:$L$1000, 5, FALSE), 0)
    )
)</f>
        <v>25</v>
      </c>
      <c r="P7">
        <f>IF(G7=0,
    IFERROR(VLOOKUP(B7, Receiving2!$A$2:$L$1000, 6, FALSE),
        IFERROR(VLOOKUP(B7, Receiving!$A$2:$L$1000, 6, FALSE),
            IFERROR(VLOOKUP(B7, Receiving3!$A$2:$L$1000, 6, FALSE), 0)
        )
    ),
    IFERROR(VLOOKUP(B7, Receiving!$A$2:$L$1000, 6, FALSE),
        IFERROR(VLOOKUP(B7, Receiving3!$A$2:$L$1000, 6, FALSE), 0)
    )
)</f>
        <v>8.33</v>
      </c>
      <c r="Q7">
        <f>IF(G7=0,
    IFERROR(VLOOKUP(B7, Receiving2!$A$2:$L$1000, 7, FALSE),
        IFERROR(VLOOKUP(B7, Receiving!$A$2:$L$1000, 7, FALSE),
            IFERROR(VLOOKUP(B7, Receiving3!$A$2:$L$1000, 7, FALSE), 0)
        )
    ),
    IFERROR(VLOOKUP(B7, Receiving!$A$2:$L$1000, 7, FALSE),
        IFERROR(VLOOKUP(B7, Receiving3!$A$2:$L$1000, 7, FALSE), 0)
    )
)</f>
        <v>8.3000000000000007</v>
      </c>
      <c r="R7">
        <f>IF(G7=0,
    IFERROR(VLOOKUP(B7, Receiving2!$A$2:$L$1000, 8, FALSE),
        IFERROR(VLOOKUP(B7, Receiving!$A$2:$L$1000, 8, FALSE),
            IFERROR(VLOOKUP(B7, Receiving3!$A$2:$L$1000, 8, FALSE), 0)
        )
    ),
    IFERROR(VLOOKUP(B7, Receiving!$A$2:$L$1000, 8, FALSE),
        IFERROR(VLOOKUP(B7, Receiving3!$A$2:$L$1000, 8, FALSE), 0)
    )
)</f>
        <v>11</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4</v>
      </c>
    </row>
    <row r="8" spans="1:20">
      <c r="A8">
        <v>88</v>
      </c>
      <c r="B8" t="s">
        <v>146</v>
      </c>
      <c r="C8" t="s">
        <v>25</v>
      </c>
      <c r="D8" t="s">
        <v>20</v>
      </c>
      <c r="E8" t="s">
        <v>80</v>
      </c>
      <c r="F8" s="3">
        <v>0</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0</v>
      </c>
    </row>
    <row r="9" spans="1:20">
      <c r="A9">
        <v>85</v>
      </c>
      <c r="B9" t="s">
        <v>159</v>
      </c>
      <c r="C9" t="s">
        <v>25</v>
      </c>
      <c r="D9" t="s">
        <v>160</v>
      </c>
      <c r="E9" t="s">
        <v>161</v>
      </c>
      <c r="F9" s="3">
        <v>9</v>
      </c>
      <c r="G9">
        <f>IFERROR(VLOOKUP(B9, Rushing!$A$2:$L$1000, 3, FALSE), IFERROR(VLOOKUP(B9, Receiving!$A$2:$L$1000, 3, FALSE), 0))</f>
        <v>1</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0</v>
      </c>
      <c r="O9">
        <f>IF(G9=0,
    IFERROR(VLOOKUP(B9, Receiving2!$A$2:$L$1000, 5, FALSE),
        IFERROR(VLOOKUP(B9, Receiving!$A$2:$L$1000, 5, FALSE),
            IFERROR(VLOOKUP(B9, Receiving3!$A$2:$L$1000, 5, FALSE), 0)
        )
    ),
    IFERROR(VLOOKUP(B9, Receiving!$A$2:$L$1000, 5, FALSE),
        IFERROR(VLOOKUP(B9, Receiving3!$A$2:$L$1000, 5, FALSE), 0)
    )
)</f>
        <v>0</v>
      </c>
      <c r="P9">
        <f>IF(G9=0,
    IFERROR(VLOOKUP(B9, Receiving2!$A$2:$L$1000, 6, FALSE),
        IFERROR(VLOOKUP(B9, Receiving!$A$2:$L$1000, 6, FALSE),
            IFERROR(VLOOKUP(B9, Receiving3!$A$2:$L$1000, 6, FALSE), 0)
        )
    ),
    IFERROR(VLOOKUP(B9, Receiving!$A$2:$L$1000, 6, FALSE),
        IFERROR(VLOOKUP(B9, Receiving3!$A$2:$L$1000, 6, FALSE), 0)
    )
)</f>
        <v>0</v>
      </c>
      <c r="Q9">
        <f>IF(G9=0,
    IFERROR(VLOOKUP(B9, Receiving2!$A$2:$L$1000, 7, FALSE),
        IFERROR(VLOOKUP(B9, Receiving!$A$2:$L$1000, 7, FALSE),
            IFERROR(VLOOKUP(B9, Receiving3!$A$2:$L$1000, 7, FALSE), 0)
        )
    ),
    IFERROR(VLOOKUP(B9, Receiving!$A$2:$L$1000, 7, FALSE),
        IFERROR(VLOOKUP(B9, Receiving3!$A$2:$L$1000, 7, FALSE), 0)
    )
)</f>
        <v>0</v>
      </c>
      <c r="R9">
        <f>IF(G9=0,
    IFERROR(VLOOKUP(B9, Receiving2!$A$2:$L$1000, 8, FALSE),
        IFERROR(VLOOKUP(B9, Receiving!$A$2:$L$1000, 8, FALSE),
            IFERROR(VLOOKUP(B9, Receiving3!$A$2:$L$1000, 8, FALSE), 0)
        )
    ),
    IFERROR(VLOOKUP(B9, Receiving!$A$2:$L$1000, 8, FALSE),
        IFERROR(VLOOKUP(B9, Receiving3!$A$2:$L$1000, 8, FALSE), 0)
    )
)</f>
        <v>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1</v>
      </c>
    </row>
    <row r="10" spans="1:20">
      <c r="A10">
        <v>81</v>
      </c>
      <c r="B10" t="s">
        <v>162</v>
      </c>
      <c r="C10" t="s">
        <v>25</v>
      </c>
      <c r="D10" t="s">
        <v>79</v>
      </c>
      <c r="E10" t="s">
        <v>118</v>
      </c>
      <c r="F10" s="3">
        <v>9</v>
      </c>
      <c r="G10">
        <f>IFERROR(VLOOKUP(B10, Rushing!$A$2:$L$1000, 3, FALSE), IFERROR(VLOOKUP(B10, Receiving!$A$2:$L$1000, 3, FALSE), 0))</f>
        <v>1</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1</v>
      </c>
    </row>
    <row r="11" spans="1:20">
      <c r="A11">
        <v>46</v>
      </c>
      <c r="B11" t="s">
        <v>167</v>
      </c>
      <c r="C11" t="s">
        <v>25</v>
      </c>
      <c r="D11" t="s">
        <v>168</v>
      </c>
      <c r="E11" t="s">
        <v>169</v>
      </c>
      <c r="F11" s="3">
        <v>1</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0</v>
      </c>
      <c r="O11">
        <f>IF(G11=0,
    IFERROR(VLOOKUP(B11, Receiving2!$A$2:$L$1000, 5, FALSE),
        IFERROR(VLOOKUP(B11, Receiving!$A$2:$L$1000, 5, FALSE),
            IFERROR(VLOOKUP(B11, Receiving3!$A$2:$L$1000, 5, FALSE), 0)
        )
    ),
    IFERROR(VLOOKUP(B11, Receiving!$A$2:$L$1000, 5, FALSE),
        IFERROR(VLOOKUP(B11, Receiving3!$A$2:$L$1000, 5, FALSE), 0)
    )
)</f>
        <v>0</v>
      </c>
      <c r="P11">
        <f>IF(G11=0,
    IFERROR(VLOOKUP(B11, Receiving2!$A$2:$L$1000, 6, FALSE),
        IFERROR(VLOOKUP(B11, Receiving!$A$2:$L$1000, 6, FALSE),
            IFERROR(VLOOKUP(B11, Receiving3!$A$2:$L$1000, 6, FALSE), 0)
        )
    ),
    IFERROR(VLOOKUP(B11, Receiving!$A$2:$L$1000, 6, FALSE),
        IFERROR(VLOOKUP(B11, Receiving3!$A$2:$L$1000, 6, FALSE), 0)
    )
)</f>
        <v>0</v>
      </c>
      <c r="Q11">
        <f>IF(G11=0,
    IFERROR(VLOOKUP(B11, Receiving2!$A$2:$L$1000, 7, FALSE),
        IFERROR(VLOOKUP(B11, Receiving!$A$2:$L$1000, 7, FALSE),
            IFERROR(VLOOKUP(B11, Receiving3!$A$2:$L$1000, 7, FALSE), 0)
        )
    ),
    IFERROR(VLOOKUP(B11, Receiving!$A$2:$L$1000, 7, FALSE),
        IFERROR(VLOOKUP(B11, Receiving3!$A$2:$L$1000, 7, FALSE), 0)
    )
)</f>
        <v>0</v>
      </c>
      <c r="R11">
        <f>IF(G11=0,
    IFERROR(VLOOKUP(B11, Receiving2!$A$2:$L$1000, 8, FALSE),
        IFERROR(VLOOKUP(B11, Receiving!$A$2:$L$1000, 8, FALSE),
            IFERROR(VLOOKUP(B11, Receiving3!$A$2:$L$1000, 8, FALSE), 0)
        )
    ),
    IFERROR(VLOOKUP(B11, Receiving!$A$2:$L$1000, 8, FALSE),
        IFERROR(VLOOKUP(B11, Receiving3!$A$2:$L$1000, 8, FALSE), 0)
    )
)</f>
        <v>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0</v>
      </c>
    </row>
    <row r="12" spans="1:20">
      <c r="A12">
        <v>45</v>
      </c>
      <c r="B12" t="s">
        <v>177</v>
      </c>
      <c r="C12" t="s">
        <v>25</v>
      </c>
      <c r="D12" t="s">
        <v>140</v>
      </c>
      <c r="E12" t="s">
        <v>141</v>
      </c>
      <c r="F12" s="3">
        <v>0</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0">
      <c r="A13">
        <v>87</v>
      </c>
      <c r="B13" t="s">
        <v>178</v>
      </c>
      <c r="C13" t="s">
        <v>25</v>
      </c>
      <c r="D13" t="s">
        <v>70</v>
      </c>
      <c r="E13" t="s">
        <v>179</v>
      </c>
      <c r="F13" s="3">
        <v>5</v>
      </c>
      <c r="G13">
        <f>IFERROR(VLOOKUP(B13, Rushing!$A$2:$L$1000, 3, FALSE), IFERROR(VLOOKUP(B13, Receiving!$A$2:$L$1000, 3, FALSE), 0))</f>
        <v>0</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3</v>
      </c>
      <c r="O13">
        <f>IF(G13=0,
    IFERROR(VLOOKUP(B13, Receiving2!$A$2:$L$1000, 5, FALSE),
        IFERROR(VLOOKUP(B13, Receiving!$A$2:$L$1000, 5, FALSE),
            IFERROR(VLOOKUP(B13, Receiving3!$A$2:$L$1000, 5, FALSE), 0)
        )
    ),
    IFERROR(VLOOKUP(B13, Receiving!$A$2:$L$1000, 5, FALSE),
        IFERROR(VLOOKUP(B13, Receiving3!$A$2:$L$1000, 5, FALSE), 0)
    )
)</f>
        <v>21</v>
      </c>
      <c r="P13">
        <f>IF(G13=0,
    IFERROR(VLOOKUP(B13, Receiving2!$A$2:$L$1000, 6, FALSE),
        IFERROR(VLOOKUP(B13, Receiving!$A$2:$L$1000, 6, FALSE),
            IFERROR(VLOOKUP(B13, Receiving3!$A$2:$L$1000, 6, FALSE), 0)
        )
    ),
    IFERROR(VLOOKUP(B13, Receiving!$A$2:$L$1000, 6, FALSE),
        IFERROR(VLOOKUP(B13, Receiving3!$A$2:$L$1000, 6, FALSE), 0)
    )
)</f>
        <v>7</v>
      </c>
      <c r="Q13">
        <f>IF(G13=0,
    IFERROR(VLOOKUP(B13, Receiving2!$A$2:$L$1000, 7, FALSE),
        IFERROR(VLOOKUP(B13, Receiving!$A$2:$L$1000, 7, FALSE),
            IFERROR(VLOOKUP(B13, Receiving3!$A$2:$L$1000, 7, FALSE), 0)
        )
    ),
    IFERROR(VLOOKUP(B13, Receiving!$A$2:$L$1000, 7, FALSE),
        IFERROR(VLOOKUP(B13, Receiving3!$A$2:$L$1000, 7, FALSE), 0)
    )
)</f>
        <v>10.5</v>
      </c>
      <c r="R13">
        <f>IF(G13=0,
    IFERROR(VLOOKUP(B13, Receiving2!$A$2:$L$1000, 8, FALSE),
        IFERROR(VLOOKUP(B13, Receiving!$A$2:$L$1000, 8, FALSE),
            IFERROR(VLOOKUP(B13, Receiving3!$A$2:$L$1000, 8, FALSE), 0)
        )
    ),
    IFERROR(VLOOKUP(B13, Receiving!$A$2:$L$1000, 8, FALSE),
        IFERROR(VLOOKUP(B13, Receiving3!$A$2:$L$1000, 8, FALSE), 0)
    )
)</f>
        <v>21</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4</v>
      </c>
    </row>
    <row r="14" spans="1:20">
      <c r="A14">
        <v>6</v>
      </c>
      <c r="B14" t="s">
        <v>142</v>
      </c>
      <c r="C14" t="s">
        <v>16</v>
      </c>
      <c r="D14" t="s">
        <v>143</v>
      </c>
      <c r="E14" t="s">
        <v>80</v>
      </c>
      <c r="F14" s="3">
        <v>0</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0</v>
      </c>
      <c r="O14">
        <f>IF(G14=0,
    IFERROR(VLOOKUP(B14, Receiving2!$A$2:$L$1000, 5, FALSE),
        IFERROR(VLOOKUP(B14, Receiving!$A$2:$L$1000, 5, FALSE),
            IFERROR(VLOOKUP(B14, Receiving3!$A$2:$L$1000, 5, FALSE), 0)
        )
    ),
    IFERROR(VLOOKUP(B14, Receiving!$A$2:$L$1000, 5, FALSE),
        IFERROR(VLOOKUP(B14, Receiving3!$A$2:$L$1000, 5, FALSE), 0)
    )
)</f>
        <v>0</v>
      </c>
      <c r="P14">
        <f>IF(G14=0,
    IFERROR(VLOOKUP(B14, Receiving2!$A$2:$L$1000, 6, FALSE),
        IFERROR(VLOOKUP(B14, Receiving!$A$2:$L$1000, 6, FALSE),
            IFERROR(VLOOKUP(B14, Receiving3!$A$2:$L$1000, 6, FALSE), 0)
        )
    ),
    IFERROR(VLOOKUP(B14, Receiving!$A$2:$L$1000, 6, FALSE),
        IFERROR(VLOOKUP(B14, Receiving3!$A$2:$L$1000, 6, FALSE), 0)
    )
)</f>
        <v>0</v>
      </c>
      <c r="Q14">
        <f>IF(G14=0,
    IFERROR(VLOOKUP(B14, Receiving2!$A$2:$L$1000, 7, FALSE),
        IFERROR(VLOOKUP(B14, Receiving!$A$2:$L$1000, 7, FALSE),
            IFERROR(VLOOKUP(B14, Receiving3!$A$2:$L$1000, 7, FALSE), 0)
        )
    ),
    IFERROR(VLOOKUP(B14, Receiving!$A$2:$L$1000, 7, FALSE),
        IFERROR(VLOOKUP(B14, Receiving3!$A$2:$L$1000, 7, FALSE), 0)
    )
)</f>
        <v>0</v>
      </c>
      <c r="R14">
        <f>IF(G14=0,
    IFERROR(VLOOKUP(B14, Receiving2!$A$2:$L$1000, 8, FALSE),
        IFERROR(VLOOKUP(B14, Receiving!$A$2:$L$1000, 8, FALSE),
            IFERROR(VLOOKUP(B14, Receiving3!$A$2:$L$1000, 8, FALSE), 0)
        )
    ),
    IFERROR(VLOOKUP(B14, Receiving!$A$2:$L$1000, 8, FALSE),
        IFERROR(VLOOKUP(B14, Receiving3!$A$2:$L$1000, 8, FALSE), 0)
    )
)</f>
        <v>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0</v>
      </c>
    </row>
    <row r="15" spans="1:20">
      <c r="A15">
        <v>86</v>
      </c>
      <c r="B15" t="s">
        <v>144</v>
      </c>
      <c r="C15" t="s">
        <v>16</v>
      </c>
      <c r="D15" t="s">
        <v>145</v>
      </c>
      <c r="E15" t="s">
        <v>78</v>
      </c>
      <c r="F15" s="3">
        <v>1</v>
      </c>
      <c r="G15">
        <f>IFERROR(VLOOKUP(B15, Rushing!$A$2:$L$1000, 3, FALSE), IFERROR(VLOOKUP(B15, Receiving!$A$2:$L$1000, 3, FALSE), 0))</f>
        <v>3</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4</v>
      </c>
      <c r="O15">
        <f>IF(G15=0,
    IFERROR(VLOOKUP(B15, Receiving2!$A$2:$L$1000, 5, FALSE),
        IFERROR(VLOOKUP(B15, Receiving!$A$2:$L$1000, 5, FALSE),
            IFERROR(VLOOKUP(B15, Receiving3!$A$2:$L$1000, 5, FALSE), 0)
        )
    ),
    IFERROR(VLOOKUP(B15, Receiving!$A$2:$L$1000, 5, FALSE),
        IFERROR(VLOOKUP(B15, Receiving3!$A$2:$L$1000, 5, FALSE), 0)
    )
)</f>
        <v>47</v>
      </c>
      <c r="P15">
        <f>IF(G15=0,
    IFERROR(VLOOKUP(B15, Receiving2!$A$2:$L$1000, 6, FALSE),
        IFERROR(VLOOKUP(B15, Receiving!$A$2:$L$1000, 6, FALSE),
            IFERROR(VLOOKUP(B15, Receiving3!$A$2:$L$1000, 6, FALSE), 0)
        )
    ),
    IFERROR(VLOOKUP(B15, Receiving!$A$2:$L$1000, 6, FALSE),
        IFERROR(VLOOKUP(B15, Receiving3!$A$2:$L$1000, 6, FALSE), 0)
    )
)</f>
        <v>11.75</v>
      </c>
      <c r="Q15">
        <f>IF(G15=0,
    IFERROR(VLOOKUP(B15, Receiving2!$A$2:$L$1000, 7, FALSE),
        IFERROR(VLOOKUP(B15, Receiving!$A$2:$L$1000, 7, FALSE),
            IFERROR(VLOOKUP(B15, Receiving3!$A$2:$L$1000, 7, FALSE), 0)
        )
    ),
    IFERROR(VLOOKUP(B15, Receiving!$A$2:$L$1000, 7, FALSE),
        IFERROR(VLOOKUP(B15, Receiving3!$A$2:$L$1000, 7, FALSE), 0)
    )
)</f>
        <v>15.7</v>
      </c>
      <c r="R15">
        <f>IF(G15=0,
    IFERROR(VLOOKUP(B15, Receiving2!$A$2:$L$1000, 8, FALSE),
        IFERROR(VLOOKUP(B15, Receiving!$A$2:$L$1000, 8, FALSE),
            IFERROR(VLOOKUP(B15, Receiving3!$A$2:$L$1000, 8, FALSE), 0)
        )
    ),
    IFERROR(VLOOKUP(B15, Receiving!$A$2:$L$1000, 8, FALSE),
        IFERROR(VLOOKUP(B15, Receiving3!$A$2:$L$1000, 8, FALSE), 0)
    )
)</f>
        <v>24</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7</v>
      </c>
    </row>
    <row r="16" spans="1:20">
      <c r="A16">
        <v>84</v>
      </c>
      <c r="B16" t="s">
        <v>147</v>
      </c>
      <c r="C16" t="s">
        <v>16</v>
      </c>
      <c r="D16" t="s">
        <v>148</v>
      </c>
      <c r="E16" t="s">
        <v>77</v>
      </c>
      <c r="F16" s="3">
        <v>8</v>
      </c>
      <c r="G16">
        <f>IFERROR(VLOOKUP(B16, Rushing!$A$2:$L$1000, 3, FALSE), IFERROR(VLOOKUP(B16, Receiving!$A$2:$L$1000, 3, FALSE), 0))</f>
        <v>1</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3</v>
      </c>
      <c r="O16">
        <f>IF(G16=0,
    IFERROR(VLOOKUP(B16, Receiving2!$A$2:$L$1000, 5, FALSE),
        IFERROR(VLOOKUP(B16, Receiving!$A$2:$L$1000, 5, FALSE),
            IFERROR(VLOOKUP(B16, Receiving3!$A$2:$L$1000, 5, FALSE), 0)
        )
    ),
    IFERROR(VLOOKUP(B16, Receiving!$A$2:$L$1000, 5, FALSE),
        IFERROR(VLOOKUP(B16, Receiving3!$A$2:$L$1000, 5, FALSE), 0)
    )
)</f>
        <v>34</v>
      </c>
      <c r="P16">
        <f>IF(G16=0,
    IFERROR(VLOOKUP(B16, Receiving2!$A$2:$L$1000, 6, FALSE),
        IFERROR(VLOOKUP(B16, Receiving!$A$2:$L$1000, 6, FALSE),
            IFERROR(VLOOKUP(B16, Receiving3!$A$2:$L$1000, 6, FALSE), 0)
        )
    ),
    IFERROR(VLOOKUP(B16, Receiving!$A$2:$L$1000, 6, FALSE),
        IFERROR(VLOOKUP(B16, Receiving3!$A$2:$L$1000, 6, FALSE), 0)
    )
)</f>
        <v>11.33</v>
      </c>
      <c r="Q16">
        <f>IF(G16=0,
    IFERROR(VLOOKUP(B16, Receiving2!$A$2:$L$1000, 7, FALSE),
        IFERROR(VLOOKUP(B16, Receiving!$A$2:$L$1000, 7, FALSE),
            IFERROR(VLOOKUP(B16, Receiving3!$A$2:$L$1000, 7, FALSE), 0)
        )
    ),
    IFERROR(VLOOKUP(B16, Receiving!$A$2:$L$1000, 7, FALSE),
        IFERROR(VLOOKUP(B16, Receiving3!$A$2:$L$1000, 7, FALSE), 0)
    )
)</f>
        <v>34</v>
      </c>
      <c r="R16">
        <f>IF(G16=0,
    IFERROR(VLOOKUP(B16, Receiving2!$A$2:$L$1000, 8, FALSE),
        IFERROR(VLOOKUP(B16, Receiving!$A$2:$L$1000, 8, FALSE),
            IFERROR(VLOOKUP(B16, Receiving3!$A$2:$L$1000, 8, FALSE), 0)
        )
    ),
    IFERROR(VLOOKUP(B16, Receiving!$A$2:$L$1000, 8, FALSE),
        IFERROR(VLOOKUP(B16, Receiving3!$A$2:$L$1000, 8, FALSE), 0)
    )
)</f>
        <v>17</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4</v>
      </c>
    </row>
    <row r="17" spans="1:20">
      <c r="A17">
        <v>80</v>
      </c>
      <c r="B17" t="s">
        <v>149</v>
      </c>
      <c r="C17" t="s">
        <v>16</v>
      </c>
      <c r="D17" t="s">
        <v>83</v>
      </c>
      <c r="E17" t="s">
        <v>80</v>
      </c>
      <c r="F17" s="3">
        <v>2</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4</v>
      </c>
      <c r="O17">
        <f>IF(G17=0,
    IFERROR(VLOOKUP(B17, Receiving2!$A$2:$L$1000, 5, FALSE),
        IFERROR(VLOOKUP(B17, Receiving!$A$2:$L$1000, 5, FALSE),
            IFERROR(VLOOKUP(B17, Receiving3!$A$2:$L$1000, 5, FALSE), 0)
        )
    ),
    IFERROR(VLOOKUP(B17, Receiving!$A$2:$L$1000, 5, FALSE),
        IFERROR(VLOOKUP(B17, Receiving3!$A$2:$L$1000, 5, FALSE), 0)
    )
)</f>
        <v>56</v>
      </c>
      <c r="P17">
        <f>IF(G17=0,
    IFERROR(VLOOKUP(B17, Receiving2!$A$2:$L$1000, 6, FALSE),
        IFERROR(VLOOKUP(B17, Receiving!$A$2:$L$1000, 6, FALSE),
            IFERROR(VLOOKUP(B17, Receiving3!$A$2:$L$1000, 6, FALSE), 0)
        )
    ),
    IFERROR(VLOOKUP(B17, Receiving!$A$2:$L$1000, 6, FALSE),
        IFERROR(VLOOKUP(B17, Receiving3!$A$2:$L$1000, 6, FALSE), 0)
    )
)</f>
        <v>14</v>
      </c>
      <c r="Q17">
        <f>IF(G17=0,
    IFERROR(VLOOKUP(B17, Receiving2!$A$2:$L$1000, 7, FALSE),
        IFERROR(VLOOKUP(B17, Receiving!$A$2:$L$1000, 7, FALSE),
            IFERROR(VLOOKUP(B17, Receiving3!$A$2:$L$1000, 7, FALSE), 0)
        )
    ),
    IFERROR(VLOOKUP(B17, Receiving!$A$2:$L$1000, 7, FALSE),
        IFERROR(VLOOKUP(B17, Receiving3!$A$2:$L$1000, 7, FALSE), 0)
    )
)</f>
        <v>18.7</v>
      </c>
      <c r="R17">
        <f>IF(G17=0,
    IFERROR(VLOOKUP(B17, Receiving2!$A$2:$L$1000, 8, FALSE),
        IFERROR(VLOOKUP(B17, Receiving!$A$2:$L$1000, 8, FALSE),
            IFERROR(VLOOKUP(B17, Receiving3!$A$2:$L$1000, 8, FALSE), 0)
        )
    ),
    IFERROR(VLOOKUP(B17, Receiving!$A$2:$L$1000, 8, FALSE),
        IFERROR(VLOOKUP(B17, Receiving3!$A$2:$L$1000, 8, FALSE), 0)
    )
)</f>
        <v>42</v>
      </c>
      <c r="S17">
        <f>IF(G17=0,
    IFERROR(VLOOKUP(B17, Receiving2!$A$2:$L$1000, 9, FALSE),
        IFERROR(VLOOKUP(B17, Receiving!$A$2:$L$1000, 9, FALSE),
            IFERROR(VLOOKUP(B17, Receiving3!$A$2:$L$1000, 9, FALSE), 0)
        )
    ),
    IFERROR(VLOOKUP(B17, Receiving!$A$2:$L$1000, 9, FALSE),
        IFERROR(VLOOKUP(B17, Receiving3!$A$2:$L$1000, 9, FALSE), 0)
    )
)</f>
        <v>1</v>
      </c>
      <c r="T17">
        <f>IF(G17=0,
    IFERROR(VLOOKUP(B17, Receiving2!$A$2:$L$1000, 10, FALSE),
        IFERROR(VLOOKUP(B17, Receiving!$A$2:$L$1000, 10, FALSE),
            IFERROR(VLOOKUP(B17, Receiving3!$A$2:$L$1000, 10, FALSE), 0)
        )
    ),
    IFERROR(VLOOKUP(B17, Receiving!$A$2:$L$1000, 10, FALSE),
        IFERROR(VLOOKUP(B17, Receiving3!$A$2:$L$1000, 10, FALSE), 0)
    )
)</f>
        <v>4</v>
      </c>
    </row>
    <row r="18" spans="1:20">
      <c r="A18">
        <v>3</v>
      </c>
      <c r="B18" t="s">
        <v>152</v>
      </c>
      <c r="C18" t="s">
        <v>16</v>
      </c>
      <c r="D18" t="s">
        <v>153</v>
      </c>
      <c r="E18" t="s">
        <v>80</v>
      </c>
      <c r="F18" s="3">
        <v>2</v>
      </c>
      <c r="G18">
        <f>IFERROR(VLOOKUP(B18, Rushing!$A$2:$L$1000, 3, FALSE), IFERROR(VLOOKUP(B18, Receiving!$A$2:$L$1000, 3, FALSE), 0))</f>
        <v>2</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2</v>
      </c>
      <c r="O18">
        <f>IF(G18=0,
    IFERROR(VLOOKUP(B18, Receiving2!$A$2:$L$1000, 5, FALSE),
        IFERROR(VLOOKUP(B18, Receiving!$A$2:$L$1000, 5, FALSE),
            IFERROR(VLOOKUP(B18, Receiving3!$A$2:$L$1000, 5, FALSE), 0)
        )
    ),
    IFERROR(VLOOKUP(B18, Receiving!$A$2:$L$1000, 5, FALSE),
        IFERROR(VLOOKUP(B18, Receiving3!$A$2:$L$1000, 5, FALSE), 0)
    )
)</f>
        <v>17</v>
      </c>
      <c r="P18">
        <f>IF(G18=0,
    IFERROR(VLOOKUP(B18, Receiving2!$A$2:$L$1000, 6, FALSE),
        IFERROR(VLOOKUP(B18, Receiving!$A$2:$L$1000, 6, FALSE),
            IFERROR(VLOOKUP(B18, Receiving3!$A$2:$L$1000, 6, FALSE), 0)
        )
    ),
    IFERROR(VLOOKUP(B18, Receiving!$A$2:$L$1000, 6, FALSE),
        IFERROR(VLOOKUP(B18, Receiving3!$A$2:$L$1000, 6, FALSE), 0)
    )
)</f>
        <v>8.5</v>
      </c>
      <c r="Q18">
        <f>IF(G18=0,
    IFERROR(VLOOKUP(B18, Receiving2!$A$2:$L$1000, 7, FALSE),
        IFERROR(VLOOKUP(B18, Receiving!$A$2:$L$1000, 7, FALSE),
            IFERROR(VLOOKUP(B18, Receiving3!$A$2:$L$1000, 7, FALSE), 0)
        )
    ),
    IFERROR(VLOOKUP(B18, Receiving!$A$2:$L$1000, 7, FALSE),
        IFERROR(VLOOKUP(B18, Receiving3!$A$2:$L$1000, 7, FALSE), 0)
    )
)</f>
        <v>8.5</v>
      </c>
      <c r="R18">
        <f>IF(G18=0,
    IFERROR(VLOOKUP(B18, Receiving2!$A$2:$L$1000, 8, FALSE),
        IFERROR(VLOOKUP(B18, Receiving!$A$2:$L$1000, 8, FALSE),
            IFERROR(VLOOKUP(B18, Receiving3!$A$2:$L$1000, 8, FALSE), 0)
        )
    ),
    IFERROR(VLOOKUP(B18, Receiving!$A$2:$L$1000, 8, FALSE),
        IFERROR(VLOOKUP(B18, Receiving3!$A$2:$L$1000, 8, FALSE), 0)
    )
)</f>
        <v>15</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2</v>
      </c>
    </row>
    <row r="19" spans="1:20">
      <c r="A19">
        <v>82</v>
      </c>
      <c r="B19" t="s">
        <v>163</v>
      </c>
      <c r="C19" t="s">
        <v>16</v>
      </c>
      <c r="D19" t="s">
        <v>90</v>
      </c>
      <c r="E19" t="s">
        <v>126</v>
      </c>
      <c r="F19" s="3">
        <v>0</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0</v>
      </c>
    </row>
    <row r="20" spans="1:20">
      <c r="A20">
        <v>2</v>
      </c>
      <c r="B20" t="s">
        <v>166</v>
      </c>
      <c r="C20" t="s">
        <v>16</v>
      </c>
      <c r="D20" t="s">
        <v>86</v>
      </c>
      <c r="E20" t="s">
        <v>27</v>
      </c>
      <c r="F20" s="3">
        <v>5</v>
      </c>
      <c r="G20">
        <f>IFERROR(VLOOKUP(B20, Rushing!$A$2:$L$1000, 3, FALSE), IFERROR(VLOOKUP(B20, Receiving!$A$2:$L$1000, 3, FALSE), 0))</f>
        <v>0</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1</v>
      </c>
      <c r="O20">
        <f>IF(G20=0,
    IFERROR(VLOOKUP(B20, Receiving2!$A$2:$L$1000, 5, FALSE),
        IFERROR(VLOOKUP(B20, Receiving!$A$2:$L$1000, 5, FALSE),
            IFERROR(VLOOKUP(B20, Receiving3!$A$2:$L$1000, 5, FALSE), 0)
        )
    ),
    IFERROR(VLOOKUP(B20, Receiving!$A$2:$L$1000, 5, FALSE),
        IFERROR(VLOOKUP(B20, Receiving3!$A$2:$L$1000, 5, FALSE), 0)
    )
)</f>
        <v>10</v>
      </c>
      <c r="P20">
        <f>IF(G20=0,
    IFERROR(VLOOKUP(B20, Receiving2!$A$2:$L$1000, 6, FALSE),
        IFERROR(VLOOKUP(B20, Receiving!$A$2:$L$1000, 6, FALSE),
            IFERROR(VLOOKUP(B20, Receiving3!$A$2:$L$1000, 6, FALSE), 0)
        )
    ),
    IFERROR(VLOOKUP(B20, Receiving!$A$2:$L$1000, 6, FALSE),
        IFERROR(VLOOKUP(B20, Receiving3!$A$2:$L$1000, 6, FALSE), 0)
    )
)</f>
        <v>10</v>
      </c>
      <c r="Q20">
        <f>IF(G20=0,
    IFERROR(VLOOKUP(B20, Receiving2!$A$2:$L$1000, 7, FALSE),
        IFERROR(VLOOKUP(B20, Receiving!$A$2:$L$1000, 7, FALSE),
            IFERROR(VLOOKUP(B20, Receiving3!$A$2:$L$1000, 7, FALSE), 0)
        )
    ),
    IFERROR(VLOOKUP(B20, Receiving!$A$2:$L$1000, 7, FALSE),
        IFERROR(VLOOKUP(B20, Receiving3!$A$2:$L$1000, 7, FALSE), 0)
    )
)</f>
        <v>10</v>
      </c>
      <c r="R20">
        <f>IF(G20=0,
    IFERROR(VLOOKUP(B20, Receiving2!$A$2:$L$1000, 8, FALSE),
        IFERROR(VLOOKUP(B20, Receiving!$A$2:$L$1000, 8, FALSE),
            IFERROR(VLOOKUP(B20, Receiving3!$A$2:$L$1000, 8, FALSE), 0)
        )
    ),
    IFERROR(VLOOKUP(B20, Receiving!$A$2:$L$1000, 8, FALSE),
        IFERROR(VLOOKUP(B20, Receiving3!$A$2:$L$1000, 8, FALSE), 0)
    )
)</f>
        <v>10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1</v>
      </c>
    </row>
    <row r="21" spans="1:20">
      <c r="A21">
        <v>1</v>
      </c>
      <c r="B21" t="s">
        <v>170</v>
      </c>
      <c r="C21" t="s">
        <v>16</v>
      </c>
      <c r="D21" t="s">
        <v>76</v>
      </c>
      <c r="E21" t="s">
        <v>80</v>
      </c>
      <c r="F21" s="3">
        <v>0</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0</v>
      </c>
    </row>
    <row r="22" spans="1:20">
      <c r="A22">
        <v>83</v>
      </c>
      <c r="B22" t="s">
        <v>171</v>
      </c>
      <c r="C22" t="s">
        <v>16</v>
      </c>
      <c r="D22" t="s">
        <v>116</v>
      </c>
      <c r="E22" t="s">
        <v>30</v>
      </c>
      <c r="F22" s="3">
        <v>5</v>
      </c>
      <c r="G22">
        <f>IFERROR(VLOOKUP(B22, Rushing!$A$2:$L$1000, 3, FALSE), IFERROR(VLOOKUP(B22, Receiving!$A$2:$L$1000, 3, FALSE), 0))</f>
        <v>3</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8</v>
      </c>
      <c r="O22">
        <f>IF(G22=0,
    IFERROR(VLOOKUP(B22, Receiving2!$A$2:$L$1000, 5, FALSE),
        IFERROR(VLOOKUP(B22, Receiving!$A$2:$L$1000, 5, FALSE),
            IFERROR(VLOOKUP(B22, Receiving3!$A$2:$L$1000, 5, FALSE), 0)
        )
    ),
    IFERROR(VLOOKUP(B22, Receiving!$A$2:$L$1000, 5, FALSE),
        IFERROR(VLOOKUP(B22, Receiving3!$A$2:$L$1000, 5, FALSE), 0)
    )
)</f>
        <v>93</v>
      </c>
      <c r="P22">
        <f>IF(G22=0,
    IFERROR(VLOOKUP(B22, Receiving2!$A$2:$L$1000, 6, FALSE),
        IFERROR(VLOOKUP(B22, Receiving!$A$2:$L$1000, 6, FALSE),
            IFERROR(VLOOKUP(B22, Receiving3!$A$2:$L$1000, 6, FALSE), 0)
        )
    ),
    IFERROR(VLOOKUP(B22, Receiving!$A$2:$L$1000, 6, FALSE),
        IFERROR(VLOOKUP(B22, Receiving3!$A$2:$L$1000, 6, FALSE), 0)
    )
)</f>
        <v>11.63</v>
      </c>
      <c r="Q22">
        <f>IF(G22=0,
    IFERROR(VLOOKUP(B22, Receiving2!$A$2:$L$1000, 7, FALSE),
        IFERROR(VLOOKUP(B22, Receiving!$A$2:$L$1000, 7, FALSE),
            IFERROR(VLOOKUP(B22, Receiving3!$A$2:$L$1000, 7, FALSE), 0)
        )
    ),
    IFERROR(VLOOKUP(B22, Receiving!$A$2:$L$1000, 7, FALSE),
        IFERROR(VLOOKUP(B22, Receiving3!$A$2:$L$1000, 7, FALSE), 0)
    )
)</f>
        <v>31</v>
      </c>
      <c r="R22">
        <f>IF(G22=0,
    IFERROR(VLOOKUP(B22, Receiving2!$A$2:$L$1000, 8, FALSE),
        IFERROR(VLOOKUP(B22, Receiving!$A$2:$L$1000, 8, FALSE),
            IFERROR(VLOOKUP(B22, Receiving3!$A$2:$L$1000, 8, FALSE), 0)
        )
    ),
    IFERROR(VLOOKUP(B22, Receiving!$A$2:$L$1000, 8, FALSE),
        IFERROR(VLOOKUP(B22, Receiving3!$A$2:$L$1000, 8, FALSE), 0)
    )
)</f>
        <v>25</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11</v>
      </c>
    </row>
    <row r="23" spans="1:20">
      <c r="A23">
        <v>7</v>
      </c>
      <c r="B23" t="s">
        <v>172</v>
      </c>
      <c r="C23" t="s">
        <v>16</v>
      </c>
      <c r="D23" t="s">
        <v>112</v>
      </c>
      <c r="E23" t="s">
        <v>18</v>
      </c>
      <c r="F23" s="3">
        <v>8</v>
      </c>
      <c r="G23">
        <f>IFERROR(VLOOKUP(B23, Rushing!$A$2:$L$1000, 3, FALSE), IFERROR(VLOOKUP(B23, Receiving!$A$2:$L$1000, 3, FALSE), 0))</f>
        <v>1</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1</v>
      </c>
      <c r="O23">
        <f>IF(G23=0,
    IFERROR(VLOOKUP(B23, Receiving2!$A$2:$L$1000, 5, FALSE),
        IFERROR(VLOOKUP(B23, Receiving!$A$2:$L$1000, 5, FALSE),
            IFERROR(VLOOKUP(B23, Receiving3!$A$2:$L$1000, 5, FALSE), 0)
        )
    ),
    IFERROR(VLOOKUP(B23, Receiving!$A$2:$L$1000, 5, FALSE),
        IFERROR(VLOOKUP(B23, Receiving3!$A$2:$L$1000, 5, FALSE), 0)
    )
)</f>
        <v>1</v>
      </c>
      <c r="P23">
        <f>IF(G23=0,
    IFERROR(VLOOKUP(B23, Receiving2!$A$2:$L$1000, 6, FALSE),
        IFERROR(VLOOKUP(B23, Receiving!$A$2:$L$1000, 6, FALSE),
            IFERROR(VLOOKUP(B23, Receiving3!$A$2:$L$1000, 6, FALSE), 0)
        )
    ),
    IFERROR(VLOOKUP(B23, Receiving!$A$2:$L$1000, 6, FALSE),
        IFERROR(VLOOKUP(B23, Receiving3!$A$2:$L$1000, 6, FALSE), 0)
    )
)</f>
        <v>1</v>
      </c>
      <c r="Q23">
        <f>IF(G23=0,
    IFERROR(VLOOKUP(B23, Receiving2!$A$2:$L$1000, 7, FALSE),
        IFERROR(VLOOKUP(B23, Receiving!$A$2:$L$1000, 7, FALSE),
            IFERROR(VLOOKUP(B23, Receiving3!$A$2:$L$1000, 7, FALSE), 0)
        )
    ),
    IFERROR(VLOOKUP(B23, Receiving!$A$2:$L$1000, 7, FALSE),
        IFERROR(VLOOKUP(B23, Receiving3!$A$2:$L$1000, 7, FALSE), 0)
    )
)</f>
        <v>1</v>
      </c>
      <c r="R23">
        <f>IF(G23=0,
    IFERROR(VLOOKUP(B23, Receiving2!$A$2:$L$1000, 8, FALSE),
        IFERROR(VLOOKUP(B23, Receiving!$A$2:$L$1000, 8, FALSE),
            IFERROR(VLOOKUP(B23, Receiving3!$A$2:$L$1000, 8, FALSE), 0)
        )
    ),
    IFERROR(VLOOKUP(B23, Receiving!$A$2:$L$1000, 8, FALSE),
        IFERROR(VLOOKUP(B23, Receiving3!$A$2:$L$1000, 8, FALSE), 0)
    )
)</f>
        <v>1</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1</v>
      </c>
    </row>
    <row r="24" spans="1:20">
      <c r="A24">
        <v>11</v>
      </c>
      <c r="B24" t="s">
        <v>174</v>
      </c>
      <c r="C24" t="s">
        <v>16</v>
      </c>
      <c r="D24" t="s">
        <v>150</v>
      </c>
      <c r="E24" t="s">
        <v>80</v>
      </c>
      <c r="F24" s="3">
        <v>3</v>
      </c>
      <c r="G24">
        <f>IFERROR(VLOOKUP(B24, Rushing!$A$2:$L$1000, 3, FALSE), IFERROR(VLOOKUP(B24, Receiving!$A$2:$L$1000, 3, FALSE), 0))</f>
        <v>1</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2</v>
      </c>
      <c r="O24">
        <f>IF(G24=0,
    IFERROR(VLOOKUP(B24, Receiving2!$A$2:$L$1000, 5, FALSE),
        IFERROR(VLOOKUP(B24, Receiving!$A$2:$L$1000, 5, FALSE),
            IFERROR(VLOOKUP(B24, Receiving3!$A$2:$L$1000, 5, FALSE), 0)
        )
    ),
    IFERROR(VLOOKUP(B24, Receiving!$A$2:$L$1000, 5, FALSE),
        IFERROR(VLOOKUP(B24, Receiving3!$A$2:$L$1000, 5, FALSE), 0)
    )
)</f>
        <v>31</v>
      </c>
      <c r="P24">
        <f>IF(G24=0,
    IFERROR(VLOOKUP(B24, Receiving2!$A$2:$L$1000, 6, FALSE),
        IFERROR(VLOOKUP(B24, Receiving!$A$2:$L$1000, 6, FALSE),
            IFERROR(VLOOKUP(B24, Receiving3!$A$2:$L$1000, 6, FALSE), 0)
        )
    ),
    IFERROR(VLOOKUP(B24, Receiving!$A$2:$L$1000, 6, FALSE),
        IFERROR(VLOOKUP(B24, Receiving3!$A$2:$L$1000, 6, FALSE), 0)
    )
)</f>
        <v>15.5</v>
      </c>
      <c r="Q24">
        <f>IF(G24=0,
    IFERROR(VLOOKUP(B24, Receiving2!$A$2:$L$1000, 7, FALSE),
        IFERROR(VLOOKUP(B24, Receiving!$A$2:$L$1000, 7, FALSE),
            IFERROR(VLOOKUP(B24, Receiving3!$A$2:$L$1000, 7, FALSE), 0)
        )
    ),
    IFERROR(VLOOKUP(B24, Receiving!$A$2:$L$1000, 7, FALSE),
        IFERROR(VLOOKUP(B24, Receiving3!$A$2:$L$1000, 7, FALSE), 0)
    )
)</f>
        <v>31</v>
      </c>
      <c r="R24">
        <f>IF(G24=0,
    IFERROR(VLOOKUP(B24, Receiving2!$A$2:$L$1000, 8, FALSE),
        IFERROR(VLOOKUP(B24, Receiving!$A$2:$L$1000, 8, FALSE),
            IFERROR(VLOOKUP(B24, Receiving3!$A$2:$L$1000, 8, FALSE), 0)
        )
    ),
    IFERROR(VLOOKUP(B24, Receiving!$A$2:$L$1000, 8, FALSE),
        IFERROR(VLOOKUP(B24, Receiving3!$A$2:$L$1000, 8, FALSE), 0)
    )
)</f>
        <v>27</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2</v>
      </c>
    </row>
    <row r="25" spans="1:20">
      <c r="A25">
        <v>30</v>
      </c>
      <c r="B25" t="s">
        <v>175</v>
      </c>
      <c r="C25" t="s">
        <v>16</v>
      </c>
      <c r="D25" t="s">
        <v>176</v>
      </c>
      <c r="E25" t="s">
        <v>141</v>
      </c>
      <c r="F25" s="3">
        <v>0</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sheetData>
  <sortState xmlns:xlrd2="http://schemas.microsoft.com/office/spreadsheetml/2017/richdata2" ref="A1:F26">
    <sortCondition ref="C1:C26"/>
  </sortState>
  <conditionalFormatting sqref="F1:F1048576">
    <cfRule type="cellIs" dxfId="59" priority="5" operator="equal">
      <formula>"R"</formula>
    </cfRule>
  </conditionalFormatting>
  <conditionalFormatting sqref="H2:T25">
    <cfRule type="cellIs" dxfId="58" priority="2" operator="equal">
      <formula>"R"</formula>
    </cfRule>
  </conditionalFormatting>
  <hyperlinks>
    <hyperlink ref="H1" r:id="rId1" tooltip="Rushing Attempts" display="https://www.footballdb.com/statistics/nfl/player-stats/rushing/2023/preseason?sort=rushatt" xr:uid="{B0776A14-2605-A644-A583-9FF254A0D5CD}"/>
    <hyperlink ref="I1" r:id="rId2" tooltip="Rushing Yards" display="https://www.footballdb.com/statistics/nfl/player-stats/rushing/2023/preseason?sort=rushyds" xr:uid="{BE574168-AEE3-4E47-87CE-4C55DBBB26DC}"/>
    <hyperlink ref="J1" r:id="rId3" tooltip="Rushing Average" display="https://www.footballdb.com/statistics/nfl/player-stats/rushing/2023/preseason?sort=rushavg" xr:uid="{194C18F7-BF26-0343-AEBB-C6CCBFDBAD9B}"/>
    <hyperlink ref="K1" r:id="rId4" tooltip="Rushing Yards Per Game" display="https://www.footballdb.com/statistics/nfl/player-stats/rushing/2023/preseason?sort=rushypg" xr:uid="{DFF0878E-840F-B148-99A2-6D2788178EF7}"/>
    <hyperlink ref="L1" r:id="rId5" tooltip="Longest Rush" display="https://www.footballdb.com/statistics/nfl/player-stats/rushing/2023/preseason?sort=rushlg" xr:uid="{D1350F38-0AEE-6241-8990-1A5F1810DC7A}"/>
    <hyperlink ref="M1" r:id="rId6" tooltip="Rushing Touchdowns" display="https://www.footballdb.com/statistics/nfl/player-stats/rushing/2023/preseason?sort=rushtds" xr:uid="{04C632A9-4332-7F45-93C1-E8FADF9FD46B}"/>
    <hyperlink ref="N1" r:id="rId7" tooltip="Receptions" display="https://www.footballdb.com/statistics/nfl/player-stats/receiving/2023/preseason?sort=recnum" xr:uid="{2FAC5307-CCE0-6E43-B510-DD69A7E93373}"/>
    <hyperlink ref="O1" r:id="rId8" tooltip="Receiving Yards" display="https://www.footballdb.com/statistics/nfl/player-stats/receiving/2023/preseason?sort=recyds" xr:uid="{51582C50-15B4-9244-8DE7-C3214E163DB7}"/>
    <hyperlink ref="P1" r:id="rId9" tooltip="Receiving Average" display="https://www.footballdb.com/statistics/nfl/player-stats/receiving/2023/preseason?sort=recavg" xr:uid="{F0128FD5-2FC9-CB40-96CE-DD509756161C}"/>
    <hyperlink ref="Q1" r:id="rId10" tooltip="Receiving Yards Per Game" display="https://www.footballdb.com/statistics/nfl/player-stats/receiving/2023/preseason?sort=recypg" xr:uid="{819F7EA4-EA67-1D4B-857C-89B5BB3810A2}"/>
    <hyperlink ref="S1" r:id="rId11" tooltip="Touchdown Receptions" display="https://www.footballdb.com/statistics/nfl/player-stats/receiving/2023/preseason?sort=rectds" xr:uid="{A0FEB9D1-1823-C84A-9836-350B12B23246}"/>
    <hyperlink ref="R1" r:id="rId12" tooltip="Longest Reception" display="https://www.footballdb.com/statistics/nfl/player-stats/receiving/2023/preseason?sort=reclg" xr:uid="{2DD14686-B80C-0F41-BD5C-E65B57411725}"/>
    <hyperlink ref="T1" r:id="rId13" tooltip="Receiving Targets" display="https://www.footballdb.com/statistics/nfl/player-stats/receiving/2023/preseason?sort=rectgt" xr:uid="{54260A74-EAB8-2848-A798-512EF57395A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DE19E-FB16-451C-8295-BD87EE521FD5}">
  <dimension ref="A1:T25"/>
  <sheetViews>
    <sheetView workbookViewId="0">
      <selection sqref="A1:W5"/>
    </sheetView>
  </sheetViews>
  <sheetFormatPr defaultColWidth="8.85546875" defaultRowHeight="15"/>
  <cols>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25</v>
      </c>
      <c r="B2" t="s">
        <v>181</v>
      </c>
      <c r="C2" t="s">
        <v>22</v>
      </c>
      <c r="D2" t="s">
        <v>182</v>
      </c>
      <c r="E2" t="s">
        <v>183</v>
      </c>
      <c r="F2" s="3">
        <v>2</v>
      </c>
      <c r="G2">
        <f>IFERROR(VLOOKUP(B2, Rushing!$A$2:$L$1000, 3, FALSE), IFERROR(VLOOKUP(B2, Receiving!$A$2:$L$1000, 3, FALSE), 0))</f>
        <v>3</v>
      </c>
      <c r="H2">
        <f>IF(G2=0,
    IFERROR(VLOOKUP(B2, Rushing2!$A$2:$L$1000, 4, FALSE),
        IFERROR(VLOOKUP(B2, Rushing!$A$2:$L$1000, 4, FALSE),
            IFERROR(VLOOKUP(B2, Rushing3!$A$2:$L$1000, 4, FALSE), 0)
        )
    ),
    IFERROR(VLOOKUP(B2, Rushing!$A$2:$L$1000, 4, FALSE),
        IFERROR(VLOOKUP(B2, Rushing3!$A$2:$L$1000, 4, FALSE), 0)
    )
)</f>
        <v>25</v>
      </c>
      <c r="I2">
        <f>IF(G2=0,
    IFERROR(VLOOKUP(B2, Rushing2!$A$2:$L$1000, 5, FALSE),
        IFERROR(VLOOKUP(B2, Rushing!$A$2:$L$1000, 5, FALSE),
            IFERROR(VLOOKUP(B2, Rushing3!$A$2:$L$1000, 5, FALSE), 0)
        )
    ),
    IFERROR(VLOOKUP(B2, Rushing!$A$2:$L$1000, 5, FALSE),
        IFERROR(VLOOKUP(B2, Rushing3!$A$2:$L$1000, 5, FALSE), 0)
    )
)</f>
        <v>113</v>
      </c>
      <c r="J2">
        <f>IF(G2=0,
    IFERROR(VLOOKUP(B2, Rushing2!$A$2:$L$1000, 6, FALSE),
        IFERROR(VLOOKUP(B2, Rushing!$A$2:$L$1000, 6, FALSE),
            IFERROR(VLOOKUP(B2, Rushing3!$A$2:$L$1000, 6, FALSE), 0)
        )
    ),
    IFERROR(VLOOKUP(B2, Rushing!$A$2:$L$1000, 6, FALSE),
        IFERROR(VLOOKUP(B2, Rushing3!$A$2:$L$1000, 6, FALSE), 0)
    )
)</f>
        <v>4.5199999999999996</v>
      </c>
      <c r="K2">
        <f>IF(G2=0,
    IFERROR(VLOOKUP(B2, Rushing2!$A$2:$L$1000, 7, FALSE),
        IFERROR(VLOOKUP(B2, Rushing!$A$2:$L$1000, 7, FALSE),
            IFERROR(VLOOKUP(B2, Rushing3!$A$2:$L$1000, 7, FALSE), 0)
        )
    ),
    IFERROR(VLOOKUP(B2, Rushing!$A$2:$L$1000, 7, FALSE),
        IFERROR(VLOOKUP(B2, Rushing3!$A$2:$L$1000, 7, FALSE), 0)
    )
)</f>
        <v>37.700000000000003</v>
      </c>
      <c r="L2">
        <f>IF(G2=0,
    IFERROR(VLOOKUP(B2, Rushing2!$A$2:$L$1000, 8, FALSE),
        IFERROR(VLOOKUP(B2, Rushing!$A$2:$L$1000, 8, FALSE),
            IFERROR(VLOOKUP(B2, Rushing3!$A$2:$L$1000, 8, FALSE), 0)
        )
    ),
    IFERROR(VLOOKUP(B2, Rushing!$A$2:$L$1000, 8, FALSE),
        IFERROR(VLOOKUP(B2, Rushing3!$A$2:$L$1000, 8, FALSE), 0)
    )
)</f>
        <v>26</v>
      </c>
      <c r="M2">
        <f>IF(G2=0,
    IFERROR(VLOOKUP(B2, Rushing2!$A$2:$L$1000, 9, FALSE),
        IFERROR(VLOOKUP(B2, Rushing!$A$2:$L$1000, 9, FALSE),
            IFERROR(VLOOKUP(B2, Rushing3!$A$2:$L$1000, 9, FALSE), 0)
        )
    ),
    IFERROR(VLOOKUP(B2, Rushing!$A$2:$L$1000, 9, FALSE),
        IFERROR(VLOOKUP(B2, Rushing3!$A$2:$L$1000, 9, FALSE), 0)
    )
)</f>
        <v>1</v>
      </c>
      <c r="N2">
        <f>IF(G2=0,
    IFERROR(VLOOKUP(B2, Receiving2!$A$2:$L$1000, 4, FALSE),
        IFERROR(VLOOKUP(B2, Receiving!$A$2:$L$1000, 4, FALSE),
            IFERROR(VLOOKUP(B2, Receiving3!$A$2:$L$1000, 4, FALSE), 0)
        )
    ),
    IFERROR(VLOOKUP(B2, Receiving!$A$2:$L$1000, 4, FALSE),
        IFERROR(VLOOKUP(B2, Receiving3!$A$2:$L$1000, 4, FALSE), 0)
    )
)</f>
        <v>5</v>
      </c>
      <c r="O2">
        <f>IF(G2=0,
    IFERROR(VLOOKUP(B2, Receiving2!$A$2:$L$1000, 5, FALSE),
        IFERROR(VLOOKUP(B2, Receiving!$A$2:$L$1000, 5, FALSE),
            IFERROR(VLOOKUP(B2, Receiving3!$A$2:$L$1000, 5, FALSE), 0)
        )
    ),
    IFERROR(VLOOKUP(B2, Receiving!$A$2:$L$1000, 5, FALSE),
        IFERROR(VLOOKUP(B2, Receiving3!$A$2:$L$1000, 5, FALSE), 0)
    )
)</f>
        <v>37</v>
      </c>
      <c r="P2">
        <f>IF(G2=0,
    IFERROR(VLOOKUP(B2, Receiving2!$A$2:$L$1000, 6, FALSE),
        IFERROR(VLOOKUP(B2, Receiving!$A$2:$L$1000, 6, FALSE),
            IFERROR(VLOOKUP(B2, Receiving3!$A$2:$L$1000, 6, FALSE), 0)
        )
    ),
    IFERROR(VLOOKUP(B2, Receiving!$A$2:$L$1000, 6, FALSE),
        IFERROR(VLOOKUP(B2, Receiving3!$A$2:$L$1000, 6, FALSE), 0)
    )
)</f>
        <v>7.4</v>
      </c>
      <c r="Q2">
        <f>IF(G2=0,
    IFERROR(VLOOKUP(B2, Receiving2!$A$2:$L$1000, 7, FALSE),
        IFERROR(VLOOKUP(B2, Receiving!$A$2:$L$1000, 7, FALSE),
            IFERROR(VLOOKUP(B2, Receiving3!$A$2:$L$1000, 7, FALSE), 0)
        )
    ),
    IFERROR(VLOOKUP(B2, Receiving!$A$2:$L$1000, 7, FALSE),
        IFERROR(VLOOKUP(B2, Receiving3!$A$2:$L$1000, 7, FALSE), 0)
    )
)</f>
        <v>12.3</v>
      </c>
      <c r="R2">
        <f>IF(G2=0,
    IFERROR(VLOOKUP(B2, Receiving2!$A$2:$L$1000, 8, FALSE),
        IFERROR(VLOOKUP(B2, Receiving!$A$2:$L$1000, 8, FALSE),
            IFERROR(VLOOKUP(B2, Receiving3!$A$2:$L$1000, 8, FALSE), 0)
        )
    ),
    IFERROR(VLOOKUP(B2, Receiving!$A$2:$L$1000, 8, FALSE),
        IFERROR(VLOOKUP(B2, Receiving3!$A$2:$L$1000, 8, FALSE), 0)
    )
)</f>
        <v>17</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5</v>
      </c>
    </row>
    <row r="3" spans="1:20">
      <c r="A3">
        <v>0</v>
      </c>
      <c r="B3" t="s">
        <v>186</v>
      </c>
      <c r="C3" t="s">
        <v>22</v>
      </c>
      <c r="D3" t="s">
        <v>111</v>
      </c>
      <c r="E3" t="s">
        <v>183</v>
      </c>
      <c r="F3" s="3">
        <v>0</v>
      </c>
      <c r="G3">
        <f>IFERROR(VLOOKUP(B3, Rushing!$A$2:$L$1000, 3, FALSE), IFERROR(VLOOKUP(B3, Receiving!$A$2:$L$1000, 3, FALSE), 0))</f>
        <v>0</v>
      </c>
      <c r="H3">
        <f>IF(G3=0,
    IFERROR(VLOOKUP(B3, Rushing2!$A$2:$L$1000, 4, FALSE),
        IFERROR(VLOOKUP(B3, Rushing!$A$2:$L$1000, 4, FALSE),
            IFERROR(VLOOKUP(B3, Rushing3!$A$2:$L$1000, 4, FALSE), 0)
        )
    ),
    IFERROR(VLOOKUP(B3, Rushing!$A$2:$L$1000, 4, FALSE),
        IFERROR(VLOOKUP(B3, Rushing3!$A$2:$L$1000, 4, FALSE), 0)
    )
)</f>
        <v>0</v>
      </c>
      <c r="I3">
        <f>IF(G3=0,
    IFERROR(VLOOKUP(B3, Rushing2!$A$2:$L$1000, 5, FALSE),
        IFERROR(VLOOKUP(B3, Rushing!$A$2:$L$1000, 5, FALSE),
            IFERROR(VLOOKUP(B3, Rushing3!$A$2:$L$1000, 5, FALSE), 0)
        )
    ),
    IFERROR(VLOOKUP(B3, Rushing!$A$2:$L$1000, 5, FALSE),
        IFERROR(VLOOKUP(B3, Rushing3!$A$2:$L$1000, 5, FALSE), 0)
    )
)</f>
        <v>0</v>
      </c>
      <c r="J3">
        <f>IF(G3=0,
    IFERROR(VLOOKUP(B3, Rushing2!$A$2:$L$1000, 6, FALSE),
        IFERROR(VLOOKUP(B3, Rushing!$A$2:$L$1000, 6, FALSE),
            IFERROR(VLOOKUP(B3, Rushing3!$A$2:$L$1000, 6, FALSE), 0)
        )
    ),
    IFERROR(VLOOKUP(B3, Rushing!$A$2:$L$1000, 6, FALSE),
        IFERROR(VLOOKUP(B3, Rushing3!$A$2:$L$1000, 6, FALSE), 0)
    )
)</f>
        <v>0</v>
      </c>
      <c r="K3">
        <f>IF(G3=0,
    IFERROR(VLOOKUP(B3, Rushing2!$A$2:$L$1000, 7, FALSE),
        IFERROR(VLOOKUP(B3, Rushing!$A$2:$L$1000, 7, FALSE),
            IFERROR(VLOOKUP(B3, Rushing3!$A$2:$L$1000, 7, FALSE), 0)
        )
    ),
    IFERROR(VLOOKUP(B3, Rushing!$A$2:$L$1000, 7, FALSE),
        IFERROR(VLOOKUP(B3, Rushing3!$A$2:$L$1000, 7, FALSE), 0)
    )
)</f>
        <v>0</v>
      </c>
      <c r="L3">
        <f>IF(G3=0,
    IFERROR(VLOOKUP(B3, Rushing2!$A$2:$L$1000, 8, FALSE),
        IFERROR(VLOOKUP(B3, Rushing!$A$2:$L$1000, 8, FALSE),
            IFERROR(VLOOKUP(B3, Rushing3!$A$2:$L$1000, 8, FALSE), 0)
        )
    ),
    IFERROR(VLOOKUP(B3, Rushing!$A$2:$L$1000, 8, FALSE),
        IFERROR(VLOOKUP(B3, Rushing3!$A$2:$L$1000, 8, FALSE), 0)
    )
)</f>
        <v>0</v>
      </c>
      <c r="M3">
        <f>IF(G3=0,
    IFERROR(VLOOKUP(B3, Rushing2!$A$2:$L$1000, 9, FALSE),
        IFERROR(VLOOKUP(B3, Rushing!$A$2:$L$1000, 9, FALSE),
            IFERROR(VLOOKUP(B3, Rushing3!$A$2:$L$1000, 9, FALSE), 0)
        )
    ),
    IFERROR(VLOOKUP(B3, Rushing!$A$2:$L$1000, 9, FALSE),
        IFERROR(VLOOKUP(B3, Rushing3!$A$2:$L$1000, 9, FALSE), 0)
    )
)</f>
        <v>0</v>
      </c>
      <c r="N3">
        <f>IF(G3=0,
    IFERROR(VLOOKUP(B3, Receiving2!$A$2:$L$1000, 4, FALSE),
        IFERROR(VLOOKUP(B3, Receiving!$A$2:$L$1000, 4, FALSE),
            IFERROR(VLOOKUP(B3, Receiving3!$A$2:$L$1000, 4, FALSE), 0)
        )
    ),
    IFERROR(VLOOKUP(B3, Receiving!$A$2:$L$1000, 4, FALSE),
        IFERROR(VLOOKUP(B3, Receiving3!$A$2:$L$1000, 4, FALSE), 0)
    )
)</f>
        <v>0</v>
      </c>
      <c r="O3">
        <f>IF(G3=0,
    IFERROR(VLOOKUP(B3, Receiving2!$A$2:$L$1000, 5, FALSE),
        IFERROR(VLOOKUP(B3, Receiving!$A$2:$L$1000, 5, FALSE),
            IFERROR(VLOOKUP(B3, Receiving3!$A$2:$L$1000, 5, FALSE), 0)
        )
    ),
    IFERROR(VLOOKUP(B3, Receiving!$A$2:$L$1000, 5, FALSE),
        IFERROR(VLOOKUP(B3, Receiving3!$A$2:$L$1000, 5, FALSE), 0)
    )
)</f>
        <v>0</v>
      </c>
      <c r="P3">
        <f>IF(G3=0,
    IFERROR(VLOOKUP(B3, Receiving2!$A$2:$L$1000, 6, FALSE),
        IFERROR(VLOOKUP(B3, Receiving!$A$2:$L$1000, 6, FALSE),
            IFERROR(VLOOKUP(B3, Receiving3!$A$2:$L$1000, 6, FALSE), 0)
        )
    ),
    IFERROR(VLOOKUP(B3, Receiving!$A$2:$L$1000, 6, FALSE),
        IFERROR(VLOOKUP(B3, Receiving3!$A$2:$L$1000, 6, FALSE), 0)
    )
)</f>
        <v>0</v>
      </c>
      <c r="Q3">
        <f>IF(G3=0,
    IFERROR(VLOOKUP(B3, Receiving2!$A$2:$L$1000, 7, FALSE),
        IFERROR(VLOOKUP(B3, Receiving!$A$2:$L$1000, 7, FALSE),
            IFERROR(VLOOKUP(B3, Receiving3!$A$2:$L$1000, 7, FALSE), 0)
        )
    ),
    IFERROR(VLOOKUP(B3, Receiving!$A$2:$L$1000, 7, FALSE),
        IFERROR(VLOOKUP(B3, Receiving3!$A$2:$L$1000, 7, FALSE), 0)
    )
)</f>
        <v>0</v>
      </c>
      <c r="R3">
        <f>IF(G3=0,
    IFERROR(VLOOKUP(B3, Receiving2!$A$2:$L$1000, 8, FALSE),
        IFERROR(VLOOKUP(B3, Receiving!$A$2:$L$1000, 8, FALSE),
            IFERROR(VLOOKUP(B3, Receiving3!$A$2:$L$1000, 8, FALSE), 0)
        )
    ),
    IFERROR(VLOOKUP(B3, Receiving!$A$2:$L$1000, 8, FALSE),
        IFERROR(VLOOKUP(B3, Receiving3!$A$2:$L$1000, 8, FALSE), 0)
    )
)</f>
        <v>0</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0</v>
      </c>
    </row>
    <row r="4" spans="1:20">
      <c r="A4">
        <v>31</v>
      </c>
      <c r="B4" t="s">
        <v>194</v>
      </c>
      <c r="C4" t="s">
        <v>22</v>
      </c>
      <c r="D4" t="s">
        <v>195</v>
      </c>
      <c r="E4" t="s">
        <v>68</v>
      </c>
      <c r="F4" s="3">
        <v>5</v>
      </c>
      <c r="G4">
        <f>IFERROR(VLOOKUP(B4, Rushing!$A$2:$L$1000, 3, FALSE), IFERROR(VLOOKUP(B4, Receiving!$A$2:$L$1000, 3, FALSE), 0))</f>
        <v>0</v>
      </c>
      <c r="H4">
        <f>IF(G4=0,
    IFERROR(VLOOKUP(B4, Rushing2!$A$2:$L$1000, 4, FALSE),
        IFERROR(VLOOKUP(B4, Rushing!$A$2:$L$1000, 4, FALSE),
            IFERROR(VLOOKUP(B4, Rushing3!$A$2:$L$1000, 4, FALSE), 0)
        )
    ),
    IFERROR(VLOOKUP(B4, Rushing!$A$2:$L$1000, 4, FALSE),
        IFERROR(VLOOKUP(B4, Rushing3!$A$2:$L$1000, 4, FALSE), 0)
    )
)</f>
        <v>0</v>
      </c>
      <c r="I4">
        <f>IF(G4=0,
    IFERROR(VLOOKUP(B4, Rushing2!$A$2:$L$1000, 5, FALSE),
        IFERROR(VLOOKUP(B4, Rushing!$A$2:$L$1000, 5, FALSE),
            IFERROR(VLOOKUP(B4, Rushing3!$A$2:$L$1000, 5, FALSE), 0)
        )
    ),
    IFERROR(VLOOKUP(B4, Rushing!$A$2:$L$1000, 5, FALSE),
        IFERROR(VLOOKUP(B4, Rushing3!$A$2:$L$1000, 5, FALSE), 0)
    )
)</f>
        <v>0</v>
      </c>
      <c r="J4">
        <f>IF(G4=0,
    IFERROR(VLOOKUP(B4, Rushing2!$A$2:$L$1000, 6, FALSE),
        IFERROR(VLOOKUP(B4, Rushing!$A$2:$L$1000, 6, FALSE),
            IFERROR(VLOOKUP(B4, Rushing3!$A$2:$L$1000, 6, FALSE), 0)
        )
    ),
    IFERROR(VLOOKUP(B4, Rushing!$A$2:$L$1000, 6, FALSE),
        IFERROR(VLOOKUP(B4, Rushing3!$A$2:$L$1000, 6, FALSE), 0)
    )
)</f>
        <v>0</v>
      </c>
      <c r="K4">
        <f>IF(G4=0,
    IFERROR(VLOOKUP(B4, Rushing2!$A$2:$L$1000, 7, FALSE),
        IFERROR(VLOOKUP(B4, Rushing!$A$2:$L$1000, 7, FALSE),
            IFERROR(VLOOKUP(B4, Rushing3!$A$2:$L$1000, 7, FALSE), 0)
        )
    ),
    IFERROR(VLOOKUP(B4, Rushing!$A$2:$L$1000, 7, FALSE),
        IFERROR(VLOOKUP(B4, Rushing3!$A$2:$L$1000, 7, FALSE), 0)
    )
)</f>
        <v>0</v>
      </c>
      <c r="L4">
        <f>IF(G4=0,
    IFERROR(VLOOKUP(B4, Rushing2!$A$2:$L$1000, 8, FALSE),
        IFERROR(VLOOKUP(B4, Rushing!$A$2:$L$1000, 8, FALSE),
            IFERROR(VLOOKUP(B4, Rushing3!$A$2:$L$1000, 8, FALSE), 0)
        )
    ),
    IFERROR(VLOOKUP(B4, Rushing!$A$2:$L$1000, 8, FALSE),
        IFERROR(VLOOKUP(B4, Rushing3!$A$2:$L$1000, 8, FALSE), 0)
    )
)</f>
        <v>0</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0</v>
      </c>
      <c r="O4">
        <f>IF(G4=0,
    IFERROR(VLOOKUP(B4, Receiving2!$A$2:$L$1000, 5, FALSE),
        IFERROR(VLOOKUP(B4, Receiving!$A$2:$L$1000, 5, FALSE),
            IFERROR(VLOOKUP(B4, Receiving3!$A$2:$L$1000, 5, FALSE), 0)
        )
    ),
    IFERROR(VLOOKUP(B4, Receiving!$A$2:$L$1000, 5, FALSE),
        IFERROR(VLOOKUP(B4, Receiving3!$A$2:$L$1000, 5, FALSE), 0)
    )
)</f>
        <v>0</v>
      </c>
      <c r="P4">
        <f>IF(G4=0,
    IFERROR(VLOOKUP(B4, Receiving2!$A$2:$L$1000, 6, FALSE),
        IFERROR(VLOOKUP(B4, Receiving!$A$2:$L$1000, 6, FALSE),
            IFERROR(VLOOKUP(B4, Receiving3!$A$2:$L$1000, 6, FALSE), 0)
        )
    ),
    IFERROR(VLOOKUP(B4, Receiving!$A$2:$L$1000, 6, FALSE),
        IFERROR(VLOOKUP(B4, Receiving3!$A$2:$L$1000, 6, FALSE), 0)
    )
)</f>
        <v>0</v>
      </c>
      <c r="Q4">
        <f>IF(G4=0,
    IFERROR(VLOOKUP(B4, Receiving2!$A$2:$L$1000, 7, FALSE),
        IFERROR(VLOOKUP(B4, Receiving!$A$2:$L$1000, 7, FALSE),
            IFERROR(VLOOKUP(B4, Receiving3!$A$2:$L$1000, 7, FALSE), 0)
        )
    ),
    IFERROR(VLOOKUP(B4, Receiving!$A$2:$L$1000, 7, FALSE),
        IFERROR(VLOOKUP(B4, Receiving3!$A$2:$L$1000, 7, FALSE), 0)
    )
)</f>
        <v>0</v>
      </c>
      <c r="R4">
        <f>IF(G4=0,
    IFERROR(VLOOKUP(B4, Receiving2!$A$2:$L$1000, 8, FALSE),
        IFERROR(VLOOKUP(B4, Receiving!$A$2:$L$1000, 8, FALSE),
            IFERROR(VLOOKUP(B4, Receiving3!$A$2:$L$1000, 8, FALSE), 0)
        )
    ),
    IFERROR(VLOOKUP(B4, Receiving!$A$2:$L$1000, 8, FALSE),
        IFERROR(VLOOKUP(B4, Receiving3!$A$2:$L$1000, 8, FALSE), 0)
    )
)</f>
        <v>0</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0</v>
      </c>
    </row>
    <row r="5" spans="1:20">
      <c r="A5">
        <v>32</v>
      </c>
      <c r="B5" t="s">
        <v>200</v>
      </c>
      <c r="C5" t="s">
        <v>22</v>
      </c>
      <c r="D5" t="s">
        <v>201</v>
      </c>
      <c r="E5" t="s">
        <v>183</v>
      </c>
      <c r="F5" s="3">
        <v>0</v>
      </c>
      <c r="G5">
        <f>IFERROR(VLOOKUP(B5, Rushing!$A$2:$L$1000, 3, FALSE), IFERROR(VLOOKUP(B5, Receiving!$A$2:$L$1000, 3, FALSE), 0))</f>
        <v>0</v>
      </c>
      <c r="H5">
        <f>IF(G5=0,
    IFERROR(VLOOKUP(B5, Rushing2!$A$2:$L$1000, 4, FALSE),
        IFERROR(VLOOKUP(B5, Rushing!$A$2:$L$1000, 4, FALSE),
            IFERROR(VLOOKUP(B5, Rushing3!$A$2:$L$1000, 4, FALSE), 0)
        )
    ),
    IFERROR(VLOOKUP(B5, Rushing!$A$2:$L$1000, 4, FALSE),
        IFERROR(VLOOKUP(B5, Rushing3!$A$2:$L$1000, 4, FALSE), 0)
    )
)</f>
        <v>0</v>
      </c>
      <c r="I5">
        <f>IF(G5=0,
    IFERROR(VLOOKUP(B5, Rushing2!$A$2:$L$1000, 5, FALSE),
        IFERROR(VLOOKUP(B5, Rushing!$A$2:$L$1000, 5, FALSE),
            IFERROR(VLOOKUP(B5, Rushing3!$A$2:$L$1000, 5, FALSE), 0)
        )
    ),
    IFERROR(VLOOKUP(B5, Rushing!$A$2:$L$1000, 5, FALSE),
        IFERROR(VLOOKUP(B5, Rushing3!$A$2:$L$1000, 5, FALSE), 0)
    )
)</f>
        <v>0</v>
      </c>
      <c r="J5">
        <f>IF(G5=0,
    IFERROR(VLOOKUP(B5, Rushing2!$A$2:$L$1000, 6, FALSE),
        IFERROR(VLOOKUP(B5, Rushing!$A$2:$L$1000, 6, FALSE),
            IFERROR(VLOOKUP(B5, Rushing3!$A$2:$L$1000, 6, FALSE), 0)
        )
    ),
    IFERROR(VLOOKUP(B5, Rushing!$A$2:$L$1000, 6, FALSE),
        IFERROR(VLOOKUP(B5, Rushing3!$A$2:$L$1000, 6, FALSE), 0)
    )
)</f>
        <v>0</v>
      </c>
      <c r="K5">
        <f>IF(G5=0,
    IFERROR(VLOOKUP(B5, Rushing2!$A$2:$L$1000, 7, FALSE),
        IFERROR(VLOOKUP(B5, Rushing!$A$2:$L$1000, 7, FALSE),
            IFERROR(VLOOKUP(B5, Rushing3!$A$2:$L$1000, 7, FALSE), 0)
        )
    ),
    IFERROR(VLOOKUP(B5, Rushing!$A$2:$L$1000, 7, FALSE),
        IFERROR(VLOOKUP(B5, Rushing3!$A$2:$L$1000, 7, FALSE), 0)
    )
)</f>
        <v>0</v>
      </c>
      <c r="L5">
        <f>IF(G5=0,
    IFERROR(VLOOKUP(B5, Rushing2!$A$2:$L$1000, 8, FALSE),
        IFERROR(VLOOKUP(B5, Rushing!$A$2:$L$1000, 8, FALSE),
            IFERROR(VLOOKUP(B5, Rushing3!$A$2:$L$1000, 8, FALSE), 0)
        )
    ),
    IFERROR(VLOOKUP(B5, Rushing!$A$2:$L$1000, 8, FALSE),
        IFERROR(VLOOKUP(B5, Rushing3!$A$2:$L$1000, 8, FALSE), 0)
    )
)</f>
        <v>0</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0</v>
      </c>
      <c r="O5">
        <f>IF(G5=0,
    IFERROR(VLOOKUP(B5, Receiving2!$A$2:$L$1000, 5, FALSE),
        IFERROR(VLOOKUP(B5, Receiving!$A$2:$L$1000, 5, FALSE),
            IFERROR(VLOOKUP(B5, Receiving3!$A$2:$L$1000, 5, FALSE), 0)
        )
    ),
    IFERROR(VLOOKUP(B5, Receiving!$A$2:$L$1000, 5, FALSE),
        IFERROR(VLOOKUP(B5, Receiving3!$A$2:$L$1000, 5, FALSE), 0)
    )
)</f>
        <v>0</v>
      </c>
      <c r="P5">
        <f>IF(G5=0,
    IFERROR(VLOOKUP(B5, Receiving2!$A$2:$L$1000, 6, FALSE),
        IFERROR(VLOOKUP(B5, Receiving!$A$2:$L$1000, 6, FALSE),
            IFERROR(VLOOKUP(B5, Receiving3!$A$2:$L$1000, 6, FALSE), 0)
        )
    ),
    IFERROR(VLOOKUP(B5, Receiving!$A$2:$L$1000, 6, FALSE),
        IFERROR(VLOOKUP(B5, Receiving3!$A$2:$L$1000, 6, FALSE), 0)
    )
)</f>
        <v>0</v>
      </c>
      <c r="Q5">
        <f>IF(G5=0,
    IFERROR(VLOOKUP(B5, Receiving2!$A$2:$L$1000, 7, FALSE),
        IFERROR(VLOOKUP(B5, Receiving!$A$2:$L$1000, 7, FALSE),
            IFERROR(VLOOKUP(B5, Receiving3!$A$2:$L$1000, 7, FALSE), 0)
        )
    ),
    IFERROR(VLOOKUP(B5, Receiving!$A$2:$L$1000, 7, FALSE),
        IFERROR(VLOOKUP(B5, Receiving3!$A$2:$L$1000, 7, FALSE), 0)
    )
)</f>
        <v>0</v>
      </c>
      <c r="R5">
        <f>IF(G5=0,
    IFERROR(VLOOKUP(B5, Receiving2!$A$2:$L$1000, 8, FALSE),
        IFERROR(VLOOKUP(B5, Receiving!$A$2:$L$1000, 8, FALSE),
            IFERROR(VLOOKUP(B5, Receiving3!$A$2:$L$1000, 8, FALSE), 0)
        )
    ),
    IFERROR(VLOOKUP(B5, Receiving!$A$2:$L$1000, 8, FALSE),
        IFERROR(VLOOKUP(B5, Receiving3!$A$2:$L$1000, 8, FALSE), 0)
    )
)</f>
        <v>0</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0</v>
      </c>
    </row>
    <row r="6" spans="1:20">
      <c r="A6">
        <v>20</v>
      </c>
      <c r="B6" t="s">
        <v>212</v>
      </c>
      <c r="C6" t="s">
        <v>22</v>
      </c>
      <c r="D6" t="s">
        <v>168</v>
      </c>
      <c r="E6" t="s">
        <v>183</v>
      </c>
      <c r="F6" s="3">
        <v>3</v>
      </c>
      <c r="G6">
        <f>IFERROR(VLOOKUP(B6, Rushing!$A$2:$L$1000, 3, FALSE), IFERROR(VLOOKUP(B6, Receiving!$A$2:$L$1000, 3, FALSE), 0))</f>
        <v>0</v>
      </c>
      <c r="H6">
        <f>IF(G6=0,
    IFERROR(VLOOKUP(B6, Rushing2!$A$2:$L$1000, 4, FALSE),
        IFERROR(VLOOKUP(B6, Rushing!$A$2:$L$1000, 4, FALSE),
            IFERROR(VLOOKUP(B6, Rushing3!$A$2:$L$1000, 4, FALSE), 0)
        )
    ),
    IFERROR(VLOOKUP(B6, Rushing!$A$2:$L$1000, 4, FALSE),
        IFERROR(VLOOKUP(B6, Rushing3!$A$2:$L$1000, 4, FALSE), 0)
    )
)</f>
        <v>14</v>
      </c>
      <c r="I6">
        <f>IF(G6=0,
    IFERROR(VLOOKUP(B6, Rushing2!$A$2:$L$1000, 5, FALSE),
        IFERROR(VLOOKUP(B6, Rushing!$A$2:$L$1000, 5, FALSE),
            IFERROR(VLOOKUP(B6, Rushing3!$A$2:$L$1000, 5, FALSE), 0)
        )
    ),
    IFERROR(VLOOKUP(B6, Rushing!$A$2:$L$1000, 5, FALSE),
        IFERROR(VLOOKUP(B6, Rushing3!$A$2:$L$1000, 5, FALSE), 0)
    )
)</f>
        <v>29</v>
      </c>
      <c r="J6">
        <f>IF(G6=0,
    IFERROR(VLOOKUP(B6, Rushing2!$A$2:$L$1000, 6, FALSE),
        IFERROR(VLOOKUP(B6, Rushing!$A$2:$L$1000, 6, FALSE),
            IFERROR(VLOOKUP(B6, Rushing3!$A$2:$L$1000, 6, FALSE), 0)
        )
    ),
    IFERROR(VLOOKUP(B6, Rushing!$A$2:$L$1000, 6, FALSE),
        IFERROR(VLOOKUP(B6, Rushing3!$A$2:$L$1000, 6, FALSE), 0)
    )
)</f>
        <v>2.0699999999999998</v>
      </c>
      <c r="K6">
        <f>IF(G6=0,
    IFERROR(VLOOKUP(B6, Rushing2!$A$2:$L$1000, 7, FALSE),
        IFERROR(VLOOKUP(B6, Rushing!$A$2:$L$1000, 7, FALSE),
            IFERROR(VLOOKUP(B6, Rushing3!$A$2:$L$1000, 7, FALSE), 0)
        )
    ),
    IFERROR(VLOOKUP(B6, Rushing!$A$2:$L$1000, 7, FALSE),
        IFERROR(VLOOKUP(B6, Rushing3!$A$2:$L$1000, 7, FALSE), 0)
    )
)</f>
        <v>9.6999999999999993</v>
      </c>
      <c r="L6">
        <f>IF(G6=0,
    IFERROR(VLOOKUP(B6, Rushing2!$A$2:$L$1000, 8, FALSE),
        IFERROR(VLOOKUP(B6, Rushing!$A$2:$L$1000, 8, FALSE),
            IFERROR(VLOOKUP(B6, Rushing3!$A$2:$L$1000, 8, FALSE), 0)
        )
    ),
    IFERROR(VLOOKUP(B6, Rushing!$A$2:$L$1000, 8, FALSE),
        IFERROR(VLOOKUP(B6, Rushing3!$A$2:$L$1000, 8, FALSE), 0)
    )
)</f>
        <v>11</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0</v>
      </c>
      <c r="O6">
        <f>IF(G6=0,
    IFERROR(VLOOKUP(B6, Receiving2!$A$2:$L$1000, 5, FALSE),
        IFERROR(VLOOKUP(B6, Receiving!$A$2:$L$1000, 5, FALSE),
            IFERROR(VLOOKUP(B6, Receiving3!$A$2:$L$1000, 5, FALSE), 0)
        )
    ),
    IFERROR(VLOOKUP(B6, Receiving!$A$2:$L$1000, 5, FALSE),
        IFERROR(VLOOKUP(B6, Receiving3!$A$2:$L$1000, 5, FALSE), 0)
    )
)</f>
        <v>0</v>
      </c>
      <c r="P6">
        <f>IF(G6=0,
    IFERROR(VLOOKUP(B6, Receiving2!$A$2:$L$1000, 6, FALSE),
        IFERROR(VLOOKUP(B6, Receiving!$A$2:$L$1000, 6, FALSE),
            IFERROR(VLOOKUP(B6, Receiving3!$A$2:$L$1000, 6, FALSE), 0)
        )
    ),
    IFERROR(VLOOKUP(B6, Receiving!$A$2:$L$1000, 6, FALSE),
        IFERROR(VLOOKUP(B6, Receiving3!$A$2:$L$1000, 6, FALSE), 0)
    )
)</f>
        <v>0</v>
      </c>
      <c r="Q6">
        <f>IF(G6=0,
    IFERROR(VLOOKUP(B6, Receiving2!$A$2:$L$1000, 7, FALSE),
        IFERROR(VLOOKUP(B6, Receiving!$A$2:$L$1000, 7, FALSE),
            IFERROR(VLOOKUP(B6, Receiving3!$A$2:$L$1000, 7, FALSE), 0)
        )
    ),
    IFERROR(VLOOKUP(B6, Receiving!$A$2:$L$1000, 7, FALSE),
        IFERROR(VLOOKUP(B6, Receiving3!$A$2:$L$1000, 7, FALSE), 0)
    )
)</f>
        <v>0</v>
      </c>
      <c r="R6">
        <f>IF(G6=0,
    IFERROR(VLOOKUP(B6, Receiving2!$A$2:$L$1000, 8, FALSE),
        IFERROR(VLOOKUP(B6, Receiving!$A$2:$L$1000, 8, FALSE),
            IFERROR(VLOOKUP(B6, Receiving3!$A$2:$L$1000, 8, FALSE), 0)
        )
    ),
    IFERROR(VLOOKUP(B6, Receiving!$A$2:$L$1000, 8, FALSE),
        IFERROR(VLOOKUP(B6, Receiving3!$A$2:$L$1000, 8, FALSE), 0)
    )
)</f>
        <v>0</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0</v>
      </c>
    </row>
    <row r="7" spans="1:20">
      <c r="A7">
        <v>35</v>
      </c>
      <c r="B7" t="s">
        <v>245</v>
      </c>
      <c r="C7" t="s">
        <v>22</v>
      </c>
      <c r="D7" t="s">
        <v>66</v>
      </c>
      <c r="E7" t="s">
        <v>246</v>
      </c>
      <c r="F7" s="3">
        <v>1</v>
      </c>
      <c r="G7">
        <f>IFERROR(VLOOKUP(B7, Rushing!$A$2:$L$1000, 3, FALSE), IFERROR(VLOOKUP(B7, Receiving!$A$2:$L$1000, 3, FALSE), 0))</f>
        <v>3</v>
      </c>
      <c r="H7">
        <f>IF(G7=0,
    IFERROR(VLOOKUP(B7, Rushing2!$A$2:$L$1000, 4, FALSE),
        IFERROR(VLOOKUP(B7, Rushing!$A$2:$L$1000, 4, FALSE),
            IFERROR(VLOOKUP(B7, Rushing3!$A$2:$L$1000, 4, FALSE), 0)
        )
    ),
    IFERROR(VLOOKUP(B7, Rushing!$A$2:$L$1000, 4, FALSE),
        IFERROR(VLOOKUP(B7, Rushing3!$A$2:$L$1000, 4, FALSE), 0)
    )
)</f>
        <v>16</v>
      </c>
      <c r="I7">
        <f>IF(G7=0,
    IFERROR(VLOOKUP(B7, Rushing2!$A$2:$L$1000, 5, FALSE),
        IFERROR(VLOOKUP(B7, Rushing!$A$2:$L$1000, 5, FALSE),
            IFERROR(VLOOKUP(B7, Rushing3!$A$2:$L$1000, 5, FALSE), 0)
        )
    ),
    IFERROR(VLOOKUP(B7, Rushing!$A$2:$L$1000, 5, FALSE),
        IFERROR(VLOOKUP(B7, Rushing3!$A$2:$L$1000, 5, FALSE), 0)
    )
)</f>
        <v>38</v>
      </c>
      <c r="J7">
        <f>IF(G7=0,
    IFERROR(VLOOKUP(B7, Rushing2!$A$2:$L$1000, 6, FALSE),
        IFERROR(VLOOKUP(B7, Rushing!$A$2:$L$1000, 6, FALSE),
            IFERROR(VLOOKUP(B7, Rushing3!$A$2:$L$1000, 6, FALSE), 0)
        )
    ),
    IFERROR(VLOOKUP(B7, Rushing!$A$2:$L$1000, 6, FALSE),
        IFERROR(VLOOKUP(B7, Rushing3!$A$2:$L$1000, 6, FALSE), 0)
    )
)</f>
        <v>2.38</v>
      </c>
      <c r="K7">
        <f>IF(G7=0,
    IFERROR(VLOOKUP(B7, Rushing2!$A$2:$L$1000, 7, FALSE),
        IFERROR(VLOOKUP(B7, Rushing!$A$2:$L$1000, 7, FALSE),
            IFERROR(VLOOKUP(B7, Rushing3!$A$2:$L$1000, 7, FALSE), 0)
        )
    ),
    IFERROR(VLOOKUP(B7, Rushing!$A$2:$L$1000, 7, FALSE),
        IFERROR(VLOOKUP(B7, Rushing3!$A$2:$L$1000, 7, FALSE), 0)
    )
)</f>
        <v>12.7</v>
      </c>
      <c r="L7">
        <f>IF(G7=0,
    IFERROR(VLOOKUP(B7, Rushing2!$A$2:$L$1000, 8, FALSE),
        IFERROR(VLOOKUP(B7, Rushing!$A$2:$L$1000, 8, FALSE),
            IFERROR(VLOOKUP(B7, Rushing3!$A$2:$L$1000, 8, FALSE), 0)
        )
    ),
    IFERROR(VLOOKUP(B7, Rushing!$A$2:$L$1000, 8, FALSE),
        IFERROR(VLOOKUP(B7, Rushing3!$A$2:$L$1000, 8, FALSE), 0)
    )
)</f>
        <v>8</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1</v>
      </c>
      <c r="O7">
        <f>IF(G7=0,
    IFERROR(VLOOKUP(B7, Receiving2!$A$2:$L$1000, 5, FALSE),
        IFERROR(VLOOKUP(B7, Receiving!$A$2:$L$1000, 5, FALSE),
            IFERROR(VLOOKUP(B7, Receiving3!$A$2:$L$1000, 5, FALSE), 0)
        )
    ),
    IFERROR(VLOOKUP(B7, Receiving!$A$2:$L$1000, 5, FALSE),
        IFERROR(VLOOKUP(B7, Receiving3!$A$2:$L$1000, 5, FALSE), 0)
    )
)</f>
        <v>22</v>
      </c>
      <c r="P7">
        <f>IF(G7=0,
    IFERROR(VLOOKUP(B7, Receiving2!$A$2:$L$1000, 6, FALSE),
        IFERROR(VLOOKUP(B7, Receiving!$A$2:$L$1000, 6, FALSE),
            IFERROR(VLOOKUP(B7, Receiving3!$A$2:$L$1000, 6, FALSE), 0)
        )
    ),
    IFERROR(VLOOKUP(B7, Receiving!$A$2:$L$1000, 6, FALSE),
        IFERROR(VLOOKUP(B7, Receiving3!$A$2:$L$1000, 6, FALSE), 0)
    )
)</f>
        <v>22</v>
      </c>
      <c r="Q7">
        <f>IF(G7=0,
    IFERROR(VLOOKUP(B7, Receiving2!$A$2:$L$1000, 7, FALSE),
        IFERROR(VLOOKUP(B7, Receiving!$A$2:$L$1000, 7, FALSE),
            IFERROR(VLOOKUP(B7, Receiving3!$A$2:$L$1000, 7, FALSE), 0)
        )
    ),
    IFERROR(VLOOKUP(B7, Receiving!$A$2:$L$1000, 7, FALSE),
        IFERROR(VLOOKUP(B7, Receiving3!$A$2:$L$1000, 7, FALSE), 0)
    )
)</f>
        <v>11</v>
      </c>
      <c r="R7">
        <f>IF(G7=0,
    IFERROR(VLOOKUP(B7, Receiving2!$A$2:$L$1000, 8, FALSE),
        IFERROR(VLOOKUP(B7, Receiving!$A$2:$L$1000, 8, FALSE),
            IFERROR(VLOOKUP(B7, Receiving3!$A$2:$L$1000, 8, FALSE), 0)
        )
    ),
    IFERROR(VLOOKUP(B7, Receiving!$A$2:$L$1000, 8, FALSE),
        IFERROR(VLOOKUP(B7, Receiving3!$A$2:$L$1000, 8, FALSE), 0)
    )
)</f>
        <v>22</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1</v>
      </c>
    </row>
    <row r="8" spans="1:20">
      <c r="A8">
        <v>83</v>
      </c>
      <c r="B8" t="s">
        <v>196</v>
      </c>
      <c r="C8" t="s">
        <v>25</v>
      </c>
      <c r="D8" t="s">
        <v>197</v>
      </c>
      <c r="E8" t="s">
        <v>27</v>
      </c>
      <c r="F8" s="3">
        <v>7</v>
      </c>
      <c r="G8">
        <f>IFERROR(VLOOKUP(B8, Rushing!$A$2:$L$1000, 3, FALSE), IFERROR(VLOOKUP(B8, Receiving!$A$2:$L$1000, 3, FALSE), 0))</f>
        <v>3</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2</v>
      </c>
      <c r="O8">
        <f>IF(G8=0,
    IFERROR(VLOOKUP(B8, Receiving2!$A$2:$L$1000, 5, FALSE),
        IFERROR(VLOOKUP(B8, Receiving!$A$2:$L$1000, 5, FALSE),
            IFERROR(VLOOKUP(B8, Receiving3!$A$2:$L$1000, 5, FALSE), 0)
        )
    ),
    IFERROR(VLOOKUP(B8, Receiving!$A$2:$L$1000, 5, FALSE),
        IFERROR(VLOOKUP(B8, Receiving3!$A$2:$L$1000, 5, FALSE), 0)
    )
)</f>
        <v>14</v>
      </c>
      <c r="P8">
        <f>IF(G8=0,
    IFERROR(VLOOKUP(B8, Receiving2!$A$2:$L$1000, 6, FALSE),
        IFERROR(VLOOKUP(B8, Receiving!$A$2:$L$1000, 6, FALSE),
            IFERROR(VLOOKUP(B8, Receiving3!$A$2:$L$1000, 6, FALSE), 0)
        )
    ),
    IFERROR(VLOOKUP(B8, Receiving!$A$2:$L$1000, 6, FALSE),
        IFERROR(VLOOKUP(B8, Receiving3!$A$2:$L$1000, 6, FALSE), 0)
    )
)</f>
        <v>7</v>
      </c>
      <c r="Q8">
        <f>IF(G8=0,
    IFERROR(VLOOKUP(B8, Receiving2!$A$2:$L$1000, 7, FALSE),
        IFERROR(VLOOKUP(B8, Receiving!$A$2:$L$1000, 7, FALSE),
            IFERROR(VLOOKUP(B8, Receiving3!$A$2:$L$1000, 7, FALSE), 0)
        )
    ),
    IFERROR(VLOOKUP(B8, Receiving!$A$2:$L$1000, 7, FALSE),
        IFERROR(VLOOKUP(B8, Receiving3!$A$2:$L$1000, 7, FALSE), 0)
    )
)</f>
        <v>4.7</v>
      </c>
      <c r="R8">
        <f>IF(G8=0,
    IFERROR(VLOOKUP(B8, Receiving2!$A$2:$L$1000, 8, FALSE),
        IFERROR(VLOOKUP(B8, Receiving!$A$2:$L$1000, 8, FALSE),
            IFERROR(VLOOKUP(B8, Receiving3!$A$2:$L$1000, 8, FALSE), 0)
        )
    ),
    IFERROR(VLOOKUP(B8, Receiving!$A$2:$L$1000, 8, FALSE),
        IFERROR(VLOOKUP(B8, Receiving3!$A$2:$L$1000, 8, FALSE), 0)
    )
)</f>
        <v>7</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3</v>
      </c>
    </row>
    <row r="9" spans="1:20">
      <c r="A9">
        <v>46</v>
      </c>
      <c r="B9" t="s">
        <v>206</v>
      </c>
      <c r="C9" t="s">
        <v>25</v>
      </c>
      <c r="D9" t="s">
        <v>207</v>
      </c>
      <c r="E9" t="s">
        <v>208</v>
      </c>
      <c r="F9" s="3">
        <v>0</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0</v>
      </c>
      <c r="O9">
        <f>IF(G9=0,
    IFERROR(VLOOKUP(B9, Receiving2!$A$2:$L$1000, 5, FALSE),
        IFERROR(VLOOKUP(B9, Receiving!$A$2:$L$1000, 5, FALSE),
            IFERROR(VLOOKUP(B9, Receiving3!$A$2:$L$1000, 5, FALSE), 0)
        )
    ),
    IFERROR(VLOOKUP(B9, Receiving!$A$2:$L$1000, 5, FALSE),
        IFERROR(VLOOKUP(B9, Receiving3!$A$2:$L$1000, 5, FALSE), 0)
    )
)</f>
        <v>0</v>
      </c>
      <c r="P9">
        <f>IF(G9=0,
    IFERROR(VLOOKUP(B9, Receiving2!$A$2:$L$1000, 6, FALSE),
        IFERROR(VLOOKUP(B9, Receiving!$A$2:$L$1000, 6, FALSE),
            IFERROR(VLOOKUP(B9, Receiving3!$A$2:$L$1000, 6, FALSE), 0)
        )
    ),
    IFERROR(VLOOKUP(B9, Receiving!$A$2:$L$1000, 6, FALSE),
        IFERROR(VLOOKUP(B9, Receiving3!$A$2:$L$1000, 6, FALSE), 0)
    )
)</f>
        <v>0</v>
      </c>
      <c r="Q9">
        <f>IF(G9=0,
    IFERROR(VLOOKUP(B9, Receiving2!$A$2:$L$1000, 7, FALSE),
        IFERROR(VLOOKUP(B9, Receiving!$A$2:$L$1000, 7, FALSE),
            IFERROR(VLOOKUP(B9, Receiving3!$A$2:$L$1000, 7, FALSE), 0)
        )
    ),
    IFERROR(VLOOKUP(B9, Receiving!$A$2:$L$1000, 7, FALSE),
        IFERROR(VLOOKUP(B9, Receiving3!$A$2:$L$1000, 7, FALSE), 0)
    )
)</f>
        <v>0</v>
      </c>
      <c r="R9">
        <f>IF(G9=0,
    IFERROR(VLOOKUP(B9, Receiving2!$A$2:$L$1000, 8, FALSE),
        IFERROR(VLOOKUP(B9, Receiving!$A$2:$L$1000, 8, FALSE),
            IFERROR(VLOOKUP(B9, Receiving3!$A$2:$L$1000, 8, FALSE), 0)
        )
    ),
    IFERROR(VLOOKUP(B9, Receiving!$A$2:$L$1000, 8, FALSE),
        IFERROR(VLOOKUP(B9, Receiving3!$A$2:$L$1000, 8, FALSE), 0)
    )
)</f>
        <v>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0</v>
      </c>
    </row>
    <row r="10" spans="1:20">
      <c r="A10">
        <v>81</v>
      </c>
      <c r="B10" t="s">
        <v>216</v>
      </c>
      <c r="C10" t="s">
        <v>25</v>
      </c>
      <c r="D10" t="s">
        <v>217</v>
      </c>
      <c r="E10" t="s">
        <v>183</v>
      </c>
      <c r="F10" s="3">
        <v>1</v>
      </c>
      <c r="G10">
        <f>IFERROR(VLOOKUP(B10, Rushing!$A$2:$L$1000, 3, FALSE), IFERROR(VLOOKUP(B10, Receiving!$A$2:$L$1000, 3, FALSE), 0))</f>
        <v>4</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6</v>
      </c>
      <c r="O10">
        <f>IF(G10=0,
    IFERROR(VLOOKUP(B10, Receiving2!$A$2:$L$1000, 5, FALSE),
        IFERROR(VLOOKUP(B10, Receiving!$A$2:$L$1000, 5, FALSE),
            IFERROR(VLOOKUP(B10, Receiving3!$A$2:$L$1000, 5, FALSE), 0)
        )
    ),
    IFERROR(VLOOKUP(B10, Receiving!$A$2:$L$1000, 5, FALSE),
        IFERROR(VLOOKUP(B10, Receiving3!$A$2:$L$1000, 5, FALSE), 0)
    )
)</f>
        <v>41</v>
      </c>
      <c r="P10">
        <f>IF(G10=0,
    IFERROR(VLOOKUP(B10, Receiving2!$A$2:$L$1000, 6, FALSE),
        IFERROR(VLOOKUP(B10, Receiving!$A$2:$L$1000, 6, FALSE),
            IFERROR(VLOOKUP(B10, Receiving3!$A$2:$L$1000, 6, FALSE), 0)
        )
    ),
    IFERROR(VLOOKUP(B10, Receiving!$A$2:$L$1000, 6, FALSE),
        IFERROR(VLOOKUP(B10, Receiving3!$A$2:$L$1000, 6, FALSE), 0)
    )
)</f>
        <v>6.83</v>
      </c>
      <c r="Q10">
        <f>IF(G10=0,
    IFERROR(VLOOKUP(B10, Receiving2!$A$2:$L$1000, 7, FALSE),
        IFERROR(VLOOKUP(B10, Receiving!$A$2:$L$1000, 7, FALSE),
            IFERROR(VLOOKUP(B10, Receiving3!$A$2:$L$1000, 7, FALSE), 0)
        )
    ),
    IFERROR(VLOOKUP(B10, Receiving!$A$2:$L$1000, 7, FALSE),
        IFERROR(VLOOKUP(B10, Receiving3!$A$2:$L$1000, 7, FALSE), 0)
    )
)</f>
        <v>10.199999999999999</v>
      </c>
      <c r="R10">
        <f>IF(G10=0,
    IFERROR(VLOOKUP(B10, Receiving2!$A$2:$L$1000, 8, FALSE),
        IFERROR(VLOOKUP(B10, Receiving!$A$2:$L$1000, 8, FALSE),
            IFERROR(VLOOKUP(B10, Receiving3!$A$2:$L$1000, 8, FALSE), 0)
        )
    ),
    IFERROR(VLOOKUP(B10, Receiving!$A$2:$L$1000, 8, FALSE),
        IFERROR(VLOOKUP(B10, Receiving3!$A$2:$L$1000, 8, FALSE), 0)
    )
)</f>
        <v>13</v>
      </c>
      <c r="S10">
        <f>IF(G10=0,
    IFERROR(VLOOKUP(B10, Receiving2!$A$2:$L$1000, 9, FALSE),
        IFERROR(VLOOKUP(B10, Receiving!$A$2:$L$1000, 9, FALSE),
            IFERROR(VLOOKUP(B10, Receiving3!$A$2:$L$1000, 9, FALSE), 0)
        )
    ),
    IFERROR(VLOOKUP(B10, Receiving!$A$2:$L$1000, 9, FALSE),
        IFERROR(VLOOKUP(B10, Receiving3!$A$2:$L$1000, 9, FALSE), 0)
    )
)</f>
        <v>1</v>
      </c>
      <c r="T10">
        <f>IF(G10=0,
    IFERROR(VLOOKUP(B10, Receiving2!$A$2:$L$1000, 10, FALSE),
        IFERROR(VLOOKUP(B10, Receiving!$A$2:$L$1000, 10, FALSE),
            IFERROR(VLOOKUP(B10, Receiving3!$A$2:$L$1000, 10, FALSE), 0)
        )
    ),
    IFERROR(VLOOKUP(B10, Receiving!$A$2:$L$1000, 10, FALSE),
        IFERROR(VLOOKUP(B10, Receiving3!$A$2:$L$1000, 10, FALSE), 0)
    )
)</f>
        <v>6</v>
      </c>
    </row>
    <row r="11" spans="1:20">
      <c r="A11">
        <v>89</v>
      </c>
      <c r="B11" t="s">
        <v>233</v>
      </c>
      <c r="C11" t="s">
        <v>25</v>
      </c>
      <c r="D11" t="s">
        <v>49</v>
      </c>
      <c r="E11" t="s">
        <v>183</v>
      </c>
      <c r="F11" s="3">
        <v>3</v>
      </c>
      <c r="G11">
        <f>IFERROR(VLOOKUP(B11, Rushing!$A$2:$L$1000, 3, FALSE), IFERROR(VLOOKUP(B11, Receiving!$A$2:$L$1000, 3, FALSE), 0))</f>
        <v>2</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4</v>
      </c>
      <c r="O11">
        <f>IF(G11=0,
    IFERROR(VLOOKUP(B11, Receiving2!$A$2:$L$1000, 5, FALSE),
        IFERROR(VLOOKUP(B11, Receiving!$A$2:$L$1000, 5, FALSE),
            IFERROR(VLOOKUP(B11, Receiving3!$A$2:$L$1000, 5, FALSE), 0)
        )
    ),
    IFERROR(VLOOKUP(B11, Receiving!$A$2:$L$1000, 5, FALSE),
        IFERROR(VLOOKUP(B11, Receiving3!$A$2:$L$1000, 5, FALSE), 0)
    )
)</f>
        <v>39</v>
      </c>
      <c r="P11">
        <f>IF(G11=0,
    IFERROR(VLOOKUP(B11, Receiving2!$A$2:$L$1000, 6, FALSE),
        IFERROR(VLOOKUP(B11, Receiving!$A$2:$L$1000, 6, FALSE),
            IFERROR(VLOOKUP(B11, Receiving3!$A$2:$L$1000, 6, FALSE), 0)
        )
    ),
    IFERROR(VLOOKUP(B11, Receiving!$A$2:$L$1000, 6, FALSE),
        IFERROR(VLOOKUP(B11, Receiving3!$A$2:$L$1000, 6, FALSE), 0)
    )
)</f>
        <v>9.75</v>
      </c>
      <c r="Q11">
        <f>IF(G11=0,
    IFERROR(VLOOKUP(B11, Receiving2!$A$2:$L$1000, 7, FALSE),
        IFERROR(VLOOKUP(B11, Receiving!$A$2:$L$1000, 7, FALSE),
            IFERROR(VLOOKUP(B11, Receiving3!$A$2:$L$1000, 7, FALSE), 0)
        )
    ),
    IFERROR(VLOOKUP(B11, Receiving!$A$2:$L$1000, 7, FALSE),
        IFERROR(VLOOKUP(B11, Receiving3!$A$2:$L$1000, 7, FALSE), 0)
    )
)</f>
        <v>19.5</v>
      </c>
      <c r="R11">
        <f>IF(G11=0,
    IFERROR(VLOOKUP(B11, Receiving2!$A$2:$L$1000, 8, FALSE),
        IFERROR(VLOOKUP(B11, Receiving!$A$2:$L$1000, 8, FALSE),
            IFERROR(VLOOKUP(B11, Receiving3!$A$2:$L$1000, 8, FALSE), 0)
        )
    ),
    IFERROR(VLOOKUP(B11, Receiving!$A$2:$L$1000, 8, FALSE),
        IFERROR(VLOOKUP(B11, Receiving3!$A$2:$L$1000, 8, FALSE), 0)
    )
)</f>
        <v>15</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4</v>
      </c>
    </row>
    <row r="12" spans="1:20">
      <c r="A12">
        <v>47</v>
      </c>
      <c r="B12" t="s">
        <v>235</v>
      </c>
      <c r="C12" t="s">
        <v>25</v>
      </c>
      <c r="D12" t="s">
        <v>145</v>
      </c>
      <c r="E12" t="s">
        <v>185</v>
      </c>
      <c r="F12" s="3">
        <v>0</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0">
      <c r="A13">
        <v>88</v>
      </c>
      <c r="B13" t="s">
        <v>250</v>
      </c>
      <c r="C13" t="s">
        <v>25</v>
      </c>
      <c r="D13" t="s">
        <v>54</v>
      </c>
      <c r="E13" t="s">
        <v>185</v>
      </c>
      <c r="F13" s="3">
        <v>4</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4</v>
      </c>
      <c r="O13">
        <f>IF(G13=0,
    IFERROR(VLOOKUP(B13, Receiving2!$A$2:$L$1000, 5, FALSE),
        IFERROR(VLOOKUP(B13, Receiving!$A$2:$L$1000, 5, FALSE),
            IFERROR(VLOOKUP(B13, Receiving3!$A$2:$L$1000, 5, FALSE), 0)
        )
    ),
    IFERROR(VLOOKUP(B13, Receiving!$A$2:$L$1000, 5, FALSE),
        IFERROR(VLOOKUP(B13, Receiving3!$A$2:$L$1000, 5, FALSE), 0)
    )
)</f>
        <v>36</v>
      </c>
      <c r="P13">
        <f>IF(G13=0,
    IFERROR(VLOOKUP(B13, Receiving2!$A$2:$L$1000, 6, FALSE),
        IFERROR(VLOOKUP(B13, Receiving!$A$2:$L$1000, 6, FALSE),
            IFERROR(VLOOKUP(B13, Receiving3!$A$2:$L$1000, 6, FALSE), 0)
        )
    ),
    IFERROR(VLOOKUP(B13, Receiving!$A$2:$L$1000, 6, FALSE),
        IFERROR(VLOOKUP(B13, Receiving3!$A$2:$L$1000, 6, FALSE), 0)
    )
)</f>
        <v>9</v>
      </c>
      <c r="Q13">
        <f>IF(G13=0,
    IFERROR(VLOOKUP(B13, Receiving2!$A$2:$L$1000, 7, FALSE),
        IFERROR(VLOOKUP(B13, Receiving!$A$2:$L$1000, 7, FALSE),
            IFERROR(VLOOKUP(B13, Receiving3!$A$2:$L$1000, 7, FALSE), 0)
        )
    ),
    IFERROR(VLOOKUP(B13, Receiving!$A$2:$L$1000, 7, FALSE),
        IFERROR(VLOOKUP(B13, Receiving3!$A$2:$L$1000, 7, FALSE), 0)
    )
)</f>
        <v>12</v>
      </c>
      <c r="R13">
        <f>IF(G13=0,
    IFERROR(VLOOKUP(B13, Receiving2!$A$2:$L$1000, 8, FALSE),
        IFERROR(VLOOKUP(B13, Receiving!$A$2:$L$1000, 8, FALSE),
            IFERROR(VLOOKUP(B13, Receiving3!$A$2:$L$1000, 8, FALSE), 0)
        )
    ),
    IFERROR(VLOOKUP(B13, Receiving!$A$2:$L$1000, 8, FALSE),
        IFERROR(VLOOKUP(B13, Receiving3!$A$2:$L$1000, 8, FALSE), 0)
    )
)</f>
        <v>21</v>
      </c>
      <c r="S13">
        <f>IF(G13=0,
    IFERROR(VLOOKUP(B13, Receiving2!$A$2:$L$1000, 9, FALSE),
        IFERROR(VLOOKUP(B13, Receiving!$A$2:$L$1000, 9, FALSE),
            IFERROR(VLOOKUP(B13, Receiving3!$A$2:$L$1000, 9, FALSE), 0)
        )
    ),
    IFERROR(VLOOKUP(B13, Receiving!$A$2:$L$1000, 9, FALSE),
        IFERROR(VLOOKUP(B13, Receiving3!$A$2:$L$1000, 9, FALSE), 0)
    )
)</f>
        <v>1</v>
      </c>
      <c r="T13">
        <f>IF(G13=0,
    IFERROR(VLOOKUP(B13, Receiving2!$A$2:$L$1000, 10, FALSE),
        IFERROR(VLOOKUP(B13, Receiving!$A$2:$L$1000, 10, FALSE),
            IFERROR(VLOOKUP(B13, Receiving3!$A$2:$L$1000, 10, FALSE), 0)
        )
    ),
    IFERROR(VLOOKUP(B13, Receiving!$A$2:$L$1000, 10, FALSE),
        IFERROR(VLOOKUP(B13, Receiving3!$A$2:$L$1000, 10, FALSE), 0)
    )
)</f>
        <v>5</v>
      </c>
    </row>
    <row r="14" spans="1:20">
      <c r="A14">
        <v>16</v>
      </c>
      <c r="B14" t="s">
        <v>189</v>
      </c>
      <c r="C14" t="s">
        <v>16</v>
      </c>
      <c r="D14" t="s">
        <v>36</v>
      </c>
      <c r="E14" t="s">
        <v>185</v>
      </c>
      <c r="F14" s="3">
        <v>2</v>
      </c>
      <c r="G14">
        <f>IFERROR(VLOOKUP(B14, Rushing!$A$2:$L$1000, 3, FALSE), IFERROR(VLOOKUP(B14, Receiving!$A$2:$L$1000, 3, FALSE), 0))</f>
        <v>4</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10</v>
      </c>
      <c r="O14">
        <f>IF(G14=0,
    IFERROR(VLOOKUP(B14, Receiving2!$A$2:$L$1000, 5, FALSE),
        IFERROR(VLOOKUP(B14, Receiving!$A$2:$L$1000, 5, FALSE),
            IFERROR(VLOOKUP(B14, Receiving3!$A$2:$L$1000, 5, FALSE), 0)
        )
    ),
    IFERROR(VLOOKUP(B14, Receiving!$A$2:$L$1000, 5, FALSE),
        IFERROR(VLOOKUP(B14, Receiving3!$A$2:$L$1000, 5, FALSE), 0)
    )
)</f>
        <v>102</v>
      </c>
      <c r="P14">
        <f>IF(G14=0,
    IFERROR(VLOOKUP(B14, Receiving2!$A$2:$L$1000, 6, FALSE),
        IFERROR(VLOOKUP(B14, Receiving!$A$2:$L$1000, 6, FALSE),
            IFERROR(VLOOKUP(B14, Receiving3!$A$2:$L$1000, 6, FALSE), 0)
        )
    ),
    IFERROR(VLOOKUP(B14, Receiving!$A$2:$L$1000, 6, FALSE),
        IFERROR(VLOOKUP(B14, Receiving3!$A$2:$L$1000, 6, FALSE), 0)
    )
)</f>
        <v>10.199999999999999</v>
      </c>
      <c r="Q14">
        <f>IF(G14=0,
    IFERROR(VLOOKUP(B14, Receiving2!$A$2:$L$1000, 7, FALSE),
        IFERROR(VLOOKUP(B14, Receiving!$A$2:$L$1000, 7, FALSE),
            IFERROR(VLOOKUP(B14, Receiving3!$A$2:$L$1000, 7, FALSE), 0)
        )
    ),
    IFERROR(VLOOKUP(B14, Receiving!$A$2:$L$1000, 7, FALSE),
        IFERROR(VLOOKUP(B14, Receiving3!$A$2:$L$1000, 7, FALSE), 0)
    )
)</f>
        <v>25.5</v>
      </c>
      <c r="R14">
        <f>IF(G14=0,
    IFERROR(VLOOKUP(B14, Receiving2!$A$2:$L$1000, 8, FALSE),
        IFERROR(VLOOKUP(B14, Receiving!$A$2:$L$1000, 8, FALSE),
            IFERROR(VLOOKUP(B14, Receiving3!$A$2:$L$1000, 8, FALSE), 0)
        )
    ),
    IFERROR(VLOOKUP(B14, Receiving!$A$2:$L$1000, 8, FALSE),
        IFERROR(VLOOKUP(B14, Receiving3!$A$2:$L$1000, 8, FALSE), 0)
    )
)</f>
        <v>26</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18</v>
      </c>
    </row>
    <row r="15" spans="1:20">
      <c r="A15">
        <v>19</v>
      </c>
      <c r="B15" t="s">
        <v>190</v>
      </c>
      <c r="C15" t="s">
        <v>16</v>
      </c>
      <c r="D15" t="s">
        <v>191</v>
      </c>
      <c r="E15" t="s">
        <v>185</v>
      </c>
      <c r="F15" s="3">
        <v>2</v>
      </c>
      <c r="G15">
        <f>IFERROR(VLOOKUP(B15, Rushing!$A$2:$L$1000, 3, FALSE), IFERROR(VLOOKUP(B15, Receiving!$A$2:$L$1000, 3, FALSE), 0))</f>
        <v>4</v>
      </c>
      <c r="H15">
        <f>IF(G15=0,
    IFERROR(VLOOKUP(B15, Rushing2!$A$2:$L$1000, 4, FALSE),
        IFERROR(VLOOKUP(B15, Rushing!$A$2:$L$1000, 4, FALSE),
            IFERROR(VLOOKUP(B15, Rushing3!$A$2:$L$1000, 4, FALSE), 0)
        )
    ),
    IFERROR(VLOOKUP(B15, Rushing!$A$2:$L$1000, 4, FALSE),
        IFERROR(VLOOKUP(B15, Rushing3!$A$2:$L$1000, 4, FALSE), 0)
    )
)</f>
        <v>1</v>
      </c>
      <c r="I15">
        <f>IF(G15=0,
    IFERROR(VLOOKUP(B15, Rushing2!$A$2:$L$1000, 5, FALSE),
        IFERROR(VLOOKUP(B15, Rushing!$A$2:$L$1000, 5, FALSE),
            IFERROR(VLOOKUP(B15, Rushing3!$A$2:$L$1000, 5, FALSE), 0)
        )
    ),
    IFERROR(VLOOKUP(B15, Rushing!$A$2:$L$1000, 5, FALSE),
        IFERROR(VLOOKUP(B15, Rushing3!$A$2:$L$1000, 5, FALSE), 0)
    )
)</f>
        <v>-2</v>
      </c>
      <c r="J15">
        <f>IF(G15=0,
    IFERROR(VLOOKUP(B15, Rushing2!$A$2:$L$1000, 6, FALSE),
        IFERROR(VLOOKUP(B15, Rushing!$A$2:$L$1000, 6, FALSE),
            IFERROR(VLOOKUP(B15, Rushing3!$A$2:$L$1000, 6, FALSE), 0)
        )
    ),
    IFERROR(VLOOKUP(B15, Rushing!$A$2:$L$1000, 6, FALSE),
        IFERROR(VLOOKUP(B15, Rushing3!$A$2:$L$1000, 6, FALSE), 0)
    )
)</f>
        <v>-2</v>
      </c>
      <c r="K15">
        <f>IF(G15=0,
    IFERROR(VLOOKUP(B15, Rushing2!$A$2:$L$1000, 7, FALSE),
        IFERROR(VLOOKUP(B15, Rushing!$A$2:$L$1000, 7, FALSE),
            IFERROR(VLOOKUP(B15, Rushing3!$A$2:$L$1000, 7, FALSE), 0)
        )
    ),
    IFERROR(VLOOKUP(B15, Rushing!$A$2:$L$1000, 7, FALSE),
        IFERROR(VLOOKUP(B15, Rushing3!$A$2:$L$1000, 7, FALSE), 0)
    )
)</f>
        <v>-0.5</v>
      </c>
      <c r="L15">
        <f>IF(G15=0,
    IFERROR(VLOOKUP(B15, Rushing2!$A$2:$L$1000, 8, FALSE),
        IFERROR(VLOOKUP(B15, Rushing!$A$2:$L$1000, 8, FALSE),
            IFERROR(VLOOKUP(B15, Rushing3!$A$2:$L$1000, 8, FALSE), 0)
        )
    ),
    IFERROR(VLOOKUP(B15, Rushing!$A$2:$L$1000, 8, FALSE),
        IFERROR(VLOOKUP(B15, Rushing3!$A$2:$L$1000, 8, FALSE), 0)
    )
)</f>
        <v>-2</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3</v>
      </c>
      <c r="O15">
        <f>IF(G15=0,
    IFERROR(VLOOKUP(B15, Receiving2!$A$2:$L$1000, 5, FALSE),
        IFERROR(VLOOKUP(B15, Receiving!$A$2:$L$1000, 5, FALSE),
            IFERROR(VLOOKUP(B15, Receiving3!$A$2:$L$1000, 5, FALSE), 0)
        )
    ),
    IFERROR(VLOOKUP(B15, Receiving!$A$2:$L$1000, 5, FALSE),
        IFERROR(VLOOKUP(B15, Receiving3!$A$2:$L$1000, 5, FALSE), 0)
    )
)</f>
        <v>61</v>
      </c>
      <c r="P15">
        <f>IF(G15=0,
    IFERROR(VLOOKUP(B15, Receiving2!$A$2:$L$1000, 6, FALSE),
        IFERROR(VLOOKUP(B15, Receiving!$A$2:$L$1000, 6, FALSE),
            IFERROR(VLOOKUP(B15, Receiving3!$A$2:$L$1000, 6, FALSE), 0)
        )
    ),
    IFERROR(VLOOKUP(B15, Receiving!$A$2:$L$1000, 6, FALSE),
        IFERROR(VLOOKUP(B15, Receiving3!$A$2:$L$1000, 6, FALSE), 0)
    )
)</f>
        <v>20.329999999999998</v>
      </c>
      <c r="Q15">
        <f>IF(G15=0,
    IFERROR(VLOOKUP(B15, Receiving2!$A$2:$L$1000, 7, FALSE),
        IFERROR(VLOOKUP(B15, Receiving!$A$2:$L$1000, 7, FALSE),
            IFERROR(VLOOKUP(B15, Receiving3!$A$2:$L$1000, 7, FALSE), 0)
        )
    ),
    IFERROR(VLOOKUP(B15, Receiving!$A$2:$L$1000, 7, FALSE),
        IFERROR(VLOOKUP(B15, Receiving3!$A$2:$L$1000, 7, FALSE), 0)
    )
)</f>
        <v>15.2</v>
      </c>
      <c r="R15">
        <f>IF(G15=0,
    IFERROR(VLOOKUP(B15, Receiving2!$A$2:$L$1000, 8, FALSE),
        IFERROR(VLOOKUP(B15, Receiving!$A$2:$L$1000, 8, FALSE),
            IFERROR(VLOOKUP(B15, Receiving3!$A$2:$L$1000, 8, FALSE), 0)
        )
    ),
    IFERROR(VLOOKUP(B15, Receiving!$A$2:$L$1000, 8, FALSE),
        IFERROR(VLOOKUP(B15, Receiving3!$A$2:$L$1000, 8, FALSE), 0)
    )
)</f>
        <v>31</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8</v>
      </c>
    </row>
    <row r="16" spans="1:20">
      <c r="A16">
        <v>17</v>
      </c>
      <c r="B16" t="s">
        <v>198</v>
      </c>
      <c r="C16" t="s">
        <v>16</v>
      </c>
      <c r="D16" t="s">
        <v>136</v>
      </c>
      <c r="E16" t="s">
        <v>183</v>
      </c>
      <c r="F16" s="3">
        <v>0</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0</v>
      </c>
      <c r="O16">
        <f>IF(G16=0,
    IFERROR(VLOOKUP(B16, Receiving2!$A$2:$L$1000, 5, FALSE),
        IFERROR(VLOOKUP(B16, Receiving!$A$2:$L$1000, 5, FALSE),
            IFERROR(VLOOKUP(B16, Receiving3!$A$2:$L$1000, 5, FALSE), 0)
        )
    ),
    IFERROR(VLOOKUP(B16, Receiving!$A$2:$L$1000, 5, FALSE),
        IFERROR(VLOOKUP(B16, Receiving3!$A$2:$L$1000, 5, FALSE), 0)
    )
)</f>
        <v>0</v>
      </c>
      <c r="P16">
        <f>IF(G16=0,
    IFERROR(VLOOKUP(B16, Receiving2!$A$2:$L$1000, 6, FALSE),
        IFERROR(VLOOKUP(B16, Receiving!$A$2:$L$1000, 6, FALSE),
            IFERROR(VLOOKUP(B16, Receiving3!$A$2:$L$1000, 6, FALSE), 0)
        )
    ),
    IFERROR(VLOOKUP(B16, Receiving!$A$2:$L$1000, 6, FALSE),
        IFERROR(VLOOKUP(B16, Receiving3!$A$2:$L$1000, 6, FALSE), 0)
    )
)</f>
        <v>0</v>
      </c>
      <c r="Q16">
        <f>IF(G16=0,
    IFERROR(VLOOKUP(B16, Receiving2!$A$2:$L$1000, 7, FALSE),
        IFERROR(VLOOKUP(B16, Receiving!$A$2:$L$1000, 7, FALSE),
            IFERROR(VLOOKUP(B16, Receiving3!$A$2:$L$1000, 7, FALSE), 0)
        )
    ),
    IFERROR(VLOOKUP(B16, Receiving!$A$2:$L$1000, 7, FALSE),
        IFERROR(VLOOKUP(B16, Receiving3!$A$2:$L$1000, 7, FALSE), 0)
    )
)</f>
        <v>0</v>
      </c>
      <c r="R16">
        <f>IF(G16=0,
    IFERROR(VLOOKUP(B16, Receiving2!$A$2:$L$1000, 8, FALSE),
        IFERROR(VLOOKUP(B16, Receiving!$A$2:$L$1000, 8, FALSE),
            IFERROR(VLOOKUP(B16, Receiving3!$A$2:$L$1000, 8, FALSE), 0)
        )
    ),
    IFERROR(VLOOKUP(B16, Receiving!$A$2:$L$1000, 8, FALSE),
        IFERROR(VLOOKUP(B16, Receiving3!$A$2:$L$1000, 8, FALSE), 0)
    )
)</f>
        <v>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0</v>
      </c>
    </row>
    <row r="17" spans="1:20">
      <c r="A17">
        <v>34</v>
      </c>
      <c r="B17" t="s">
        <v>203</v>
      </c>
      <c r="C17" t="s">
        <v>16</v>
      </c>
      <c r="D17" t="s">
        <v>204</v>
      </c>
      <c r="E17" t="s">
        <v>185</v>
      </c>
      <c r="F17" s="3">
        <v>0</v>
      </c>
      <c r="G17">
        <f>IFERROR(VLOOKUP(B17, Rushing!$A$2:$L$1000, 3, FALSE), IFERROR(VLOOKUP(B17, Receiving!$A$2:$L$1000, 3, FALSE), 0))</f>
        <v>0</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0</v>
      </c>
      <c r="O17">
        <f>IF(G17=0,
    IFERROR(VLOOKUP(B17, Receiving2!$A$2:$L$1000, 5, FALSE),
        IFERROR(VLOOKUP(B17, Receiving!$A$2:$L$1000, 5, FALSE),
            IFERROR(VLOOKUP(B17, Receiving3!$A$2:$L$1000, 5, FALSE), 0)
        )
    ),
    IFERROR(VLOOKUP(B17, Receiving!$A$2:$L$1000, 5, FALSE),
        IFERROR(VLOOKUP(B17, Receiving3!$A$2:$L$1000, 5, FALSE), 0)
    )
)</f>
        <v>0</v>
      </c>
      <c r="P17">
        <f>IF(G17=0,
    IFERROR(VLOOKUP(B17, Receiving2!$A$2:$L$1000, 6, FALSE),
        IFERROR(VLOOKUP(B17, Receiving!$A$2:$L$1000, 6, FALSE),
            IFERROR(VLOOKUP(B17, Receiving3!$A$2:$L$1000, 6, FALSE), 0)
        )
    ),
    IFERROR(VLOOKUP(B17, Receiving!$A$2:$L$1000, 6, FALSE),
        IFERROR(VLOOKUP(B17, Receiving3!$A$2:$L$1000, 6, FALSE), 0)
    )
)</f>
        <v>0</v>
      </c>
      <c r="Q17">
        <f>IF(G17=0,
    IFERROR(VLOOKUP(B17, Receiving2!$A$2:$L$1000, 7, FALSE),
        IFERROR(VLOOKUP(B17, Receiving!$A$2:$L$1000, 7, FALSE),
            IFERROR(VLOOKUP(B17, Receiving3!$A$2:$L$1000, 7, FALSE), 0)
        )
    ),
    IFERROR(VLOOKUP(B17, Receiving!$A$2:$L$1000, 7, FALSE),
        IFERROR(VLOOKUP(B17, Receiving3!$A$2:$L$1000, 7, FALSE), 0)
    )
)</f>
        <v>0</v>
      </c>
      <c r="R17">
        <f>IF(G17=0,
    IFERROR(VLOOKUP(B17, Receiving2!$A$2:$L$1000, 8, FALSE),
        IFERROR(VLOOKUP(B17, Receiving!$A$2:$L$1000, 8, FALSE),
            IFERROR(VLOOKUP(B17, Receiving3!$A$2:$L$1000, 8, FALSE), 0)
        )
    ),
    IFERROR(VLOOKUP(B17, Receiving!$A$2:$L$1000, 8, FALSE),
        IFERROR(VLOOKUP(B17, Receiving3!$A$2:$L$1000, 8, FALSE), 0)
    )
)</f>
        <v>0</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0</v>
      </c>
    </row>
    <row r="18" spans="1:20">
      <c r="A18">
        <v>82</v>
      </c>
      <c r="B18" t="s">
        <v>210</v>
      </c>
      <c r="C18" t="s">
        <v>16</v>
      </c>
      <c r="D18" t="s">
        <v>211</v>
      </c>
      <c r="E18" t="s">
        <v>185</v>
      </c>
      <c r="F18" s="3">
        <v>2</v>
      </c>
      <c r="G18">
        <f>IFERROR(VLOOKUP(B18, Rushing!$A$2:$L$1000, 3, FALSE), IFERROR(VLOOKUP(B18, Receiving!$A$2:$L$1000, 3, FALSE), 0))</f>
        <v>4</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9</v>
      </c>
      <c r="O18">
        <f>IF(G18=0,
    IFERROR(VLOOKUP(B18, Receiving2!$A$2:$L$1000, 5, FALSE),
        IFERROR(VLOOKUP(B18, Receiving!$A$2:$L$1000, 5, FALSE),
            IFERROR(VLOOKUP(B18, Receiving3!$A$2:$L$1000, 5, FALSE), 0)
        )
    ),
    IFERROR(VLOOKUP(B18, Receiving!$A$2:$L$1000, 5, FALSE),
        IFERROR(VLOOKUP(B18, Receiving3!$A$2:$L$1000, 5, FALSE), 0)
    )
)</f>
        <v>97</v>
      </c>
      <c r="P18">
        <f>IF(G18=0,
    IFERROR(VLOOKUP(B18, Receiving2!$A$2:$L$1000, 6, FALSE),
        IFERROR(VLOOKUP(B18, Receiving!$A$2:$L$1000, 6, FALSE),
            IFERROR(VLOOKUP(B18, Receiving3!$A$2:$L$1000, 6, FALSE), 0)
        )
    ),
    IFERROR(VLOOKUP(B18, Receiving!$A$2:$L$1000, 6, FALSE),
        IFERROR(VLOOKUP(B18, Receiving3!$A$2:$L$1000, 6, FALSE), 0)
    )
)</f>
        <v>10.78</v>
      </c>
      <c r="Q18">
        <f>IF(G18=0,
    IFERROR(VLOOKUP(B18, Receiving2!$A$2:$L$1000, 7, FALSE),
        IFERROR(VLOOKUP(B18, Receiving!$A$2:$L$1000, 7, FALSE),
            IFERROR(VLOOKUP(B18, Receiving3!$A$2:$L$1000, 7, FALSE), 0)
        )
    ),
    IFERROR(VLOOKUP(B18, Receiving!$A$2:$L$1000, 7, FALSE),
        IFERROR(VLOOKUP(B18, Receiving3!$A$2:$L$1000, 7, FALSE), 0)
    )
)</f>
        <v>24.2</v>
      </c>
      <c r="R18">
        <f>IF(G18=0,
    IFERROR(VLOOKUP(B18, Receiving2!$A$2:$L$1000, 8, FALSE),
        IFERROR(VLOOKUP(B18, Receiving!$A$2:$L$1000, 8, FALSE),
            IFERROR(VLOOKUP(B18, Receiving3!$A$2:$L$1000, 8, FALSE), 0)
        )
    ),
    IFERROR(VLOOKUP(B18, Receiving!$A$2:$L$1000, 8, FALSE),
        IFERROR(VLOOKUP(B18, Receiving3!$A$2:$L$1000, 8, FALSE), 0)
    )
)</f>
        <v>21</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16</v>
      </c>
    </row>
    <row r="19" spans="1:20">
      <c r="A19">
        <v>84</v>
      </c>
      <c r="B19" t="s">
        <v>214</v>
      </c>
      <c r="C19" t="s">
        <v>16</v>
      </c>
      <c r="D19" t="s">
        <v>86</v>
      </c>
      <c r="E19" t="s">
        <v>185</v>
      </c>
      <c r="F19" s="3">
        <v>0</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0</v>
      </c>
    </row>
    <row r="20" spans="1:20">
      <c r="A20">
        <v>10</v>
      </c>
      <c r="B20" t="s">
        <v>218</v>
      </c>
      <c r="C20" t="s">
        <v>16</v>
      </c>
      <c r="D20" t="s">
        <v>168</v>
      </c>
      <c r="E20" t="s">
        <v>219</v>
      </c>
      <c r="F20" s="3">
        <v>6</v>
      </c>
      <c r="G20">
        <f>IFERROR(VLOOKUP(B20, Rushing!$A$2:$L$1000, 3, FALSE), IFERROR(VLOOKUP(B20, Receiving!$A$2:$L$1000, 3, FALSE), 0))</f>
        <v>2</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1</v>
      </c>
      <c r="O20">
        <f>IF(G20=0,
    IFERROR(VLOOKUP(B20, Receiving2!$A$2:$L$1000, 5, FALSE),
        IFERROR(VLOOKUP(B20, Receiving!$A$2:$L$1000, 5, FALSE),
            IFERROR(VLOOKUP(B20, Receiving3!$A$2:$L$1000, 5, FALSE), 0)
        )
    ),
    IFERROR(VLOOKUP(B20, Receiving!$A$2:$L$1000, 5, FALSE),
        IFERROR(VLOOKUP(B20, Receiving3!$A$2:$L$1000, 5, FALSE), 0)
    )
)</f>
        <v>16</v>
      </c>
      <c r="P20">
        <f>IF(G20=0,
    IFERROR(VLOOKUP(B20, Receiving2!$A$2:$L$1000, 6, FALSE),
        IFERROR(VLOOKUP(B20, Receiving!$A$2:$L$1000, 6, FALSE),
            IFERROR(VLOOKUP(B20, Receiving3!$A$2:$L$1000, 6, FALSE), 0)
        )
    ),
    IFERROR(VLOOKUP(B20, Receiving!$A$2:$L$1000, 6, FALSE),
        IFERROR(VLOOKUP(B20, Receiving3!$A$2:$L$1000, 6, FALSE), 0)
    )
)</f>
        <v>16</v>
      </c>
      <c r="Q20">
        <f>IF(G20=0,
    IFERROR(VLOOKUP(B20, Receiving2!$A$2:$L$1000, 7, FALSE),
        IFERROR(VLOOKUP(B20, Receiving!$A$2:$L$1000, 7, FALSE),
            IFERROR(VLOOKUP(B20, Receiving3!$A$2:$L$1000, 7, FALSE), 0)
        )
    ),
    IFERROR(VLOOKUP(B20, Receiving!$A$2:$L$1000, 7, FALSE),
        IFERROR(VLOOKUP(B20, Receiving3!$A$2:$L$1000, 7, FALSE), 0)
    )
)</f>
        <v>8</v>
      </c>
      <c r="R20">
        <f>IF(G20=0,
    IFERROR(VLOOKUP(B20, Receiving2!$A$2:$L$1000, 8, FALSE),
        IFERROR(VLOOKUP(B20, Receiving!$A$2:$L$1000, 8, FALSE),
            IFERROR(VLOOKUP(B20, Receiving3!$A$2:$L$1000, 8, FALSE), 0)
        )
    ),
    IFERROR(VLOOKUP(B20, Receiving!$A$2:$L$1000, 8, FALSE),
        IFERROR(VLOOKUP(B20, Receiving3!$A$2:$L$1000, 8, FALSE), 0)
    )
)</f>
        <v>16</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3</v>
      </c>
    </row>
    <row r="21" spans="1:20">
      <c r="A21">
        <v>85</v>
      </c>
      <c r="B21" t="s">
        <v>222</v>
      </c>
      <c r="C21" t="s">
        <v>16</v>
      </c>
      <c r="D21" t="s">
        <v>223</v>
      </c>
      <c r="E21" t="s">
        <v>224</v>
      </c>
      <c r="F21" s="3">
        <v>2</v>
      </c>
      <c r="G21">
        <f>IFERROR(VLOOKUP(B21, Rushing!$A$2:$L$1000, 3, FALSE), IFERROR(VLOOKUP(B21, Receiving!$A$2:$L$1000, 3, FALSE), 0))</f>
        <v>3</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3</v>
      </c>
      <c r="O21">
        <f>IF(G21=0,
    IFERROR(VLOOKUP(B21, Receiving2!$A$2:$L$1000, 5, FALSE),
        IFERROR(VLOOKUP(B21, Receiving!$A$2:$L$1000, 5, FALSE),
            IFERROR(VLOOKUP(B21, Receiving3!$A$2:$L$1000, 5, FALSE), 0)
        )
    ),
    IFERROR(VLOOKUP(B21, Receiving!$A$2:$L$1000, 5, FALSE),
        IFERROR(VLOOKUP(B21, Receiving3!$A$2:$L$1000, 5, FALSE), 0)
    )
)</f>
        <v>35</v>
      </c>
      <c r="P21">
        <f>IF(G21=0,
    IFERROR(VLOOKUP(B21, Receiving2!$A$2:$L$1000, 6, FALSE),
        IFERROR(VLOOKUP(B21, Receiving!$A$2:$L$1000, 6, FALSE),
            IFERROR(VLOOKUP(B21, Receiving3!$A$2:$L$1000, 6, FALSE), 0)
        )
    ),
    IFERROR(VLOOKUP(B21, Receiving!$A$2:$L$1000, 6, FALSE),
        IFERROR(VLOOKUP(B21, Receiving3!$A$2:$L$1000, 6, FALSE), 0)
    )
)</f>
        <v>11.67</v>
      </c>
      <c r="Q21">
        <f>IF(G21=0,
    IFERROR(VLOOKUP(B21, Receiving2!$A$2:$L$1000, 7, FALSE),
        IFERROR(VLOOKUP(B21, Receiving!$A$2:$L$1000, 7, FALSE),
            IFERROR(VLOOKUP(B21, Receiving3!$A$2:$L$1000, 7, FALSE), 0)
        )
    ),
    IFERROR(VLOOKUP(B21, Receiving!$A$2:$L$1000, 7, FALSE),
        IFERROR(VLOOKUP(B21, Receiving3!$A$2:$L$1000, 7, FALSE), 0)
    )
)</f>
        <v>11.7</v>
      </c>
      <c r="R21">
        <f>IF(G21=0,
    IFERROR(VLOOKUP(B21, Receiving2!$A$2:$L$1000, 8, FALSE),
        IFERROR(VLOOKUP(B21, Receiving!$A$2:$L$1000, 8, FALSE),
            IFERROR(VLOOKUP(B21, Receiving3!$A$2:$L$1000, 8, FALSE), 0)
        )
    ),
    IFERROR(VLOOKUP(B21, Receiving!$A$2:$L$1000, 8, FALSE),
        IFERROR(VLOOKUP(B21, Receiving3!$A$2:$L$1000, 8, FALSE), 0)
    )
)</f>
        <v>14</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9</v>
      </c>
    </row>
    <row r="22" spans="1:20">
      <c r="A22">
        <v>87</v>
      </c>
      <c r="B22" t="s">
        <v>231</v>
      </c>
      <c r="C22" t="s">
        <v>16</v>
      </c>
      <c r="D22" t="s">
        <v>165</v>
      </c>
      <c r="E22" t="s">
        <v>185</v>
      </c>
      <c r="F22" s="3">
        <v>0</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0</v>
      </c>
      <c r="O22">
        <f>IF(G22=0,
    IFERROR(VLOOKUP(B22, Receiving2!$A$2:$L$1000, 5, FALSE),
        IFERROR(VLOOKUP(B22, Receiving!$A$2:$L$1000, 5, FALSE),
            IFERROR(VLOOKUP(B22, Receiving3!$A$2:$L$1000, 5, FALSE), 0)
        )
    ),
    IFERROR(VLOOKUP(B22, Receiving!$A$2:$L$1000, 5, FALSE),
        IFERROR(VLOOKUP(B22, Receiving3!$A$2:$L$1000, 5, FALSE), 0)
    )
)</f>
        <v>0</v>
      </c>
      <c r="P22">
        <f>IF(G22=0,
    IFERROR(VLOOKUP(B22, Receiving2!$A$2:$L$1000, 6, FALSE),
        IFERROR(VLOOKUP(B22, Receiving!$A$2:$L$1000, 6, FALSE),
            IFERROR(VLOOKUP(B22, Receiving3!$A$2:$L$1000, 6, FALSE), 0)
        )
    ),
    IFERROR(VLOOKUP(B22, Receiving!$A$2:$L$1000, 6, FALSE),
        IFERROR(VLOOKUP(B22, Receiving3!$A$2:$L$1000, 6, FALSE), 0)
    )
)</f>
        <v>0</v>
      </c>
      <c r="Q22">
        <f>IF(G22=0,
    IFERROR(VLOOKUP(B22, Receiving2!$A$2:$L$1000, 7, FALSE),
        IFERROR(VLOOKUP(B22, Receiving!$A$2:$L$1000, 7, FALSE),
            IFERROR(VLOOKUP(B22, Receiving3!$A$2:$L$1000, 7, FALSE), 0)
        )
    ),
    IFERROR(VLOOKUP(B22, Receiving!$A$2:$L$1000, 7, FALSE),
        IFERROR(VLOOKUP(B22, Receiving3!$A$2:$L$1000, 7, FALSE), 0)
    )
)</f>
        <v>0</v>
      </c>
      <c r="R22">
        <f>IF(G22=0,
    IFERROR(VLOOKUP(B22, Receiving2!$A$2:$L$1000, 8, FALSE),
        IFERROR(VLOOKUP(B22, Receiving!$A$2:$L$1000, 8, FALSE),
            IFERROR(VLOOKUP(B22, Receiving3!$A$2:$L$1000, 8, FALSE), 0)
        )
    ),
    IFERROR(VLOOKUP(B22, Receiving!$A$2:$L$1000, 8, FALSE),
        IFERROR(VLOOKUP(B22, Receiving3!$A$2:$L$1000, 8, FALSE), 0)
    )
)</f>
        <v>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0</v>
      </c>
    </row>
    <row r="23" spans="1:20">
      <c r="A23">
        <v>86</v>
      </c>
      <c r="B23" t="s">
        <v>240</v>
      </c>
      <c r="C23" t="s">
        <v>16</v>
      </c>
      <c r="D23" t="s">
        <v>241</v>
      </c>
      <c r="E23" t="s">
        <v>242</v>
      </c>
      <c r="F23" s="3">
        <v>3</v>
      </c>
      <c r="G23">
        <f>IFERROR(VLOOKUP(B23, Rushing!$A$2:$L$1000, 3, FALSE), IFERROR(VLOOKUP(B23, Receiving!$A$2:$L$1000, 3, FALSE), 0))</f>
        <v>2</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2</v>
      </c>
      <c r="O23">
        <f>IF(G23=0,
    IFERROR(VLOOKUP(B23, Receiving2!$A$2:$L$1000, 5, FALSE),
        IFERROR(VLOOKUP(B23, Receiving!$A$2:$L$1000, 5, FALSE),
            IFERROR(VLOOKUP(B23, Receiving3!$A$2:$L$1000, 5, FALSE), 0)
        )
    ),
    IFERROR(VLOOKUP(B23, Receiving!$A$2:$L$1000, 5, FALSE),
        IFERROR(VLOOKUP(B23, Receiving3!$A$2:$L$1000, 5, FALSE), 0)
    )
)</f>
        <v>67</v>
      </c>
      <c r="P23">
        <f>IF(G23=0,
    IFERROR(VLOOKUP(B23, Receiving2!$A$2:$L$1000, 6, FALSE),
        IFERROR(VLOOKUP(B23, Receiving!$A$2:$L$1000, 6, FALSE),
            IFERROR(VLOOKUP(B23, Receiving3!$A$2:$L$1000, 6, FALSE), 0)
        )
    ),
    IFERROR(VLOOKUP(B23, Receiving!$A$2:$L$1000, 6, FALSE),
        IFERROR(VLOOKUP(B23, Receiving3!$A$2:$L$1000, 6, FALSE), 0)
    )
)</f>
        <v>33.5</v>
      </c>
      <c r="Q23">
        <f>IF(G23=0,
    IFERROR(VLOOKUP(B23, Receiving2!$A$2:$L$1000, 7, FALSE),
        IFERROR(VLOOKUP(B23, Receiving!$A$2:$L$1000, 7, FALSE),
            IFERROR(VLOOKUP(B23, Receiving3!$A$2:$L$1000, 7, FALSE), 0)
        )
    ),
    IFERROR(VLOOKUP(B23, Receiving!$A$2:$L$1000, 7, FALSE),
        IFERROR(VLOOKUP(B23, Receiving3!$A$2:$L$1000, 7, FALSE), 0)
    )
)</f>
        <v>33.5</v>
      </c>
      <c r="R23">
        <f>IF(G23=0,
    IFERROR(VLOOKUP(B23, Receiving2!$A$2:$L$1000, 8, FALSE),
        IFERROR(VLOOKUP(B23, Receiving!$A$2:$L$1000, 8, FALSE),
            IFERROR(VLOOKUP(B23, Receiving3!$A$2:$L$1000, 8, FALSE), 0)
        )
    ),
    IFERROR(VLOOKUP(B23, Receiving!$A$2:$L$1000, 8, FALSE),
        IFERROR(VLOOKUP(B23, Receiving3!$A$2:$L$1000, 8, FALSE), 0)
    )
)</f>
        <v>57</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4</v>
      </c>
    </row>
    <row r="24" spans="1:20">
      <c r="A24">
        <v>18</v>
      </c>
      <c r="B24" t="s">
        <v>247</v>
      </c>
      <c r="C24" t="s">
        <v>16</v>
      </c>
      <c r="D24" t="s">
        <v>236</v>
      </c>
      <c r="E24" t="s">
        <v>56</v>
      </c>
      <c r="F24" s="3">
        <v>8</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0</v>
      </c>
      <c r="O24">
        <f>IF(G24=0,
    IFERROR(VLOOKUP(B24, Receiving2!$A$2:$L$1000, 5, FALSE),
        IFERROR(VLOOKUP(B24, Receiving!$A$2:$L$1000, 5, FALSE),
            IFERROR(VLOOKUP(B24, Receiving3!$A$2:$L$1000, 5, FALSE), 0)
        )
    ),
    IFERROR(VLOOKUP(B24, Receiving!$A$2:$L$1000, 5, FALSE),
        IFERROR(VLOOKUP(B24, Receiving3!$A$2:$L$1000, 5, FALSE), 0)
    )
)</f>
        <v>0</v>
      </c>
      <c r="P24">
        <f>IF(G24=0,
    IFERROR(VLOOKUP(B24, Receiving2!$A$2:$L$1000, 6, FALSE),
        IFERROR(VLOOKUP(B24, Receiving!$A$2:$L$1000, 6, FALSE),
            IFERROR(VLOOKUP(B24, Receiving3!$A$2:$L$1000, 6, FALSE), 0)
        )
    ),
    IFERROR(VLOOKUP(B24, Receiving!$A$2:$L$1000, 6, FALSE),
        IFERROR(VLOOKUP(B24, Receiving3!$A$2:$L$1000, 6, FALSE), 0)
    )
)</f>
        <v>0</v>
      </c>
      <c r="Q24">
        <f>IF(G24=0,
    IFERROR(VLOOKUP(B24, Receiving2!$A$2:$L$1000, 7, FALSE),
        IFERROR(VLOOKUP(B24, Receiving!$A$2:$L$1000, 7, FALSE),
            IFERROR(VLOOKUP(B24, Receiving3!$A$2:$L$1000, 7, FALSE), 0)
        )
    ),
    IFERROR(VLOOKUP(B24, Receiving!$A$2:$L$1000, 7, FALSE),
        IFERROR(VLOOKUP(B24, Receiving3!$A$2:$L$1000, 7, FALSE), 0)
    )
)</f>
        <v>0</v>
      </c>
      <c r="R24">
        <f>IF(G24=0,
    IFERROR(VLOOKUP(B24, Receiving2!$A$2:$L$1000, 8, FALSE),
        IFERROR(VLOOKUP(B24, Receiving!$A$2:$L$1000, 8, FALSE),
            IFERROR(VLOOKUP(B24, Receiving3!$A$2:$L$1000, 8, FALSE), 0)
        )
    ),
    IFERROR(VLOOKUP(B24, Receiving!$A$2:$L$1000, 8, FALSE),
        IFERROR(VLOOKUP(B24, Receiving3!$A$2:$L$1000, 8, FALSE), 0)
    )
)</f>
        <v>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0</v>
      </c>
    </row>
    <row r="25" spans="1:20">
      <c r="A25">
        <v>5</v>
      </c>
      <c r="B25" t="s">
        <v>249</v>
      </c>
      <c r="C25" t="s">
        <v>16</v>
      </c>
      <c r="D25" t="s">
        <v>49</v>
      </c>
      <c r="E25" t="s">
        <v>183</v>
      </c>
      <c r="F25" s="3">
        <v>3</v>
      </c>
      <c r="G25">
        <f>IFERROR(VLOOKUP(B25, Rushing!$A$2:$L$1000, 3, FALSE), IFERROR(VLOOKUP(B25, Receiving!$A$2:$L$1000, 3, FALSE), 0))</f>
        <v>1</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3</v>
      </c>
      <c r="O25">
        <f>IF(G25=0,
    IFERROR(VLOOKUP(B25, Receiving2!$A$2:$L$1000, 5, FALSE),
        IFERROR(VLOOKUP(B25, Receiving!$A$2:$L$1000, 5, FALSE),
            IFERROR(VLOOKUP(B25, Receiving3!$A$2:$L$1000, 5, FALSE), 0)
        )
    ),
    IFERROR(VLOOKUP(B25, Receiving!$A$2:$L$1000, 5, FALSE),
        IFERROR(VLOOKUP(B25, Receiving3!$A$2:$L$1000, 5, FALSE), 0)
    )
)</f>
        <v>30</v>
      </c>
      <c r="P25">
        <f>IF(G25=0,
    IFERROR(VLOOKUP(B25, Receiving2!$A$2:$L$1000, 6, FALSE),
        IFERROR(VLOOKUP(B25, Receiving!$A$2:$L$1000, 6, FALSE),
            IFERROR(VLOOKUP(B25, Receiving3!$A$2:$L$1000, 6, FALSE), 0)
        )
    ),
    IFERROR(VLOOKUP(B25, Receiving!$A$2:$L$1000, 6, FALSE),
        IFERROR(VLOOKUP(B25, Receiving3!$A$2:$L$1000, 6, FALSE), 0)
    )
)</f>
        <v>10</v>
      </c>
      <c r="Q25">
        <f>IF(G25=0,
    IFERROR(VLOOKUP(B25, Receiving2!$A$2:$L$1000, 7, FALSE),
        IFERROR(VLOOKUP(B25, Receiving!$A$2:$L$1000, 7, FALSE),
            IFERROR(VLOOKUP(B25, Receiving3!$A$2:$L$1000, 7, FALSE), 0)
        )
    ),
    IFERROR(VLOOKUP(B25, Receiving!$A$2:$L$1000, 7, FALSE),
        IFERROR(VLOOKUP(B25, Receiving3!$A$2:$L$1000, 7, FALSE), 0)
    )
)</f>
        <v>30</v>
      </c>
      <c r="R25">
        <f>IF(G25=0,
    IFERROR(VLOOKUP(B25, Receiving2!$A$2:$L$1000, 8, FALSE),
        IFERROR(VLOOKUP(B25, Receiving!$A$2:$L$1000, 8, FALSE),
            IFERROR(VLOOKUP(B25, Receiving3!$A$2:$L$1000, 8, FALSE), 0)
        )
    ),
    IFERROR(VLOOKUP(B25, Receiving!$A$2:$L$1000, 8, FALSE),
        IFERROR(VLOOKUP(B25, Receiving3!$A$2:$L$1000, 8, FALSE), 0)
    )
)</f>
        <v>14</v>
      </c>
      <c r="S25">
        <f>IF(G25=0,
    IFERROR(VLOOKUP(B25, Receiving2!$A$2:$L$1000, 9, FALSE),
        IFERROR(VLOOKUP(B25, Receiving!$A$2:$L$1000, 9, FALSE),
            IFERROR(VLOOKUP(B25, Receiving3!$A$2:$L$1000, 9, FALSE), 0)
        )
    ),
    IFERROR(VLOOKUP(B25, Receiving!$A$2:$L$1000, 9, FALSE),
        IFERROR(VLOOKUP(B25, Receiving3!$A$2:$L$1000, 9, FALSE), 0)
    )
)</f>
        <v>1</v>
      </c>
      <c r="T25">
        <f>IF(G25=0,
    IFERROR(VLOOKUP(B25, Receiving2!$A$2:$L$1000, 10, FALSE),
        IFERROR(VLOOKUP(B25, Receiving!$A$2:$L$1000, 10, FALSE),
            IFERROR(VLOOKUP(B25, Receiving3!$A$2:$L$1000, 10, FALSE), 0)
        )
    ),
    IFERROR(VLOOKUP(B25, Receiving!$A$2:$L$1000, 10, FALSE),
        IFERROR(VLOOKUP(B25, Receiving3!$A$2:$L$1000, 10, FALSE), 0)
    )
)</f>
        <v>3</v>
      </c>
    </row>
  </sheetData>
  <sortState xmlns:xlrd2="http://schemas.microsoft.com/office/spreadsheetml/2017/richdata2" ref="A1:F26">
    <sortCondition ref="C1:C26"/>
  </sortState>
  <conditionalFormatting sqref="F1:F1048576">
    <cfRule type="cellIs" dxfId="57" priority="7" operator="equal">
      <formula>"R"</formula>
    </cfRule>
  </conditionalFormatting>
  <conditionalFormatting sqref="H2:T25">
    <cfRule type="cellIs" dxfId="56" priority="4" operator="equal">
      <formula>"R"</formula>
    </cfRule>
  </conditionalFormatting>
  <hyperlinks>
    <hyperlink ref="H1" r:id="rId1" tooltip="Rushing Attempts" display="https://www.footballdb.com/statistics/nfl/player-stats/rushing/2023/preseason?sort=rushatt" xr:uid="{9FF954F4-2AFB-5D46-8B89-B9BB4AEDA9E2}"/>
    <hyperlink ref="I1" r:id="rId2" tooltip="Rushing Yards" display="https://www.footballdb.com/statistics/nfl/player-stats/rushing/2023/preseason?sort=rushyds" xr:uid="{CD6BD49A-63CD-E448-A008-4A99001AD27A}"/>
    <hyperlink ref="J1" r:id="rId3" tooltip="Rushing Average" display="https://www.footballdb.com/statistics/nfl/player-stats/rushing/2023/preseason?sort=rushavg" xr:uid="{185768C3-CF75-A644-9164-E9002B47ECC0}"/>
    <hyperlink ref="K1" r:id="rId4" tooltip="Rushing Yards Per Game" display="https://www.footballdb.com/statistics/nfl/player-stats/rushing/2023/preseason?sort=rushypg" xr:uid="{3145C3F7-1F20-B94E-886D-08B8A2031DA3}"/>
    <hyperlink ref="L1" r:id="rId5" tooltip="Longest Rush" display="https://www.footballdb.com/statistics/nfl/player-stats/rushing/2023/preseason?sort=rushlg" xr:uid="{FFB74B55-FB4B-BE4F-9D96-1C9504DB7D72}"/>
    <hyperlink ref="M1" r:id="rId6" tooltip="Rushing Touchdowns" display="https://www.footballdb.com/statistics/nfl/player-stats/rushing/2023/preseason?sort=rushtds" xr:uid="{B787AC70-9E6C-EC49-847A-1CCF5E122469}"/>
    <hyperlink ref="N1" r:id="rId7" tooltip="Receptions" display="https://www.footballdb.com/statistics/nfl/player-stats/receiving/2023/preseason?sort=recnum" xr:uid="{DFBB56DF-2536-D448-A986-CAD3684F3742}"/>
    <hyperlink ref="O1" r:id="rId8" tooltip="Receiving Yards" display="https://www.footballdb.com/statistics/nfl/player-stats/receiving/2023/preseason?sort=recyds" xr:uid="{56C3ED0D-EAEB-064D-AB52-2683C66C5E82}"/>
    <hyperlink ref="P1" r:id="rId9" tooltip="Receiving Average" display="https://www.footballdb.com/statistics/nfl/player-stats/receiving/2023/preseason?sort=recavg" xr:uid="{2690328B-6DFF-A940-BD06-ECF0176A39BD}"/>
    <hyperlink ref="Q1" r:id="rId10" tooltip="Receiving Yards Per Game" display="https://www.footballdb.com/statistics/nfl/player-stats/receiving/2023/preseason?sort=recypg" xr:uid="{9FAEA728-710B-2841-B73E-2D7E9F666D54}"/>
    <hyperlink ref="S1" r:id="rId11" tooltip="Touchdown Receptions" display="https://www.footballdb.com/statistics/nfl/player-stats/receiving/2023/preseason?sort=rectds" xr:uid="{960E5196-A81E-7A4B-ACC6-0A54A1A4A097}"/>
    <hyperlink ref="R1" r:id="rId12" tooltip="Longest Reception" display="https://www.footballdb.com/statistics/nfl/player-stats/receiving/2023/preseason?sort=reclg" xr:uid="{D8446F0A-6CB2-2F40-9893-11994A96AFF8}"/>
    <hyperlink ref="T1" r:id="rId13" tooltip="Receiving Targets" display="https://www.footballdb.com/statistics/nfl/player-stats/receiving/2023/preseason?sort=rectgt" xr:uid="{6B09D44C-DECF-7646-A2AA-A1CF3D0FE52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C7B1F-52B1-4ECE-A671-961C960162FC}">
  <dimension ref="A1:T27"/>
  <sheetViews>
    <sheetView workbookViewId="0">
      <selection activeCell="D31" sqref="D31"/>
    </sheetView>
  </sheetViews>
  <sheetFormatPr defaultColWidth="8.85546875" defaultRowHeight="15"/>
  <cols>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32</v>
      </c>
      <c r="B2" t="s">
        <v>260</v>
      </c>
      <c r="C2" t="s">
        <v>22</v>
      </c>
      <c r="D2" t="s">
        <v>54</v>
      </c>
      <c r="E2" t="s">
        <v>248</v>
      </c>
      <c r="F2" s="3">
        <v>2</v>
      </c>
      <c r="G2">
        <f>IFERROR(VLOOKUP(B2, Rushing!$A$2:$L$1000, 3, FALSE), IFERROR(VLOOKUP(B2, Receiving!$A$2:$L$1000, 3, FALSE), 0))</f>
        <v>3</v>
      </c>
      <c r="H2">
        <f>IF(G2=0,
    IFERROR(VLOOKUP(B2, Rushing2!$A$2:$L$1000, 4, FALSE),
        IFERROR(VLOOKUP(B2, Rushing!$A$2:$L$1000, 4, FALSE),
            IFERROR(VLOOKUP(B2, Rushing3!$A$2:$L$1000, 4, FALSE), 0)
        )
    ),
    IFERROR(VLOOKUP(B2, Rushing!$A$2:$L$1000, 4, FALSE),
        IFERROR(VLOOKUP(B2, Rushing3!$A$2:$L$1000, 4, FALSE), 0)
    )
)</f>
        <v>14</v>
      </c>
      <c r="I2">
        <f>IF(G2=0,
    IFERROR(VLOOKUP(B2, Rushing2!$A$2:$L$1000, 5, FALSE),
        IFERROR(VLOOKUP(B2, Rushing!$A$2:$L$1000, 5, FALSE),
            IFERROR(VLOOKUP(B2, Rushing3!$A$2:$L$1000, 5, FALSE), 0)
        )
    ),
    IFERROR(VLOOKUP(B2, Rushing!$A$2:$L$1000, 5, FALSE),
        IFERROR(VLOOKUP(B2, Rushing3!$A$2:$L$1000, 5, FALSE), 0)
    )
)</f>
        <v>40</v>
      </c>
      <c r="J2">
        <f>IF(G2=0,
    IFERROR(VLOOKUP(B2, Rushing2!$A$2:$L$1000, 6, FALSE),
        IFERROR(VLOOKUP(B2, Rushing!$A$2:$L$1000, 6, FALSE),
            IFERROR(VLOOKUP(B2, Rushing3!$A$2:$L$1000, 6, FALSE), 0)
        )
    ),
    IFERROR(VLOOKUP(B2, Rushing!$A$2:$L$1000, 6, FALSE),
        IFERROR(VLOOKUP(B2, Rushing3!$A$2:$L$1000, 6, FALSE), 0)
    )
)</f>
        <v>2.86</v>
      </c>
      <c r="K2">
        <f>IF(G2=0,
    IFERROR(VLOOKUP(B2, Rushing2!$A$2:$L$1000, 7, FALSE),
        IFERROR(VLOOKUP(B2, Rushing!$A$2:$L$1000, 7, FALSE),
            IFERROR(VLOOKUP(B2, Rushing3!$A$2:$L$1000, 7, FALSE), 0)
        )
    ),
    IFERROR(VLOOKUP(B2, Rushing!$A$2:$L$1000, 7, FALSE),
        IFERROR(VLOOKUP(B2, Rushing3!$A$2:$L$1000, 7, FALSE), 0)
    )
)</f>
        <v>13.3</v>
      </c>
      <c r="L2">
        <f>IF(G2=0,
    IFERROR(VLOOKUP(B2, Rushing2!$A$2:$L$1000, 8, FALSE),
        IFERROR(VLOOKUP(B2, Rushing!$A$2:$L$1000, 8, FALSE),
            IFERROR(VLOOKUP(B2, Rushing3!$A$2:$L$1000, 8, FALSE), 0)
        )
    ),
    IFERROR(VLOOKUP(B2, Rushing!$A$2:$L$1000, 8, FALSE),
        IFERROR(VLOOKUP(B2, Rushing3!$A$2:$L$1000, 8, FALSE), 0)
    )
)</f>
        <v>8</v>
      </c>
      <c r="M2">
        <f>IF(G2=0,
    IFERROR(VLOOKUP(B2, Rushing2!$A$2:$L$1000, 9, FALSE),
        IFERROR(VLOOKUP(B2, Rushing!$A$2:$L$1000, 9, FALSE),
            IFERROR(VLOOKUP(B2, Rushing3!$A$2:$L$1000, 9, FALSE), 0)
        )
    ),
    IFERROR(VLOOKUP(B2, Rushing!$A$2:$L$1000, 9, FALSE),
        IFERROR(VLOOKUP(B2, Rushing3!$A$2:$L$1000, 9, FALSE), 0)
    )
)</f>
        <v>0</v>
      </c>
      <c r="N2">
        <f>IF(G2=0,
    IFERROR(VLOOKUP(B2, Receiving2!$A$2:$L$1000, 4, FALSE),
        IFERROR(VLOOKUP(B2, Receiving!$A$2:$L$1000, 4, FALSE),
            IFERROR(VLOOKUP(B2, Receiving3!$A$2:$L$1000, 4, FALSE), 0)
        )
    ),
    IFERROR(VLOOKUP(B2, Receiving!$A$2:$L$1000, 4, FALSE),
        IFERROR(VLOOKUP(B2, Receiving3!$A$2:$L$1000, 4, FALSE), 0)
    )
)</f>
        <v>2</v>
      </c>
      <c r="O2">
        <f>IF(G2=0,
    IFERROR(VLOOKUP(B2, Receiving2!$A$2:$L$1000, 5, FALSE),
        IFERROR(VLOOKUP(B2, Receiving!$A$2:$L$1000, 5, FALSE),
            IFERROR(VLOOKUP(B2, Receiving3!$A$2:$L$1000, 5, FALSE), 0)
        )
    ),
    IFERROR(VLOOKUP(B2, Receiving!$A$2:$L$1000, 5, FALSE),
        IFERROR(VLOOKUP(B2, Receiving3!$A$2:$L$1000, 5, FALSE), 0)
    )
)</f>
        <v>22</v>
      </c>
      <c r="P2">
        <f>IF(G2=0,
    IFERROR(VLOOKUP(B2, Receiving2!$A$2:$L$1000, 6, FALSE),
        IFERROR(VLOOKUP(B2, Receiving!$A$2:$L$1000, 6, FALSE),
            IFERROR(VLOOKUP(B2, Receiving3!$A$2:$L$1000, 6, FALSE), 0)
        )
    ),
    IFERROR(VLOOKUP(B2, Receiving!$A$2:$L$1000, 6, FALSE),
        IFERROR(VLOOKUP(B2, Receiving3!$A$2:$L$1000, 6, FALSE), 0)
    )
)</f>
        <v>11</v>
      </c>
      <c r="Q2">
        <f>IF(G2=0,
    IFERROR(VLOOKUP(B2, Receiving2!$A$2:$L$1000, 7, FALSE),
        IFERROR(VLOOKUP(B2, Receiving!$A$2:$L$1000, 7, FALSE),
            IFERROR(VLOOKUP(B2, Receiving3!$A$2:$L$1000, 7, FALSE), 0)
        )
    ),
    IFERROR(VLOOKUP(B2, Receiving!$A$2:$L$1000, 7, FALSE),
        IFERROR(VLOOKUP(B2, Receiving3!$A$2:$L$1000, 7, FALSE), 0)
    )
)</f>
        <v>7.3</v>
      </c>
      <c r="R2">
        <f>IF(G2=0,
    IFERROR(VLOOKUP(B2, Receiving2!$A$2:$L$1000, 8, FALSE),
        IFERROR(VLOOKUP(B2, Receiving!$A$2:$L$1000, 8, FALSE),
            IFERROR(VLOOKUP(B2, Receiving3!$A$2:$L$1000, 8, FALSE), 0)
        )
    ),
    IFERROR(VLOOKUP(B2, Receiving!$A$2:$L$1000, 8, FALSE),
        IFERROR(VLOOKUP(B2, Receiving3!$A$2:$L$1000, 8, FALSE), 0)
    )
)</f>
        <v>21</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3</v>
      </c>
    </row>
    <row r="3" spans="1:20">
      <c r="A3">
        <v>34</v>
      </c>
      <c r="B3" t="s">
        <v>266</v>
      </c>
      <c r="C3" t="s">
        <v>22</v>
      </c>
      <c r="D3" t="s">
        <v>31</v>
      </c>
      <c r="E3" t="s">
        <v>251</v>
      </c>
      <c r="F3" s="3">
        <v>2</v>
      </c>
      <c r="G3">
        <f>IFERROR(VLOOKUP(B3, Rushing!$A$2:$L$1000, 3, FALSE), IFERROR(VLOOKUP(B3, Receiving!$A$2:$L$1000, 3, FALSE), 0))</f>
        <v>3</v>
      </c>
      <c r="H3">
        <f>IF(G3=0,
    IFERROR(VLOOKUP(B3, Rushing2!$A$2:$L$1000, 4, FALSE),
        IFERROR(VLOOKUP(B3, Rushing!$A$2:$L$1000, 4, FALSE),
            IFERROR(VLOOKUP(B3, Rushing3!$A$2:$L$1000, 4, FALSE), 0)
        )
    ),
    IFERROR(VLOOKUP(B3, Rushing!$A$2:$L$1000, 4, FALSE),
        IFERROR(VLOOKUP(B3, Rushing3!$A$2:$L$1000, 4, FALSE), 0)
    )
)</f>
        <v>22</v>
      </c>
      <c r="I3">
        <f>IF(G3=0,
    IFERROR(VLOOKUP(B3, Rushing2!$A$2:$L$1000, 5, FALSE),
        IFERROR(VLOOKUP(B3, Rushing!$A$2:$L$1000, 5, FALSE),
            IFERROR(VLOOKUP(B3, Rushing3!$A$2:$L$1000, 5, FALSE), 0)
        )
    ),
    IFERROR(VLOOKUP(B3, Rushing!$A$2:$L$1000, 5, FALSE),
        IFERROR(VLOOKUP(B3, Rushing3!$A$2:$L$1000, 5, FALSE), 0)
    )
)</f>
        <v>77</v>
      </c>
      <c r="J3">
        <f>IF(G3=0,
    IFERROR(VLOOKUP(B3, Rushing2!$A$2:$L$1000, 6, FALSE),
        IFERROR(VLOOKUP(B3, Rushing!$A$2:$L$1000, 6, FALSE),
            IFERROR(VLOOKUP(B3, Rushing3!$A$2:$L$1000, 6, FALSE), 0)
        )
    ),
    IFERROR(VLOOKUP(B3, Rushing!$A$2:$L$1000, 6, FALSE),
        IFERROR(VLOOKUP(B3, Rushing3!$A$2:$L$1000, 6, FALSE), 0)
    )
)</f>
        <v>3.5</v>
      </c>
      <c r="K3">
        <f>IF(G3=0,
    IFERROR(VLOOKUP(B3, Rushing2!$A$2:$L$1000, 7, FALSE),
        IFERROR(VLOOKUP(B3, Rushing!$A$2:$L$1000, 7, FALSE),
            IFERROR(VLOOKUP(B3, Rushing3!$A$2:$L$1000, 7, FALSE), 0)
        )
    ),
    IFERROR(VLOOKUP(B3, Rushing!$A$2:$L$1000, 7, FALSE),
        IFERROR(VLOOKUP(B3, Rushing3!$A$2:$L$1000, 7, FALSE), 0)
    )
)</f>
        <v>25.7</v>
      </c>
      <c r="L3">
        <f>IF(G3=0,
    IFERROR(VLOOKUP(B3, Rushing2!$A$2:$L$1000, 8, FALSE),
        IFERROR(VLOOKUP(B3, Rushing!$A$2:$L$1000, 8, FALSE),
            IFERROR(VLOOKUP(B3, Rushing3!$A$2:$L$1000, 8, FALSE), 0)
        )
    ),
    IFERROR(VLOOKUP(B3, Rushing!$A$2:$L$1000, 8, FALSE),
        IFERROR(VLOOKUP(B3, Rushing3!$A$2:$L$1000, 8, FALSE), 0)
    )
)</f>
        <v>18</v>
      </c>
      <c r="M3">
        <f>IF(G3=0,
    IFERROR(VLOOKUP(B3, Rushing2!$A$2:$L$1000, 9, FALSE),
        IFERROR(VLOOKUP(B3, Rushing!$A$2:$L$1000, 9, FALSE),
            IFERROR(VLOOKUP(B3, Rushing3!$A$2:$L$1000, 9, FALSE), 0)
        )
    ),
    IFERROR(VLOOKUP(B3, Rushing!$A$2:$L$1000, 9, FALSE),
        IFERROR(VLOOKUP(B3, Rushing3!$A$2:$L$1000, 9, FALSE), 0)
    )
)</f>
        <v>0</v>
      </c>
      <c r="N3">
        <f>IF(G3=0,
    IFERROR(VLOOKUP(B3, Receiving2!$A$2:$L$1000, 4, FALSE),
        IFERROR(VLOOKUP(B3, Receiving!$A$2:$L$1000, 4, FALSE),
            IFERROR(VLOOKUP(B3, Receiving3!$A$2:$L$1000, 4, FALSE), 0)
        )
    ),
    IFERROR(VLOOKUP(B3, Receiving!$A$2:$L$1000, 4, FALSE),
        IFERROR(VLOOKUP(B3, Receiving3!$A$2:$L$1000, 4, FALSE), 0)
    )
)</f>
        <v>7</v>
      </c>
      <c r="O3">
        <f>IF(G3=0,
    IFERROR(VLOOKUP(B3, Receiving2!$A$2:$L$1000, 5, FALSE),
        IFERROR(VLOOKUP(B3, Receiving!$A$2:$L$1000, 5, FALSE),
            IFERROR(VLOOKUP(B3, Receiving3!$A$2:$L$1000, 5, FALSE), 0)
        )
    ),
    IFERROR(VLOOKUP(B3, Receiving!$A$2:$L$1000, 5, FALSE),
        IFERROR(VLOOKUP(B3, Receiving3!$A$2:$L$1000, 5, FALSE), 0)
    )
)</f>
        <v>34</v>
      </c>
      <c r="P3">
        <f>IF(G3=0,
    IFERROR(VLOOKUP(B3, Receiving2!$A$2:$L$1000, 6, FALSE),
        IFERROR(VLOOKUP(B3, Receiving!$A$2:$L$1000, 6, FALSE),
            IFERROR(VLOOKUP(B3, Receiving3!$A$2:$L$1000, 6, FALSE), 0)
        )
    ),
    IFERROR(VLOOKUP(B3, Receiving!$A$2:$L$1000, 6, FALSE),
        IFERROR(VLOOKUP(B3, Receiving3!$A$2:$L$1000, 6, FALSE), 0)
    )
)</f>
        <v>4.8600000000000003</v>
      </c>
      <c r="Q3">
        <f>IF(G3=0,
    IFERROR(VLOOKUP(B3, Receiving2!$A$2:$L$1000, 7, FALSE),
        IFERROR(VLOOKUP(B3, Receiving!$A$2:$L$1000, 7, FALSE),
            IFERROR(VLOOKUP(B3, Receiving3!$A$2:$L$1000, 7, FALSE), 0)
        )
    ),
    IFERROR(VLOOKUP(B3, Receiving!$A$2:$L$1000, 7, FALSE),
        IFERROR(VLOOKUP(B3, Receiving3!$A$2:$L$1000, 7, FALSE), 0)
    )
)</f>
        <v>11.3</v>
      </c>
      <c r="R3">
        <f>IF(G3=0,
    IFERROR(VLOOKUP(B3, Receiving2!$A$2:$L$1000, 8, FALSE),
        IFERROR(VLOOKUP(B3, Receiving!$A$2:$L$1000, 8, FALSE),
            IFERROR(VLOOKUP(B3, Receiving3!$A$2:$L$1000, 8, FALSE), 0)
        )
    ),
    IFERROR(VLOOKUP(B3, Receiving!$A$2:$L$1000, 8, FALSE),
        IFERROR(VLOOKUP(B3, Receiving3!$A$2:$L$1000, 8, FALSE), 0)
    )
)</f>
        <v>13</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8</v>
      </c>
    </row>
    <row r="4" spans="1:20">
      <c r="A4">
        <v>23</v>
      </c>
      <c r="B4" t="s">
        <v>267</v>
      </c>
      <c r="C4" t="s">
        <v>22</v>
      </c>
      <c r="D4" t="s">
        <v>123</v>
      </c>
      <c r="E4" t="s">
        <v>251</v>
      </c>
      <c r="F4" s="3">
        <v>5</v>
      </c>
      <c r="G4">
        <f>IFERROR(VLOOKUP(B4, Rushing!$A$2:$L$1000, 3, FALSE), IFERROR(VLOOKUP(B4, Receiving!$A$2:$L$1000, 3, FALSE), 0))</f>
        <v>3</v>
      </c>
      <c r="H4">
        <f>IF(G4=0,
    IFERROR(VLOOKUP(B4, Rushing2!$A$2:$L$1000, 4, FALSE),
        IFERROR(VLOOKUP(B4, Rushing!$A$2:$L$1000, 4, FALSE),
            IFERROR(VLOOKUP(B4, Rushing3!$A$2:$L$1000, 4, FALSE), 0)
        )
    ),
    IFERROR(VLOOKUP(B4, Rushing!$A$2:$L$1000, 4, FALSE),
        IFERROR(VLOOKUP(B4, Rushing3!$A$2:$L$1000, 4, FALSE), 0)
    )
)</f>
        <v>14</v>
      </c>
      <c r="I4">
        <f>IF(G4=0,
    IFERROR(VLOOKUP(B4, Rushing2!$A$2:$L$1000, 5, FALSE),
        IFERROR(VLOOKUP(B4, Rushing!$A$2:$L$1000, 5, FALSE),
            IFERROR(VLOOKUP(B4, Rushing3!$A$2:$L$1000, 5, FALSE), 0)
        )
    ),
    IFERROR(VLOOKUP(B4, Rushing!$A$2:$L$1000, 5, FALSE),
        IFERROR(VLOOKUP(B4, Rushing3!$A$2:$L$1000, 5, FALSE), 0)
    )
)</f>
        <v>59</v>
      </c>
      <c r="J4">
        <f>IF(G4=0,
    IFERROR(VLOOKUP(B4, Rushing2!$A$2:$L$1000, 6, FALSE),
        IFERROR(VLOOKUP(B4, Rushing!$A$2:$L$1000, 6, FALSE),
            IFERROR(VLOOKUP(B4, Rushing3!$A$2:$L$1000, 6, FALSE), 0)
        )
    ),
    IFERROR(VLOOKUP(B4, Rushing!$A$2:$L$1000, 6, FALSE),
        IFERROR(VLOOKUP(B4, Rushing3!$A$2:$L$1000, 6, FALSE), 0)
    )
)</f>
        <v>4.21</v>
      </c>
      <c r="K4">
        <f>IF(G4=0,
    IFERROR(VLOOKUP(B4, Rushing2!$A$2:$L$1000, 7, FALSE),
        IFERROR(VLOOKUP(B4, Rushing!$A$2:$L$1000, 7, FALSE),
            IFERROR(VLOOKUP(B4, Rushing3!$A$2:$L$1000, 7, FALSE), 0)
        )
    ),
    IFERROR(VLOOKUP(B4, Rushing!$A$2:$L$1000, 7, FALSE),
        IFERROR(VLOOKUP(B4, Rushing3!$A$2:$L$1000, 7, FALSE), 0)
    )
)</f>
        <v>19.7</v>
      </c>
      <c r="L4">
        <f>IF(G4=0,
    IFERROR(VLOOKUP(B4, Rushing2!$A$2:$L$1000, 8, FALSE),
        IFERROR(VLOOKUP(B4, Rushing!$A$2:$L$1000, 8, FALSE),
            IFERROR(VLOOKUP(B4, Rushing3!$A$2:$L$1000, 8, FALSE), 0)
        )
    ),
    IFERROR(VLOOKUP(B4, Rushing!$A$2:$L$1000, 8, FALSE),
        IFERROR(VLOOKUP(B4, Rushing3!$A$2:$L$1000, 8, FALSE), 0)
    )
)</f>
        <v>9</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5</v>
      </c>
      <c r="O4">
        <f>IF(G4=0,
    IFERROR(VLOOKUP(B4, Receiving2!$A$2:$L$1000, 5, FALSE),
        IFERROR(VLOOKUP(B4, Receiving!$A$2:$L$1000, 5, FALSE),
            IFERROR(VLOOKUP(B4, Receiving3!$A$2:$L$1000, 5, FALSE), 0)
        )
    ),
    IFERROR(VLOOKUP(B4, Receiving!$A$2:$L$1000, 5, FALSE),
        IFERROR(VLOOKUP(B4, Receiving3!$A$2:$L$1000, 5, FALSE), 0)
    )
)</f>
        <v>42</v>
      </c>
      <c r="P4">
        <f>IF(G4=0,
    IFERROR(VLOOKUP(B4, Receiving2!$A$2:$L$1000, 6, FALSE),
        IFERROR(VLOOKUP(B4, Receiving!$A$2:$L$1000, 6, FALSE),
            IFERROR(VLOOKUP(B4, Receiving3!$A$2:$L$1000, 6, FALSE), 0)
        )
    ),
    IFERROR(VLOOKUP(B4, Receiving!$A$2:$L$1000, 6, FALSE),
        IFERROR(VLOOKUP(B4, Receiving3!$A$2:$L$1000, 6, FALSE), 0)
    )
)</f>
        <v>8.4</v>
      </c>
      <c r="Q4">
        <f>IF(G4=0,
    IFERROR(VLOOKUP(B4, Receiving2!$A$2:$L$1000, 7, FALSE),
        IFERROR(VLOOKUP(B4, Receiving!$A$2:$L$1000, 7, FALSE),
            IFERROR(VLOOKUP(B4, Receiving3!$A$2:$L$1000, 7, FALSE), 0)
        )
    ),
    IFERROR(VLOOKUP(B4, Receiving!$A$2:$L$1000, 7, FALSE),
        IFERROR(VLOOKUP(B4, Receiving3!$A$2:$L$1000, 7, FALSE), 0)
    )
)</f>
        <v>14</v>
      </c>
      <c r="R4">
        <f>IF(G4=0,
    IFERROR(VLOOKUP(B4, Receiving2!$A$2:$L$1000, 8, FALSE),
        IFERROR(VLOOKUP(B4, Receiving!$A$2:$L$1000, 8, FALSE),
            IFERROR(VLOOKUP(B4, Receiving3!$A$2:$L$1000, 8, FALSE), 0)
        )
    ),
    IFERROR(VLOOKUP(B4, Receiving!$A$2:$L$1000, 8, FALSE),
        IFERROR(VLOOKUP(B4, Receiving3!$A$2:$L$1000, 8, FALSE), 0)
    )
)</f>
        <v>21</v>
      </c>
      <c r="S4">
        <f>IF(G4=0,
    IFERROR(VLOOKUP(B4, Receiving2!$A$2:$L$1000, 9, FALSE),
        IFERROR(VLOOKUP(B4, Receiving!$A$2:$L$1000, 9, FALSE),
            IFERROR(VLOOKUP(B4, Receiving3!$A$2:$L$1000, 9, FALSE), 0)
        )
    ),
    IFERROR(VLOOKUP(B4, Receiving!$A$2:$L$1000, 9, FALSE),
        IFERROR(VLOOKUP(B4, Receiving3!$A$2:$L$1000, 9, FALSE), 0)
    )
)</f>
        <v>1</v>
      </c>
      <c r="T4">
        <f>IF(G4=0,
    IFERROR(VLOOKUP(B4, Receiving2!$A$2:$L$1000, 10, FALSE),
        IFERROR(VLOOKUP(B4, Receiving!$A$2:$L$1000, 10, FALSE),
            IFERROR(VLOOKUP(B4, Receiving3!$A$2:$L$1000, 10, FALSE), 0)
        )
    ),
    IFERROR(VLOOKUP(B4, Receiving!$A$2:$L$1000, 10, FALSE),
        IFERROR(VLOOKUP(B4, Receiving3!$A$2:$L$1000, 10, FALSE), 0)
    )
)</f>
        <v>6</v>
      </c>
    </row>
    <row r="5" spans="1:20">
      <c r="A5">
        <v>15</v>
      </c>
      <c r="B5" t="s">
        <v>270</v>
      </c>
      <c r="C5" t="s">
        <v>22</v>
      </c>
      <c r="D5" t="s">
        <v>49</v>
      </c>
      <c r="E5" t="s">
        <v>104</v>
      </c>
      <c r="F5" s="3">
        <v>9</v>
      </c>
      <c r="G5">
        <f>IFERROR(VLOOKUP(B5, Rushing!$A$2:$L$1000, 3, FALSE), IFERROR(VLOOKUP(B5, Receiving!$A$2:$L$1000, 3, FALSE), 0))</f>
        <v>0</v>
      </c>
      <c r="H5">
        <f>IF(G5=0,
    IFERROR(VLOOKUP(B5, Rushing2!$A$2:$L$1000, 4, FALSE),
        IFERROR(VLOOKUP(B5, Rushing!$A$2:$L$1000, 4, FALSE),
            IFERROR(VLOOKUP(B5, Rushing3!$A$2:$L$1000, 4, FALSE), 0)
        )
    ),
    IFERROR(VLOOKUP(B5, Rushing!$A$2:$L$1000, 4, FALSE),
        IFERROR(VLOOKUP(B5, Rushing3!$A$2:$L$1000, 4, FALSE), 0)
    )
)</f>
        <v>0</v>
      </c>
      <c r="I5">
        <f>IF(G5=0,
    IFERROR(VLOOKUP(B5, Rushing2!$A$2:$L$1000, 5, FALSE),
        IFERROR(VLOOKUP(B5, Rushing!$A$2:$L$1000, 5, FALSE),
            IFERROR(VLOOKUP(B5, Rushing3!$A$2:$L$1000, 5, FALSE), 0)
        )
    ),
    IFERROR(VLOOKUP(B5, Rushing!$A$2:$L$1000, 5, FALSE),
        IFERROR(VLOOKUP(B5, Rushing3!$A$2:$L$1000, 5, FALSE), 0)
    )
)</f>
        <v>0</v>
      </c>
      <c r="J5">
        <f>IF(G5=0,
    IFERROR(VLOOKUP(B5, Rushing2!$A$2:$L$1000, 6, FALSE),
        IFERROR(VLOOKUP(B5, Rushing!$A$2:$L$1000, 6, FALSE),
            IFERROR(VLOOKUP(B5, Rushing3!$A$2:$L$1000, 6, FALSE), 0)
        )
    ),
    IFERROR(VLOOKUP(B5, Rushing!$A$2:$L$1000, 6, FALSE),
        IFERROR(VLOOKUP(B5, Rushing3!$A$2:$L$1000, 6, FALSE), 0)
    )
)</f>
        <v>0</v>
      </c>
      <c r="K5">
        <f>IF(G5=0,
    IFERROR(VLOOKUP(B5, Rushing2!$A$2:$L$1000, 7, FALSE),
        IFERROR(VLOOKUP(B5, Rushing!$A$2:$L$1000, 7, FALSE),
            IFERROR(VLOOKUP(B5, Rushing3!$A$2:$L$1000, 7, FALSE), 0)
        )
    ),
    IFERROR(VLOOKUP(B5, Rushing!$A$2:$L$1000, 7, FALSE),
        IFERROR(VLOOKUP(B5, Rushing3!$A$2:$L$1000, 7, FALSE), 0)
    )
)</f>
        <v>0</v>
      </c>
      <c r="L5">
        <f>IF(G5=0,
    IFERROR(VLOOKUP(B5, Rushing2!$A$2:$L$1000, 8, FALSE),
        IFERROR(VLOOKUP(B5, Rushing!$A$2:$L$1000, 8, FALSE),
            IFERROR(VLOOKUP(B5, Rushing3!$A$2:$L$1000, 8, FALSE), 0)
        )
    ),
    IFERROR(VLOOKUP(B5, Rushing!$A$2:$L$1000, 8, FALSE),
        IFERROR(VLOOKUP(B5, Rushing3!$A$2:$L$1000, 8, FALSE), 0)
    )
)</f>
        <v>0</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0</v>
      </c>
      <c r="O5">
        <f>IF(G5=0,
    IFERROR(VLOOKUP(B5, Receiving2!$A$2:$L$1000, 5, FALSE),
        IFERROR(VLOOKUP(B5, Receiving!$A$2:$L$1000, 5, FALSE),
            IFERROR(VLOOKUP(B5, Receiving3!$A$2:$L$1000, 5, FALSE), 0)
        )
    ),
    IFERROR(VLOOKUP(B5, Receiving!$A$2:$L$1000, 5, FALSE),
        IFERROR(VLOOKUP(B5, Receiving3!$A$2:$L$1000, 5, FALSE), 0)
    )
)</f>
        <v>0</v>
      </c>
      <c r="P5">
        <f>IF(G5=0,
    IFERROR(VLOOKUP(B5, Receiving2!$A$2:$L$1000, 6, FALSE),
        IFERROR(VLOOKUP(B5, Receiving!$A$2:$L$1000, 6, FALSE),
            IFERROR(VLOOKUP(B5, Receiving3!$A$2:$L$1000, 6, FALSE), 0)
        )
    ),
    IFERROR(VLOOKUP(B5, Receiving!$A$2:$L$1000, 6, FALSE),
        IFERROR(VLOOKUP(B5, Receiving3!$A$2:$L$1000, 6, FALSE), 0)
    )
)</f>
        <v>0</v>
      </c>
      <c r="Q5">
        <f>IF(G5=0,
    IFERROR(VLOOKUP(B5, Receiving2!$A$2:$L$1000, 7, FALSE),
        IFERROR(VLOOKUP(B5, Receiving!$A$2:$L$1000, 7, FALSE),
            IFERROR(VLOOKUP(B5, Receiving3!$A$2:$L$1000, 7, FALSE), 0)
        )
    ),
    IFERROR(VLOOKUP(B5, Receiving!$A$2:$L$1000, 7, FALSE),
        IFERROR(VLOOKUP(B5, Receiving3!$A$2:$L$1000, 7, FALSE), 0)
    )
)</f>
        <v>0</v>
      </c>
      <c r="R5">
        <f>IF(G5=0,
    IFERROR(VLOOKUP(B5, Receiving2!$A$2:$L$1000, 8, FALSE),
        IFERROR(VLOOKUP(B5, Receiving!$A$2:$L$1000, 8, FALSE),
            IFERROR(VLOOKUP(B5, Receiving3!$A$2:$L$1000, 8, FALSE), 0)
        )
    ),
    IFERROR(VLOOKUP(B5, Receiving!$A$2:$L$1000, 8, FALSE),
        IFERROR(VLOOKUP(B5, Receiving3!$A$2:$L$1000, 8, FALSE), 0)
    )
)</f>
        <v>0</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0</v>
      </c>
    </row>
    <row r="6" spans="1:20">
      <c r="A6">
        <v>27</v>
      </c>
      <c r="B6" t="s">
        <v>275</v>
      </c>
      <c r="C6" t="s">
        <v>22</v>
      </c>
      <c r="D6" t="s">
        <v>213</v>
      </c>
      <c r="E6" t="s">
        <v>39</v>
      </c>
      <c r="F6" s="3">
        <v>6</v>
      </c>
      <c r="G6">
        <f>IFERROR(VLOOKUP(B6, Rushing!$A$2:$L$1000, 3, FALSE), IFERROR(VLOOKUP(B6, Receiving!$A$2:$L$1000, 3, FALSE), 0))</f>
        <v>3</v>
      </c>
      <c r="H6">
        <f>IF(G6=0,
    IFERROR(VLOOKUP(B6, Rushing2!$A$2:$L$1000, 4, FALSE),
        IFERROR(VLOOKUP(B6, Rushing!$A$2:$L$1000, 4, FALSE),
            IFERROR(VLOOKUP(B6, Rushing3!$A$2:$L$1000, 4, FALSE), 0)
        )
    ),
    IFERROR(VLOOKUP(B6, Rushing!$A$2:$L$1000, 4, FALSE),
        IFERROR(VLOOKUP(B6, Rushing3!$A$2:$L$1000, 4, FALSE), 0)
    )
)</f>
        <v>13</v>
      </c>
      <c r="I6">
        <f>IF(G6=0,
    IFERROR(VLOOKUP(B6, Rushing2!$A$2:$L$1000, 5, FALSE),
        IFERROR(VLOOKUP(B6, Rushing!$A$2:$L$1000, 5, FALSE),
            IFERROR(VLOOKUP(B6, Rushing3!$A$2:$L$1000, 5, FALSE), 0)
        )
    ),
    IFERROR(VLOOKUP(B6, Rushing!$A$2:$L$1000, 5, FALSE),
        IFERROR(VLOOKUP(B6, Rushing3!$A$2:$L$1000, 5, FALSE), 0)
    )
)</f>
        <v>46</v>
      </c>
      <c r="J6">
        <f>IF(G6=0,
    IFERROR(VLOOKUP(B6, Rushing2!$A$2:$L$1000, 6, FALSE),
        IFERROR(VLOOKUP(B6, Rushing!$A$2:$L$1000, 6, FALSE),
            IFERROR(VLOOKUP(B6, Rushing3!$A$2:$L$1000, 6, FALSE), 0)
        )
    ),
    IFERROR(VLOOKUP(B6, Rushing!$A$2:$L$1000, 6, FALSE),
        IFERROR(VLOOKUP(B6, Rushing3!$A$2:$L$1000, 6, FALSE), 0)
    )
)</f>
        <v>3.54</v>
      </c>
      <c r="K6">
        <f>IF(G6=0,
    IFERROR(VLOOKUP(B6, Rushing2!$A$2:$L$1000, 7, FALSE),
        IFERROR(VLOOKUP(B6, Rushing!$A$2:$L$1000, 7, FALSE),
            IFERROR(VLOOKUP(B6, Rushing3!$A$2:$L$1000, 7, FALSE), 0)
        )
    ),
    IFERROR(VLOOKUP(B6, Rushing!$A$2:$L$1000, 7, FALSE),
        IFERROR(VLOOKUP(B6, Rushing3!$A$2:$L$1000, 7, FALSE), 0)
    )
)</f>
        <v>15.3</v>
      </c>
      <c r="L6">
        <f>IF(G6=0,
    IFERROR(VLOOKUP(B6, Rushing2!$A$2:$L$1000, 8, FALSE),
        IFERROR(VLOOKUP(B6, Rushing!$A$2:$L$1000, 8, FALSE),
            IFERROR(VLOOKUP(B6, Rushing3!$A$2:$L$1000, 8, FALSE), 0)
        )
    ),
    IFERROR(VLOOKUP(B6, Rushing!$A$2:$L$1000, 8, FALSE),
        IFERROR(VLOOKUP(B6, Rushing3!$A$2:$L$1000, 8, FALSE), 0)
    )
)</f>
        <v>9</v>
      </c>
      <c r="M6">
        <f>IF(G6=0,
    IFERROR(VLOOKUP(B6, Rushing2!$A$2:$L$1000, 9, FALSE),
        IFERROR(VLOOKUP(B6, Rushing!$A$2:$L$1000, 9, FALSE),
            IFERROR(VLOOKUP(B6, Rushing3!$A$2:$L$1000, 9, FALSE), 0)
        )
    ),
    IFERROR(VLOOKUP(B6, Rushing!$A$2:$L$1000, 9, FALSE),
        IFERROR(VLOOKUP(B6, Rushing3!$A$2:$L$1000, 9, FALSE), 0)
    )
)</f>
        <v>1</v>
      </c>
      <c r="N6">
        <f>IF(G6=0,
    IFERROR(VLOOKUP(B6, Receiving2!$A$2:$L$1000, 4, FALSE),
        IFERROR(VLOOKUP(B6, Receiving!$A$2:$L$1000, 4, FALSE),
            IFERROR(VLOOKUP(B6, Receiving3!$A$2:$L$1000, 4, FALSE), 0)
        )
    ),
    IFERROR(VLOOKUP(B6, Receiving!$A$2:$L$1000, 4, FALSE),
        IFERROR(VLOOKUP(B6, Receiving3!$A$2:$L$1000, 4, FALSE), 0)
    )
)</f>
        <v>4</v>
      </c>
      <c r="O6">
        <f>IF(G6=0,
    IFERROR(VLOOKUP(B6, Receiving2!$A$2:$L$1000, 5, FALSE),
        IFERROR(VLOOKUP(B6, Receiving!$A$2:$L$1000, 5, FALSE),
            IFERROR(VLOOKUP(B6, Receiving3!$A$2:$L$1000, 5, FALSE), 0)
        )
    ),
    IFERROR(VLOOKUP(B6, Receiving!$A$2:$L$1000, 5, FALSE),
        IFERROR(VLOOKUP(B6, Receiving3!$A$2:$L$1000, 5, FALSE), 0)
    )
)</f>
        <v>10</v>
      </c>
      <c r="P6">
        <f>IF(G6=0,
    IFERROR(VLOOKUP(B6, Receiving2!$A$2:$L$1000, 6, FALSE),
        IFERROR(VLOOKUP(B6, Receiving!$A$2:$L$1000, 6, FALSE),
            IFERROR(VLOOKUP(B6, Receiving3!$A$2:$L$1000, 6, FALSE), 0)
        )
    ),
    IFERROR(VLOOKUP(B6, Receiving!$A$2:$L$1000, 6, FALSE),
        IFERROR(VLOOKUP(B6, Receiving3!$A$2:$L$1000, 6, FALSE), 0)
    )
)</f>
        <v>2.5</v>
      </c>
      <c r="Q6">
        <f>IF(G6=0,
    IFERROR(VLOOKUP(B6, Receiving2!$A$2:$L$1000, 7, FALSE),
        IFERROR(VLOOKUP(B6, Receiving!$A$2:$L$1000, 7, FALSE),
            IFERROR(VLOOKUP(B6, Receiving3!$A$2:$L$1000, 7, FALSE), 0)
        )
    ),
    IFERROR(VLOOKUP(B6, Receiving!$A$2:$L$1000, 7, FALSE),
        IFERROR(VLOOKUP(B6, Receiving3!$A$2:$L$1000, 7, FALSE), 0)
    )
)</f>
        <v>3.3</v>
      </c>
      <c r="R6">
        <f>IF(G6=0,
    IFERROR(VLOOKUP(B6, Receiving2!$A$2:$L$1000, 8, FALSE),
        IFERROR(VLOOKUP(B6, Receiving!$A$2:$L$1000, 8, FALSE),
            IFERROR(VLOOKUP(B6, Receiving3!$A$2:$L$1000, 8, FALSE), 0)
        )
    ),
    IFERROR(VLOOKUP(B6, Receiving!$A$2:$L$1000, 8, FALSE),
        IFERROR(VLOOKUP(B6, Receiving3!$A$2:$L$1000, 8, FALSE), 0)
    )
)</f>
        <v>6</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6</v>
      </c>
    </row>
    <row r="7" spans="1:20">
      <c r="A7">
        <v>36</v>
      </c>
      <c r="B7" t="s">
        <v>289</v>
      </c>
      <c r="C7" t="s">
        <v>22</v>
      </c>
      <c r="D7" t="s">
        <v>290</v>
      </c>
      <c r="E7" t="s">
        <v>251</v>
      </c>
      <c r="F7" s="3">
        <v>0</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0">
      <c r="A8">
        <v>42</v>
      </c>
      <c r="B8" t="s">
        <v>302</v>
      </c>
      <c r="C8" t="s">
        <v>22</v>
      </c>
      <c r="D8" t="s">
        <v>130</v>
      </c>
      <c r="E8" t="s">
        <v>104</v>
      </c>
      <c r="F8" s="3">
        <v>2</v>
      </c>
      <c r="G8">
        <f>IFERROR(VLOOKUP(B8, Rushing!$A$2:$L$1000, 3, FALSE), IFERROR(VLOOKUP(B8, Receiving!$A$2:$L$1000, 3, FALSE), 0))</f>
        <v>2</v>
      </c>
      <c r="H8">
        <f>IF(G8=0,
    IFERROR(VLOOKUP(B8, Rushing2!$A$2:$L$1000, 4, FALSE),
        IFERROR(VLOOKUP(B8, Rushing!$A$2:$L$1000, 4, FALSE),
            IFERROR(VLOOKUP(B8, Rushing3!$A$2:$L$1000, 4, FALSE), 0)
        )
    ),
    IFERROR(VLOOKUP(B8, Rushing!$A$2:$L$1000, 4, FALSE),
        IFERROR(VLOOKUP(B8, Rushing3!$A$2:$L$1000, 4, FALSE), 0)
    )
)</f>
        <v>13</v>
      </c>
      <c r="I8">
        <f>IF(G8=0,
    IFERROR(VLOOKUP(B8, Rushing2!$A$2:$L$1000, 5, FALSE),
        IFERROR(VLOOKUP(B8, Rushing!$A$2:$L$1000, 5, FALSE),
            IFERROR(VLOOKUP(B8, Rushing3!$A$2:$L$1000, 5, FALSE), 0)
        )
    ),
    IFERROR(VLOOKUP(B8, Rushing!$A$2:$L$1000, 5, FALSE),
        IFERROR(VLOOKUP(B8, Rushing3!$A$2:$L$1000, 5, FALSE), 0)
    )
)</f>
        <v>64</v>
      </c>
      <c r="J8">
        <f>IF(G8=0,
    IFERROR(VLOOKUP(B8, Rushing2!$A$2:$L$1000, 6, FALSE),
        IFERROR(VLOOKUP(B8, Rushing!$A$2:$L$1000, 6, FALSE),
            IFERROR(VLOOKUP(B8, Rushing3!$A$2:$L$1000, 6, FALSE), 0)
        )
    ),
    IFERROR(VLOOKUP(B8, Rushing!$A$2:$L$1000, 6, FALSE),
        IFERROR(VLOOKUP(B8, Rushing3!$A$2:$L$1000, 6, FALSE), 0)
    )
)</f>
        <v>4.92</v>
      </c>
      <c r="K8">
        <f>IF(G8=0,
    IFERROR(VLOOKUP(B8, Rushing2!$A$2:$L$1000, 7, FALSE),
        IFERROR(VLOOKUP(B8, Rushing!$A$2:$L$1000, 7, FALSE),
            IFERROR(VLOOKUP(B8, Rushing3!$A$2:$L$1000, 7, FALSE), 0)
        )
    ),
    IFERROR(VLOOKUP(B8, Rushing!$A$2:$L$1000, 7, FALSE),
        IFERROR(VLOOKUP(B8, Rushing3!$A$2:$L$1000, 7, FALSE), 0)
    )
)</f>
        <v>32</v>
      </c>
      <c r="L8">
        <f>IF(G8=0,
    IFERROR(VLOOKUP(B8, Rushing2!$A$2:$L$1000, 8, FALSE),
        IFERROR(VLOOKUP(B8, Rushing!$A$2:$L$1000, 8, FALSE),
            IFERROR(VLOOKUP(B8, Rushing3!$A$2:$L$1000, 8, FALSE), 0)
        )
    ),
    IFERROR(VLOOKUP(B8, Rushing!$A$2:$L$1000, 8, FALSE),
        IFERROR(VLOOKUP(B8, Rushing3!$A$2:$L$1000, 8, FALSE), 0)
    )
)</f>
        <v>26</v>
      </c>
      <c r="M8">
        <f>IF(G8=0,
    IFERROR(VLOOKUP(B8, Rushing2!$A$2:$L$1000, 9, FALSE),
        IFERROR(VLOOKUP(B8, Rushing!$A$2:$L$1000, 9, FALSE),
            IFERROR(VLOOKUP(B8, Rushing3!$A$2:$L$1000, 9, FALSE), 0)
        )
    ),
    IFERROR(VLOOKUP(B8, Rushing!$A$2:$L$1000, 9, FALSE),
        IFERROR(VLOOKUP(B8, Rushing3!$A$2:$L$1000, 9, FALSE), 0)
    )
)</f>
        <v>2</v>
      </c>
      <c r="N8">
        <f>IF(G8=0,
    IFERROR(VLOOKUP(B8, Receiving2!$A$2:$L$1000, 4, FALSE),
        IFERROR(VLOOKUP(B8, Receiving!$A$2:$L$1000, 4, FALSE),
            IFERROR(VLOOKUP(B8, Receiving3!$A$2:$L$1000, 4, FALSE), 0)
        )
    ),
    IFERROR(VLOOKUP(B8, Receiving!$A$2:$L$1000, 4, FALSE),
        IFERROR(VLOOKUP(B8, Receiving3!$A$2:$L$1000, 4, FALSE), 0)
    )
)</f>
        <v>4</v>
      </c>
      <c r="O8">
        <f>IF(G8=0,
    IFERROR(VLOOKUP(B8, Receiving2!$A$2:$L$1000, 5, FALSE),
        IFERROR(VLOOKUP(B8, Receiving!$A$2:$L$1000, 5, FALSE),
            IFERROR(VLOOKUP(B8, Receiving3!$A$2:$L$1000, 5, FALSE), 0)
        )
    ),
    IFERROR(VLOOKUP(B8, Receiving!$A$2:$L$1000, 5, FALSE),
        IFERROR(VLOOKUP(B8, Receiving3!$A$2:$L$1000, 5, FALSE), 0)
    )
)</f>
        <v>5</v>
      </c>
      <c r="P8">
        <f>IF(G8=0,
    IFERROR(VLOOKUP(B8, Receiving2!$A$2:$L$1000, 6, FALSE),
        IFERROR(VLOOKUP(B8, Receiving!$A$2:$L$1000, 6, FALSE),
            IFERROR(VLOOKUP(B8, Receiving3!$A$2:$L$1000, 6, FALSE), 0)
        )
    ),
    IFERROR(VLOOKUP(B8, Receiving!$A$2:$L$1000, 6, FALSE),
        IFERROR(VLOOKUP(B8, Receiving3!$A$2:$L$1000, 6, FALSE), 0)
    )
)</f>
        <v>1.25</v>
      </c>
      <c r="Q8">
        <f>IF(G8=0,
    IFERROR(VLOOKUP(B8, Receiving2!$A$2:$L$1000, 7, FALSE),
        IFERROR(VLOOKUP(B8, Receiving!$A$2:$L$1000, 7, FALSE),
            IFERROR(VLOOKUP(B8, Receiving3!$A$2:$L$1000, 7, FALSE), 0)
        )
    ),
    IFERROR(VLOOKUP(B8, Receiving!$A$2:$L$1000, 7, FALSE),
        IFERROR(VLOOKUP(B8, Receiving3!$A$2:$L$1000, 7, FALSE), 0)
    )
)</f>
        <v>2.5</v>
      </c>
      <c r="R8">
        <f>IF(G8=0,
    IFERROR(VLOOKUP(B8, Receiving2!$A$2:$L$1000, 8, FALSE),
        IFERROR(VLOOKUP(B8, Receiving!$A$2:$L$1000, 8, FALSE),
            IFERROR(VLOOKUP(B8, Receiving3!$A$2:$L$1000, 8, FALSE), 0)
        )
    ),
    IFERROR(VLOOKUP(B8, Receiving!$A$2:$L$1000, 8, FALSE),
        IFERROR(VLOOKUP(B8, Receiving3!$A$2:$L$1000, 8, FALSE), 0)
    )
)</f>
        <v>9</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4</v>
      </c>
    </row>
    <row r="9" spans="1:20">
      <c r="A9">
        <v>48</v>
      </c>
      <c r="B9" t="s">
        <v>271</v>
      </c>
      <c r="C9" t="s">
        <v>25</v>
      </c>
      <c r="D9" t="s">
        <v>140</v>
      </c>
      <c r="E9" t="s">
        <v>251</v>
      </c>
      <c r="F9" s="3">
        <v>1</v>
      </c>
      <c r="G9">
        <f>IFERROR(VLOOKUP(B9, Rushing!$A$2:$L$1000, 3, FALSE), IFERROR(VLOOKUP(B9, Receiving!$A$2:$L$1000, 3, FALSE), 0))</f>
        <v>3</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2</v>
      </c>
      <c r="O9">
        <f>IF(G9=0,
    IFERROR(VLOOKUP(B9, Receiving2!$A$2:$L$1000, 5, FALSE),
        IFERROR(VLOOKUP(B9, Receiving!$A$2:$L$1000, 5, FALSE),
            IFERROR(VLOOKUP(B9, Receiving3!$A$2:$L$1000, 5, FALSE), 0)
        )
    ),
    IFERROR(VLOOKUP(B9, Receiving!$A$2:$L$1000, 5, FALSE),
        IFERROR(VLOOKUP(B9, Receiving3!$A$2:$L$1000, 5, FALSE), 0)
    )
)</f>
        <v>10</v>
      </c>
      <c r="P9">
        <f>IF(G9=0,
    IFERROR(VLOOKUP(B9, Receiving2!$A$2:$L$1000, 6, FALSE),
        IFERROR(VLOOKUP(B9, Receiving!$A$2:$L$1000, 6, FALSE),
            IFERROR(VLOOKUP(B9, Receiving3!$A$2:$L$1000, 6, FALSE), 0)
        )
    ),
    IFERROR(VLOOKUP(B9, Receiving!$A$2:$L$1000, 6, FALSE),
        IFERROR(VLOOKUP(B9, Receiving3!$A$2:$L$1000, 6, FALSE), 0)
    )
)</f>
        <v>5</v>
      </c>
      <c r="Q9">
        <f>IF(G9=0,
    IFERROR(VLOOKUP(B9, Receiving2!$A$2:$L$1000, 7, FALSE),
        IFERROR(VLOOKUP(B9, Receiving!$A$2:$L$1000, 7, FALSE),
            IFERROR(VLOOKUP(B9, Receiving3!$A$2:$L$1000, 7, FALSE), 0)
        )
    ),
    IFERROR(VLOOKUP(B9, Receiving!$A$2:$L$1000, 7, FALSE),
        IFERROR(VLOOKUP(B9, Receiving3!$A$2:$L$1000, 7, FALSE), 0)
    )
)</f>
        <v>3.3</v>
      </c>
      <c r="R9">
        <f>IF(G9=0,
    IFERROR(VLOOKUP(B9, Receiving2!$A$2:$L$1000, 8, FALSE),
        IFERROR(VLOOKUP(B9, Receiving!$A$2:$L$1000, 8, FALSE),
            IFERROR(VLOOKUP(B9, Receiving3!$A$2:$L$1000, 8, FALSE), 0)
        )
    ),
    IFERROR(VLOOKUP(B9, Receiving!$A$2:$L$1000, 8, FALSE),
        IFERROR(VLOOKUP(B9, Receiving3!$A$2:$L$1000, 8, FALSE), 0)
    )
)</f>
        <v>8</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2</v>
      </c>
    </row>
    <row r="10" spans="1:20">
      <c r="A10">
        <v>87</v>
      </c>
      <c r="B10" t="s">
        <v>272</v>
      </c>
      <c r="C10" t="s">
        <v>25</v>
      </c>
      <c r="D10" t="s">
        <v>111</v>
      </c>
      <c r="E10" t="s">
        <v>104</v>
      </c>
      <c r="F10" s="3">
        <v>3</v>
      </c>
      <c r="G10">
        <f>IFERROR(VLOOKUP(B10, Rushing!$A$2:$L$1000, 3, FALSE), IFERROR(VLOOKUP(B10, Receiving!$A$2:$L$1000, 3, FALSE), 0))</f>
        <v>1</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3</v>
      </c>
      <c r="O10">
        <f>IF(G10=0,
    IFERROR(VLOOKUP(B10, Receiving2!$A$2:$L$1000, 5, FALSE),
        IFERROR(VLOOKUP(B10, Receiving!$A$2:$L$1000, 5, FALSE),
            IFERROR(VLOOKUP(B10, Receiving3!$A$2:$L$1000, 5, FALSE), 0)
        )
    ),
    IFERROR(VLOOKUP(B10, Receiving!$A$2:$L$1000, 5, FALSE),
        IFERROR(VLOOKUP(B10, Receiving3!$A$2:$L$1000, 5, FALSE), 0)
    )
)</f>
        <v>38</v>
      </c>
      <c r="P10">
        <f>IF(G10=0,
    IFERROR(VLOOKUP(B10, Receiving2!$A$2:$L$1000, 6, FALSE),
        IFERROR(VLOOKUP(B10, Receiving!$A$2:$L$1000, 6, FALSE),
            IFERROR(VLOOKUP(B10, Receiving3!$A$2:$L$1000, 6, FALSE), 0)
        )
    ),
    IFERROR(VLOOKUP(B10, Receiving!$A$2:$L$1000, 6, FALSE),
        IFERROR(VLOOKUP(B10, Receiving3!$A$2:$L$1000, 6, FALSE), 0)
    )
)</f>
        <v>12.67</v>
      </c>
      <c r="Q10">
        <f>IF(G10=0,
    IFERROR(VLOOKUP(B10, Receiving2!$A$2:$L$1000, 7, FALSE),
        IFERROR(VLOOKUP(B10, Receiving!$A$2:$L$1000, 7, FALSE),
            IFERROR(VLOOKUP(B10, Receiving3!$A$2:$L$1000, 7, FALSE), 0)
        )
    ),
    IFERROR(VLOOKUP(B10, Receiving!$A$2:$L$1000, 7, FALSE),
        IFERROR(VLOOKUP(B10, Receiving3!$A$2:$L$1000, 7, FALSE), 0)
    )
)</f>
        <v>38</v>
      </c>
      <c r="R10">
        <f>IF(G10=0,
    IFERROR(VLOOKUP(B10, Receiving2!$A$2:$L$1000, 8, FALSE),
        IFERROR(VLOOKUP(B10, Receiving!$A$2:$L$1000, 8, FALSE),
            IFERROR(VLOOKUP(B10, Receiving3!$A$2:$L$1000, 8, FALSE), 0)
        )
    ),
    IFERROR(VLOOKUP(B10, Receiving!$A$2:$L$1000, 8, FALSE),
        IFERROR(VLOOKUP(B10, Receiving3!$A$2:$L$1000, 8, FALSE), 0)
    )
)</f>
        <v>26</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3</v>
      </c>
    </row>
    <row r="11" spans="1:20">
      <c r="A11">
        <v>89</v>
      </c>
      <c r="B11" t="s">
        <v>278</v>
      </c>
      <c r="C11" t="s">
        <v>25</v>
      </c>
      <c r="D11" t="s">
        <v>221</v>
      </c>
      <c r="E11" t="s">
        <v>251</v>
      </c>
      <c r="F11" s="3">
        <v>3</v>
      </c>
      <c r="G11">
        <f>IFERROR(VLOOKUP(B11, Rushing!$A$2:$L$1000, 3, FALSE), IFERROR(VLOOKUP(B11, Receiving!$A$2:$L$1000, 3, FALSE), 0))</f>
        <v>2</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1</v>
      </c>
      <c r="O11">
        <f>IF(G11=0,
    IFERROR(VLOOKUP(B11, Receiving2!$A$2:$L$1000, 5, FALSE),
        IFERROR(VLOOKUP(B11, Receiving!$A$2:$L$1000, 5, FALSE),
            IFERROR(VLOOKUP(B11, Receiving3!$A$2:$L$1000, 5, FALSE), 0)
        )
    ),
    IFERROR(VLOOKUP(B11, Receiving!$A$2:$L$1000, 5, FALSE),
        IFERROR(VLOOKUP(B11, Receiving3!$A$2:$L$1000, 5, FALSE), 0)
    )
)</f>
        <v>7</v>
      </c>
      <c r="P11">
        <f>IF(G11=0,
    IFERROR(VLOOKUP(B11, Receiving2!$A$2:$L$1000, 6, FALSE),
        IFERROR(VLOOKUP(B11, Receiving!$A$2:$L$1000, 6, FALSE),
            IFERROR(VLOOKUP(B11, Receiving3!$A$2:$L$1000, 6, FALSE), 0)
        )
    ),
    IFERROR(VLOOKUP(B11, Receiving!$A$2:$L$1000, 6, FALSE),
        IFERROR(VLOOKUP(B11, Receiving3!$A$2:$L$1000, 6, FALSE), 0)
    )
)</f>
        <v>7</v>
      </c>
      <c r="Q11">
        <f>IF(G11=0,
    IFERROR(VLOOKUP(B11, Receiving2!$A$2:$L$1000, 7, FALSE),
        IFERROR(VLOOKUP(B11, Receiving!$A$2:$L$1000, 7, FALSE),
            IFERROR(VLOOKUP(B11, Receiving3!$A$2:$L$1000, 7, FALSE), 0)
        )
    ),
    IFERROR(VLOOKUP(B11, Receiving!$A$2:$L$1000, 7, FALSE),
        IFERROR(VLOOKUP(B11, Receiving3!$A$2:$L$1000, 7, FALSE), 0)
    )
)</f>
        <v>3.5</v>
      </c>
      <c r="R11">
        <f>IF(G11=0,
    IFERROR(VLOOKUP(B11, Receiving2!$A$2:$L$1000, 8, FALSE),
        IFERROR(VLOOKUP(B11, Receiving!$A$2:$L$1000, 8, FALSE),
            IFERROR(VLOOKUP(B11, Receiving3!$A$2:$L$1000, 8, FALSE), 0)
        )
    ),
    IFERROR(VLOOKUP(B11, Receiving!$A$2:$L$1000, 8, FALSE),
        IFERROR(VLOOKUP(B11, Receiving3!$A$2:$L$1000, 8, FALSE), 0)
    )
)</f>
        <v>7</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2</v>
      </c>
    </row>
    <row r="12" spans="1:20">
      <c r="A12">
        <v>49</v>
      </c>
      <c r="B12" t="s">
        <v>279</v>
      </c>
      <c r="C12" t="s">
        <v>25</v>
      </c>
      <c r="D12" t="s">
        <v>143</v>
      </c>
      <c r="E12" t="s">
        <v>251</v>
      </c>
      <c r="F12" s="3">
        <v>0</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0">
      <c r="A13">
        <v>86</v>
      </c>
      <c r="B13" t="s">
        <v>293</v>
      </c>
      <c r="C13" t="s">
        <v>25</v>
      </c>
      <c r="D13" t="s">
        <v>225</v>
      </c>
      <c r="E13" t="s">
        <v>104</v>
      </c>
      <c r="F13" s="3">
        <v>2</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5</v>
      </c>
      <c r="O13">
        <f>IF(G13=0,
    IFERROR(VLOOKUP(B13, Receiving2!$A$2:$L$1000, 5, FALSE),
        IFERROR(VLOOKUP(B13, Receiving!$A$2:$L$1000, 5, FALSE),
            IFERROR(VLOOKUP(B13, Receiving3!$A$2:$L$1000, 5, FALSE), 0)
        )
    ),
    IFERROR(VLOOKUP(B13, Receiving!$A$2:$L$1000, 5, FALSE),
        IFERROR(VLOOKUP(B13, Receiving3!$A$2:$L$1000, 5, FALSE), 0)
    )
)</f>
        <v>44</v>
      </c>
      <c r="P13">
        <f>IF(G13=0,
    IFERROR(VLOOKUP(B13, Receiving2!$A$2:$L$1000, 6, FALSE),
        IFERROR(VLOOKUP(B13, Receiving!$A$2:$L$1000, 6, FALSE),
            IFERROR(VLOOKUP(B13, Receiving3!$A$2:$L$1000, 6, FALSE), 0)
        )
    ),
    IFERROR(VLOOKUP(B13, Receiving!$A$2:$L$1000, 6, FALSE),
        IFERROR(VLOOKUP(B13, Receiving3!$A$2:$L$1000, 6, FALSE), 0)
    )
)</f>
        <v>8.8000000000000007</v>
      </c>
      <c r="Q13">
        <f>IF(G13=0,
    IFERROR(VLOOKUP(B13, Receiving2!$A$2:$L$1000, 7, FALSE),
        IFERROR(VLOOKUP(B13, Receiving!$A$2:$L$1000, 7, FALSE),
            IFERROR(VLOOKUP(B13, Receiving3!$A$2:$L$1000, 7, FALSE), 0)
        )
    ),
    IFERROR(VLOOKUP(B13, Receiving!$A$2:$L$1000, 7, FALSE),
        IFERROR(VLOOKUP(B13, Receiving3!$A$2:$L$1000, 7, FALSE), 0)
    )
)</f>
        <v>14.7</v>
      </c>
      <c r="R13">
        <f>IF(G13=0,
    IFERROR(VLOOKUP(B13, Receiving2!$A$2:$L$1000, 8, FALSE),
        IFERROR(VLOOKUP(B13, Receiving!$A$2:$L$1000, 8, FALSE),
            IFERROR(VLOOKUP(B13, Receiving3!$A$2:$L$1000, 8, FALSE), 0)
        )
    ),
    IFERROR(VLOOKUP(B13, Receiving!$A$2:$L$1000, 8, FALSE),
        IFERROR(VLOOKUP(B13, Receiving3!$A$2:$L$1000, 8, FALSE), 0)
    )
)</f>
        <v>12</v>
      </c>
      <c r="S13">
        <f>IF(G13=0,
    IFERROR(VLOOKUP(B13, Receiving2!$A$2:$L$1000, 9, FALSE),
        IFERROR(VLOOKUP(B13, Receiving!$A$2:$L$1000, 9, FALSE),
            IFERROR(VLOOKUP(B13, Receiving3!$A$2:$L$1000, 9, FALSE), 0)
        )
    ),
    IFERROR(VLOOKUP(B13, Receiving!$A$2:$L$1000, 9, FALSE),
        IFERROR(VLOOKUP(B13, Receiving3!$A$2:$L$1000, 9, FALSE), 0)
    )
)</f>
        <v>1</v>
      </c>
      <c r="T13">
        <f>IF(G13=0,
    IFERROR(VLOOKUP(B13, Receiving2!$A$2:$L$1000, 10, FALSE),
        IFERROR(VLOOKUP(B13, Receiving!$A$2:$L$1000, 10, FALSE),
            IFERROR(VLOOKUP(B13, Receiving3!$A$2:$L$1000, 10, FALSE), 0)
        )
    ),
    IFERROR(VLOOKUP(B13, Receiving!$A$2:$L$1000, 10, FALSE),
        IFERROR(VLOOKUP(B13, Receiving3!$A$2:$L$1000, 10, FALSE), 0)
    )
)</f>
        <v>5</v>
      </c>
    </row>
    <row r="14" spans="1:20">
      <c r="A14">
        <v>47</v>
      </c>
      <c r="B14" t="s">
        <v>297</v>
      </c>
      <c r="C14" t="s">
        <v>25</v>
      </c>
      <c r="D14" t="s">
        <v>263</v>
      </c>
      <c r="E14" t="s">
        <v>251</v>
      </c>
      <c r="F14" s="3">
        <v>0</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0</v>
      </c>
      <c r="O14">
        <f>IF(G14=0,
    IFERROR(VLOOKUP(B14, Receiving2!$A$2:$L$1000, 5, FALSE),
        IFERROR(VLOOKUP(B14, Receiving!$A$2:$L$1000, 5, FALSE),
            IFERROR(VLOOKUP(B14, Receiving3!$A$2:$L$1000, 5, FALSE), 0)
        )
    ),
    IFERROR(VLOOKUP(B14, Receiving!$A$2:$L$1000, 5, FALSE),
        IFERROR(VLOOKUP(B14, Receiving3!$A$2:$L$1000, 5, FALSE), 0)
    )
)</f>
        <v>0</v>
      </c>
      <c r="P14">
        <f>IF(G14=0,
    IFERROR(VLOOKUP(B14, Receiving2!$A$2:$L$1000, 6, FALSE),
        IFERROR(VLOOKUP(B14, Receiving!$A$2:$L$1000, 6, FALSE),
            IFERROR(VLOOKUP(B14, Receiving3!$A$2:$L$1000, 6, FALSE), 0)
        )
    ),
    IFERROR(VLOOKUP(B14, Receiving!$A$2:$L$1000, 6, FALSE),
        IFERROR(VLOOKUP(B14, Receiving3!$A$2:$L$1000, 6, FALSE), 0)
    )
)</f>
        <v>0</v>
      </c>
      <c r="Q14">
        <f>IF(G14=0,
    IFERROR(VLOOKUP(B14, Receiving2!$A$2:$L$1000, 7, FALSE),
        IFERROR(VLOOKUP(B14, Receiving!$A$2:$L$1000, 7, FALSE),
            IFERROR(VLOOKUP(B14, Receiving3!$A$2:$L$1000, 7, FALSE), 0)
        )
    ),
    IFERROR(VLOOKUP(B14, Receiving!$A$2:$L$1000, 7, FALSE),
        IFERROR(VLOOKUP(B14, Receiving3!$A$2:$L$1000, 7, FALSE), 0)
    )
)</f>
        <v>0</v>
      </c>
      <c r="R14">
        <f>IF(G14=0,
    IFERROR(VLOOKUP(B14, Receiving2!$A$2:$L$1000, 8, FALSE),
        IFERROR(VLOOKUP(B14, Receiving!$A$2:$L$1000, 8, FALSE),
            IFERROR(VLOOKUP(B14, Receiving3!$A$2:$L$1000, 8, FALSE), 0)
        )
    ),
    IFERROR(VLOOKUP(B14, Receiving!$A$2:$L$1000, 8, FALSE),
        IFERROR(VLOOKUP(B14, Receiving3!$A$2:$L$1000, 8, FALSE), 0)
    )
)</f>
        <v>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0</v>
      </c>
    </row>
    <row r="15" spans="1:20">
      <c r="A15">
        <v>81</v>
      </c>
      <c r="B15" t="s">
        <v>298</v>
      </c>
      <c r="C15" t="s">
        <v>25</v>
      </c>
      <c r="D15" t="s">
        <v>227</v>
      </c>
      <c r="E15" t="s">
        <v>251</v>
      </c>
      <c r="F15" s="3">
        <v>2</v>
      </c>
      <c r="G15">
        <f>IFERROR(VLOOKUP(B15, Rushing!$A$2:$L$1000, 3, FALSE), IFERROR(VLOOKUP(B15, Receiving!$A$2:$L$1000, 3, FALSE), 0))</f>
        <v>0</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0</v>
      </c>
      <c r="O15">
        <f>IF(G15=0,
    IFERROR(VLOOKUP(B15, Receiving2!$A$2:$L$1000, 5, FALSE),
        IFERROR(VLOOKUP(B15, Receiving!$A$2:$L$1000, 5, FALSE),
            IFERROR(VLOOKUP(B15, Receiving3!$A$2:$L$1000, 5, FALSE), 0)
        )
    ),
    IFERROR(VLOOKUP(B15, Receiving!$A$2:$L$1000, 5, FALSE),
        IFERROR(VLOOKUP(B15, Receiving3!$A$2:$L$1000, 5, FALSE), 0)
    )
)</f>
        <v>0</v>
      </c>
      <c r="P15">
        <f>IF(G15=0,
    IFERROR(VLOOKUP(B15, Receiving2!$A$2:$L$1000, 6, FALSE),
        IFERROR(VLOOKUP(B15, Receiving!$A$2:$L$1000, 6, FALSE),
            IFERROR(VLOOKUP(B15, Receiving3!$A$2:$L$1000, 6, FALSE), 0)
        )
    ),
    IFERROR(VLOOKUP(B15, Receiving!$A$2:$L$1000, 6, FALSE),
        IFERROR(VLOOKUP(B15, Receiving3!$A$2:$L$1000, 6, FALSE), 0)
    )
)</f>
        <v>0</v>
      </c>
      <c r="Q15">
        <f>IF(G15=0,
    IFERROR(VLOOKUP(B15, Receiving2!$A$2:$L$1000, 7, FALSE),
        IFERROR(VLOOKUP(B15, Receiving!$A$2:$L$1000, 7, FALSE),
            IFERROR(VLOOKUP(B15, Receiving3!$A$2:$L$1000, 7, FALSE), 0)
        )
    ),
    IFERROR(VLOOKUP(B15, Receiving!$A$2:$L$1000, 7, FALSE),
        IFERROR(VLOOKUP(B15, Receiving3!$A$2:$L$1000, 7, FALSE), 0)
    )
)</f>
        <v>0</v>
      </c>
      <c r="R15">
        <f>IF(G15=0,
    IFERROR(VLOOKUP(B15, Receiving2!$A$2:$L$1000, 8, FALSE),
        IFERROR(VLOOKUP(B15, Receiving!$A$2:$L$1000, 8, FALSE),
            IFERROR(VLOOKUP(B15, Receiving3!$A$2:$L$1000, 8, FALSE), 0)
        )
    ),
    IFERROR(VLOOKUP(B15, Receiving!$A$2:$L$1000, 8, FALSE),
        IFERROR(VLOOKUP(B15, Receiving3!$A$2:$L$1000, 8, FALSE), 0)
    )
)</f>
        <v>0</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0</v>
      </c>
    </row>
    <row r="16" spans="1:20">
      <c r="A16">
        <v>13</v>
      </c>
      <c r="B16" t="s">
        <v>1238</v>
      </c>
      <c r="C16" t="s">
        <v>16</v>
      </c>
      <c r="D16" t="s">
        <v>253</v>
      </c>
      <c r="E16" t="s">
        <v>246</v>
      </c>
      <c r="F16" s="3">
        <v>5</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1</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7</v>
      </c>
      <c r="O16">
        <f>IF(G16=0,
    IFERROR(VLOOKUP(B16, Receiving2!$A$2:$L$1000, 5, FALSE),
        IFERROR(VLOOKUP(B16, Receiving!$A$2:$L$1000, 5, FALSE),
            IFERROR(VLOOKUP(B16, Receiving3!$A$2:$L$1000, 5, FALSE), 0)
        )
    ),
    IFERROR(VLOOKUP(B16, Receiving!$A$2:$L$1000, 5, FALSE),
        IFERROR(VLOOKUP(B16, Receiving3!$A$2:$L$1000, 5, FALSE), 0)
    )
)</f>
        <v>102</v>
      </c>
      <c r="P16">
        <f>IF(G16=0,
    IFERROR(VLOOKUP(B16, Receiving2!$A$2:$L$1000, 6, FALSE),
        IFERROR(VLOOKUP(B16, Receiving!$A$2:$L$1000, 6, FALSE),
            IFERROR(VLOOKUP(B16, Receiving3!$A$2:$L$1000, 6, FALSE), 0)
        )
    ),
    IFERROR(VLOOKUP(B16, Receiving!$A$2:$L$1000, 6, FALSE),
        IFERROR(VLOOKUP(B16, Receiving3!$A$2:$L$1000, 6, FALSE), 0)
    )
)</f>
        <v>14.57</v>
      </c>
      <c r="Q16">
        <f>IF(G16=0,
    IFERROR(VLOOKUP(B16, Receiving2!$A$2:$L$1000, 7, FALSE),
        IFERROR(VLOOKUP(B16, Receiving!$A$2:$L$1000, 7, FALSE),
            IFERROR(VLOOKUP(B16, Receiving3!$A$2:$L$1000, 7, FALSE), 0)
        )
    ),
    IFERROR(VLOOKUP(B16, Receiving!$A$2:$L$1000, 7, FALSE),
        IFERROR(VLOOKUP(B16, Receiving3!$A$2:$L$1000, 7, FALSE), 0)
    )
)</f>
        <v>34</v>
      </c>
      <c r="R16">
        <f>IF(G16=0,
    IFERROR(VLOOKUP(B16, Receiving2!$A$2:$L$1000, 8, FALSE),
        IFERROR(VLOOKUP(B16, Receiving!$A$2:$L$1000, 8, FALSE),
            IFERROR(VLOOKUP(B16, Receiving3!$A$2:$L$1000, 8, FALSE), 0)
        )
    ),
    IFERROR(VLOOKUP(B16, Receiving!$A$2:$L$1000, 8, FALSE),
        IFERROR(VLOOKUP(B16, Receiving3!$A$2:$L$1000, 8, FALSE), 0)
    )
)</f>
        <v>33</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10</v>
      </c>
    </row>
    <row r="17" spans="1:20">
      <c r="A17">
        <v>83</v>
      </c>
      <c r="B17" t="s">
        <v>256</v>
      </c>
      <c r="C17" t="s">
        <v>16</v>
      </c>
      <c r="D17" t="s">
        <v>123</v>
      </c>
      <c r="E17" t="s">
        <v>104</v>
      </c>
      <c r="F17" s="3">
        <v>2</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3</v>
      </c>
      <c r="O17">
        <f>IF(G17=0,
    IFERROR(VLOOKUP(B17, Receiving2!$A$2:$L$1000, 5, FALSE),
        IFERROR(VLOOKUP(B17, Receiving!$A$2:$L$1000, 5, FALSE),
            IFERROR(VLOOKUP(B17, Receiving3!$A$2:$L$1000, 5, FALSE), 0)
        )
    ),
    IFERROR(VLOOKUP(B17, Receiving!$A$2:$L$1000, 5, FALSE),
        IFERROR(VLOOKUP(B17, Receiving3!$A$2:$L$1000, 5, FALSE), 0)
    )
)</f>
        <v>22</v>
      </c>
      <c r="P17">
        <f>IF(G17=0,
    IFERROR(VLOOKUP(B17, Receiving2!$A$2:$L$1000, 6, FALSE),
        IFERROR(VLOOKUP(B17, Receiving!$A$2:$L$1000, 6, FALSE),
            IFERROR(VLOOKUP(B17, Receiving3!$A$2:$L$1000, 6, FALSE), 0)
        )
    ),
    IFERROR(VLOOKUP(B17, Receiving!$A$2:$L$1000, 6, FALSE),
        IFERROR(VLOOKUP(B17, Receiving3!$A$2:$L$1000, 6, FALSE), 0)
    )
)</f>
        <v>7.33</v>
      </c>
      <c r="Q17">
        <f>IF(G17=0,
    IFERROR(VLOOKUP(B17, Receiving2!$A$2:$L$1000, 7, FALSE),
        IFERROR(VLOOKUP(B17, Receiving!$A$2:$L$1000, 7, FALSE),
            IFERROR(VLOOKUP(B17, Receiving3!$A$2:$L$1000, 7, FALSE), 0)
        )
    ),
    IFERROR(VLOOKUP(B17, Receiving!$A$2:$L$1000, 7, FALSE),
        IFERROR(VLOOKUP(B17, Receiving3!$A$2:$L$1000, 7, FALSE), 0)
    )
)</f>
        <v>7.3</v>
      </c>
      <c r="R17">
        <f>IF(G17=0,
    IFERROR(VLOOKUP(B17, Receiving2!$A$2:$L$1000, 8, FALSE),
        IFERROR(VLOOKUP(B17, Receiving!$A$2:$L$1000, 8, FALSE),
            IFERROR(VLOOKUP(B17, Receiving3!$A$2:$L$1000, 8, FALSE), 0)
        )
    ),
    IFERROR(VLOOKUP(B17, Receiving!$A$2:$L$1000, 8, FALSE),
        IFERROR(VLOOKUP(B17, Receiving3!$A$2:$L$1000, 8, FALSE), 0)
    )
)</f>
        <v>11</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9</v>
      </c>
    </row>
    <row r="18" spans="1:20">
      <c r="A18">
        <v>3</v>
      </c>
      <c r="B18" t="s">
        <v>261</v>
      </c>
      <c r="C18" t="s">
        <v>16</v>
      </c>
      <c r="D18" t="s">
        <v>117</v>
      </c>
      <c r="E18" t="s">
        <v>78</v>
      </c>
      <c r="F18" s="3">
        <v>11</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3</v>
      </c>
      <c r="O18">
        <f>IF(G18=0,
    IFERROR(VLOOKUP(B18, Receiving2!$A$2:$L$1000, 5, FALSE),
        IFERROR(VLOOKUP(B18, Receiving!$A$2:$L$1000, 5, FALSE),
            IFERROR(VLOOKUP(B18, Receiving3!$A$2:$L$1000, 5, FALSE), 0)
        )
    ),
    IFERROR(VLOOKUP(B18, Receiving!$A$2:$L$1000, 5, FALSE),
        IFERROR(VLOOKUP(B18, Receiving3!$A$2:$L$1000, 5, FALSE), 0)
    )
)</f>
        <v>13</v>
      </c>
      <c r="P18">
        <f>IF(G18=0,
    IFERROR(VLOOKUP(B18, Receiving2!$A$2:$L$1000, 6, FALSE),
        IFERROR(VLOOKUP(B18, Receiving!$A$2:$L$1000, 6, FALSE),
            IFERROR(VLOOKUP(B18, Receiving3!$A$2:$L$1000, 6, FALSE), 0)
        )
    ),
    IFERROR(VLOOKUP(B18, Receiving!$A$2:$L$1000, 6, FALSE),
        IFERROR(VLOOKUP(B18, Receiving3!$A$2:$L$1000, 6, FALSE), 0)
    )
)</f>
        <v>4.33</v>
      </c>
      <c r="Q18">
        <f>IF(G18=0,
    IFERROR(VLOOKUP(B18, Receiving2!$A$2:$L$1000, 7, FALSE),
        IFERROR(VLOOKUP(B18, Receiving!$A$2:$L$1000, 7, FALSE),
            IFERROR(VLOOKUP(B18, Receiving3!$A$2:$L$1000, 7, FALSE), 0)
        )
    ),
    IFERROR(VLOOKUP(B18, Receiving!$A$2:$L$1000, 7, FALSE),
        IFERROR(VLOOKUP(B18, Receiving3!$A$2:$L$1000, 7, FALSE), 0)
    )
)</f>
        <v>6.5</v>
      </c>
      <c r="R18">
        <f>IF(G18=0,
    IFERROR(VLOOKUP(B18, Receiving2!$A$2:$L$1000, 8, FALSE),
        IFERROR(VLOOKUP(B18, Receiving!$A$2:$L$1000, 8, FALSE),
            IFERROR(VLOOKUP(B18, Receiving3!$A$2:$L$1000, 8, FALSE), 0)
        )
    ),
    IFERROR(VLOOKUP(B18, Receiving!$A$2:$L$1000, 8, FALSE),
        IFERROR(VLOOKUP(B18, Receiving3!$A$2:$L$1000, 8, FALSE), 0)
    )
)</f>
        <v>5</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5</v>
      </c>
    </row>
    <row r="19" spans="1:20">
      <c r="A19">
        <v>17</v>
      </c>
      <c r="B19" t="s">
        <v>262</v>
      </c>
      <c r="C19" t="s">
        <v>16</v>
      </c>
      <c r="D19" t="s">
        <v>263</v>
      </c>
      <c r="E19" t="s">
        <v>251</v>
      </c>
      <c r="F19" s="3">
        <v>0</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0</v>
      </c>
    </row>
    <row r="20" spans="1:20">
      <c r="A20">
        <v>16</v>
      </c>
      <c r="B20" t="s">
        <v>264</v>
      </c>
      <c r="C20" t="s">
        <v>16</v>
      </c>
      <c r="D20" t="s">
        <v>254</v>
      </c>
      <c r="E20" t="s">
        <v>251</v>
      </c>
      <c r="F20" s="3">
        <v>1</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3</v>
      </c>
      <c r="O20">
        <f>IF(G20=0,
    IFERROR(VLOOKUP(B20, Receiving2!$A$2:$L$1000, 5, FALSE),
        IFERROR(VLOOKUP(B20, Receiving!$A$2:$L$1000, 5, FALSE),
            IFERROR(VLOOKUP(B20, Receiving3!$A$2:$L$1000, 5, FALSE), 0)
        )
    ),
    IFERROR(VLOOKUP(B20, Receiving!$A$2:$L$1000, 5, FALSE),
        IFERROR(VLOOKUP(B20, Receiving3!$A$2:$L$1000, 5, FALSE), 0)
    )
)</f>
        <v>35</v>
      </c>
      <c r="P20">
        <f>IF(G20=0,
    IFERROR(VLOOKUP(B20, Receiving2!$A$2:$L$1000, 6, FALSE),
        IFERROR(VLOOKUP(B20, Receiving!$A$2:$L$1000, 6, FALSE),
            IFERROR(VLOOKUP(B20, Receiving3!$A$2:$L$1000, 6, FALSE), 0)
        )
    ),
    IFERROR(VLOOKUP(B20, Receiving!$A$2:$L$1000, 6, FALSE),
        IFERROR(VLOOKUP(B20, Receiving3!$A$2:$L$1000, 6, FALSE), 0)
    )
)</f>
        <v>11.67</v>
      </c>
      <c r="Q20">
        <f>IF(G20=0,
    IFERROR(VLOOKUP(B20, Receiving2!$A$2:$L$1000, 7, FALSE),
        IFERROR(VLOOKUP(B20, Receiving!$A$2:$L$1000, 7, FALSE),
            IFERROR(VLOOKUP(B20, Receiving3!$A$2:$L$1000, 7, FALSE), 0)
        )
    ),
    IFERROR(VLOOKUP(B20, Receiving!$A$2:$L$1000, 7, FALSE),
        IFERROR(VLOOKUP(B20, Receiving3!$A$2:$L$1000, 7, FALSE), 0)
    )
)</f>
        <v>11.7</v>
      </c>
      <c r="R20">
        <f>IF(G20=0,
    IFERROR(VLOOKUP(B20, Receiving2!$A$2:$L$1000, 8, FALSE),
        IFERROR(VLOOKUP(B20, Receiving!$A$2:$L$1000, 8, FALSE),
            IFERROR(VLOOKUP(B20, Receiving3!$A$2:$L$1000, 8, FALSE), 0)
        )
    ),
    IFERROR(VLOOKUP(B20, Receiving!$A$2:$L$1000, 8, FALSE),
        IFERROR(VLOOKUP(B20, Receiving3!$A$2:$L$1000, 8, FALSE), 0)
    )
)</f>
        <v>19</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4</v>
      </c>
    </row>
    <row r="21" spans="1:20">
      <c r="A21">
        <v>85</v>
      </c>
      <c r="B21" t="s">
        <v>268</v>
      </c>
      <c r="C21" t="s">
        <v>16</v>
      </c>
      <c r="D21" t="s">
        <v>269</v>
      </c>
      <c r="E21" t="s">
        <v>251</v>
      </c>
      <c r="F21" s="3">
        <v>2</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0</v>
      </c>
    </row>
    <row r="22" spans="1:20">
      <c r="A22">
        <v>18</v>
      </c>
      <c r="B22" t="s">
        <v>273</v>
      </c>
      <c r="C22" t="s">
        <v>16</v>
      </c>
      <c r="D22" t="s">
        <v>274</v>
      </c>
      <c r="E22" t="s">
        <v>104</v>
      </c>
      <c r="F22" s="3">
        <v>0</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0</v>
      </c>
      <c r="O22">
        <f>IF(G22=0,
    IFERROR(VLOOKUP(B22, Receiving2!$A$2:$L$1000, 5, FALSE),
        IFERROR(VLOOKUP(B22, Receiving!$A$2:$L$1000, 5, FALSE),
            IFERROR(VLOOKUP(B22, Receiving3!$A$2:$L$1000, 5, FALSE), 0)
        )
    ),
    IFERROR(VLOOKUP(B22, Receiving!$A$2:$L$1000, 5, FALSE),
        IFERROR(VLOOKUP(B22, Receiving3!$A$2:$L$1000, 5, FALSE), 0)
    )
)</f>
        <v>0</v>
      </c>
      <c r="P22">
        <f>IF(G22=0,
    IFERROR(VLOOKUP(B22, Receiving2!$A$2:$L$1000, 6, FALSE),
        IFERROR(VLOOKUP(B22, Receiving!$A$2:$L$1000, 6, FALSE),
            IFERROR(VLOOKUP(B22, Receiving3!$A$2:$L$1000, 6, FALSE), 0)
        )
    ),
    IFERROR(VLOOKUP(B22, Receiving!$A$2:$L$1000, 6, FALSE),
        IFERROR(VLOOKUP(B22, Receiving3!$A$2:$L$1000, 6, FALSE), 0)
    )
)</f>
        <v>0</v>
      </c>
      <c r="Q22">
        <f>IF(G22=0,
    IFERROR(VLOOKUP(B22, Receiving2!$A$2:$L$1000, 7, FALSE),
        IFERROR(VLOOKUP(B22, Receiving!$A$2:$L$1000, 7, FALSE),
            IFERROR(VLOOKUP(B22, Receiving3!$A$2:$L$1000, 7, FALSE), 0)
        )
    ),
    IFERROR(VLOOKUP(B22, Receiving!$A$2:$L$1000, 7, FALSE),
        IFERROR(VLOOKUP(B22, Receiving3!$A$2:$L$1000, 7, FALSE), 0)
    )
)</f>
        <v>0</v>
      </c>
      <c r="R22">
        <f>IF(G22=0,
    IFERROR(VLOOKUP(B22, Receiving2!$A$2:$L$1000, 8, FALSE),
        IFERROR(VLOOKUP(B22, Receiving!$A$2:$L$1000, 8, FALSE),
            IFERROR(VLOOKUP(B22, Receiving3!$A$2:$L$1000, 8, FALSE), 0)
        )
    ),
    IFERROR(VLOOKUP(B22, Receiving!$A$2:$L$1000, 8, FALSE),
        IFERROR(VLOOKUP(B22, Receiving3!$A$2:$L$1000, 8, FALSE), 0)
    )
)</f>
        <v>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0</v>
      </c>
    </row>
    <row r="23" spans="1:20">
      <c r="A23">
        <v>14</v>
      </c>
      <c r="B23" t="s">
        <v>281</v>
      </c>
      <c r="C23" t="s">
        <v>16</v>
      </c>
      <c r="D23" t="s">
        <v>282</v>
      </c>
      <c r="E23" t="s">
        <v>251</v>
      </c>
      <c r="F23" s="3">
        <v>0</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0">
      <c r="A24">
        <v>88</v>
      </c>
      <c r="B24" t="s">
        <v>284</v>
      </c>
      <c r="C24" t="s">
        <v>16</v>
      </c>
      <c r="D24" t="s">
        <v>103</v>
      </c>
      <c r="E24" t="s">
        <v>104</v>
      </c>
      <c r="F24" s="3">
        <v>5</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1</v>
      </c>
      <c r="O24">
        <f>IF(G24=0,
    IFERROR(VLOOKUP(B24, Receiving2!$A$2:$L$1000, 5, FALSE),
        IFERROR(VLOOKUP(B24, Receiving!$A$2:$L$1000, 5, FALSE),
            IFERROR(VLOOKUP(B24, Receiving3!$A$2:$L$1000, 5, FALSE), 0)
        )
    ),
    IFERROR(VLOOKUP(B24, Receiving!$A$2:$L$1000, 5, FALSE),
        IFERROR(VLOOKUP(B24, Receiving3!$A$2:$L$1000, 5, FALSE), 0)
    )
)</f>
        <v>13</v>
      </c>
      <c r="P24">
        <f>IF(G24=0,
    IFERROR(VLOOKUP(B24, Receiving2!$A$2:$L$1000, 6, FALSE),
        IFERROR(VLOOKUP(B24, Receiving!$A$2:$L$1000, 6, FALSE),
            IFERROR(VLOOKUP(B24, Receiving3!$A$2:$L$1000, 6, FALSE), 0)
        )
    ),
    IFERROR(VLOOKUP(B24, Receiving!$A$2:$L$1000, 6, FALSE),
        IFERROR(VLOOKUP(B24, Receiving3!$A$2:$L$1000, 6, FALSE), 0)
    )
)</f>
        <v>13</v>
      </c>
      <c r="Q24">
        <f>IF(G24=0,
    IFERROR(VLOOKUP(B24, Receiving2!$A$2:$L$1000, 7, FALSE),
        IFERROR(VLOOKUP(B24, Receiving!$A$2:$L$1000, 7, FALSE),
            IFERROR(VLOOKUP(B24, Receiving3!$A$2:$L$1000, 7, FALSE), 0)
        )
    ),
    IFERROR(VLOOKUP(B24, Receiving!$A$2:$L$1000, 7, FALSE),
        IFERROR(VLOOKUP(B24, Receiving3!$A$2:$L$1000, 7, FALSE), 0)
    )
)</f>
        <v>6.5</v>
      </c>
      <c r="R24">
        <f>IF(G24=0,
    IFERROR(VLOOKUP(B24, Receiving2!$A$2:$L$1000, 8, FALSE),
        IFERROR(VLOOKUP(B24, Receiving!$A$2:$L$1000, 8, FALSE),
            IFERROR(VLOOKUP(B24, Receiving3!$A$2:$L$1000, 8, FALSE), 0)
        )
    ),
    IFERROR(VLOOKUP(B24, Receiving!$A$2:$L$1000, 8, FALSE),
        IFERROR(VLOOKUP(B24, Receiving3!$A$2:$L$1000, 8, FALSE), 0)
    )
)</f>
        <v>13</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3</v>
      </c>
    </row>
    <row r="25" spans="1:20">
      <c r="A25">
        <v>80</v>
      </c>
      <c r="B25" t="s">
        <v>287</v>
      </c>
      <c r="C25" t="s">
        <v>16</v>
      </c>
      <c r="D25" t="s">
        <v>83</v>
      </c>
      <c r="E25" t="s">
        <v>34</v>
      </c>
      <c r="F25" s="3">
        <v>3</v>
      </c>
      <c r="G25">
        <f>IFERROR(VLOOKUP(B25, Rushing!$A$2:$L$1000, 3, FALSE), IFERROR(VLOOKUP(B25, Receiving!$A$2:$L$1000, 3, FALSE), 0))</f>
        <v>3</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4</v>
      </c>
      <c r="O25">
        <f>IF(G25=0,
    IFERROR(VLOOKUP(B25, Receiving2!$A$2:$L$1000, 5, FALSE),
        IFERROR(VLOOKUP(B25, Receiving!$A$2:$L$1000, 5, FALSE),
            IFERROR(VLOOKUP(B25, Receiving3!$A$2:$L$1000, 5, FALSE), 0)
        )
    ),
    IFERROR(VLOOKUP(B25, Receiving!$A$2:$L$1000, 5, FALSE),
        IFERROR(VLOOKUP(B25, Receiving3!$A$2:$L$1000, 5, FALSE), 0)
    )
)</f>
        <v>69</v>
      </c>
      <c r="P25">
        <f>IF(G25=0,
    IFERROR(VLOOKUP(B25, Receiving2!$A$2:$L$1000, 6, FALSE),
        IFERROR(VLOOKUP(B25, Receiving!$A$2:$L$1000, 6, FALSE),
            IFERROR(VLOOKUP(B25, Receiving3!$A$2:$L$1000, 6, FALSE), 0)
        )
    ),
    IFERROR(VLOOKUP(B25, Receiving!$A$2:$L$1000, 6, FALSE),
        IFERROR(VLOOKUP(B25, Receiving3!$A$2:$L$1000, 6, FALSE), 0)
    )
)</f>
        <v>17.25</v>
      </c>
      <c r="Q25">
        <f>IF(G25=0,
    IFERROR(VLOOKUP(B25, Receiving2!$A$2:$L$1000, 7, FALSE),
        IFERROR(VLOOKUP(B25, Receiving!$A$2:$L$1000, 7, FALSE),
            IFERROR(VLOOKUP(B25, Receiving3!$A$2:$L$1000, 7, FALSE), 0)
        )
    ),
    IFERROR(VLOOKUP(B25, Receiving!$A$2:$L$1000, 7, FALSE),
        IFERROR(VLOOKUP(B25, Receiving3!$A$2:$L$1000, 7, FALSE), 0)
    )
)</f>
        <v>23</v>
      </c>
      <c r="R25">
        <f>IF(G25=0,
    IFERROR(VLOOKUP(B25, Receiving2!$A$2:$L$1000, 8, FALSE),
        IFERROR(VLOOKUP(B25, Receiving!$A$2:$L$1000, 8, FALSE),
            IFERROR(VLOOKUP(B25, Receiving3!$A$2:$L$1000, 8, FALSE), 0)
        )
    ),
    IFERROR(VLOOKUP(B25, Receiving!$A$2:$L$1000, 8, FALSE),
        IFERROR(VLOOKUP(B25, Receiving3!$A$2:$L$1000, 8, FALSE), 0)
    )
)</f>
        <v>21</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5</v>
      </c>
    </row>
    <row r="26" spans="1:20">
      <c r="A26">
        <v>1</v>
      </c>
      <c r="B26" t="s">
        <v>300</v>
      </c>
      <c r="C26" t="s">
        <v>16</v>
      </c>
      <c r="D26" t="s">
        <v>145</v>
      </c>
      <c r="E26" t="s">
        <v>104</v>
      </c>
      <c r="F26" s="3">
        <v>3</v>
      </c>
      <c r="G26">
        <f>IFERROR(VLOOKUP(B26, Rushing!$A$2:$L$1000, 3, FALSE), IFERROR(VLOOKUP(B26, Receiving!$A$2:$L$1000, 3, FALSE), 0))</f>
        <v>2</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6</v>
      </c>
      <c r="O26">
        <f>IF(G26=0,
    IFERROR(VLOOKUP(B26, Receiving2!$A$2:$L$1000, 5, FALSE),
        IFERROR(VLOOKUP(B26, Receiving!$A$2:$L$1000, 5, FALSE),
            IFERROR(VLOOKUP(B26, Receiving3!$A$2:$L$1000, 5, FALSE), 0)
        )
    ),
    IFERROR(VLOOKUP(B26, Receiving!$A$2:$L$1000, 5, FALSE),
        IFERROR(VLOOKUP(B26, Receiving3!$A$2:$L$1000, 5, FALSE), 0)
    )
)</f>
        <v>95</v>
      </c>
      <c r="P26">
        <f>IF(G26=0,
    IFERROR(VLOOKUP(B26, Receiving2!$A$2:$L$1000, 6, FALSE),
        IFERROR(VLOOKUP(B26, Receiving!$A$2:$L$1000, 6, FALSE),
            IFERROR(VLOOKUP(B26, Receiving3!$A$2:$L$1000, 6, FALSE), 0)
        )
    ),
    IFERROR(VLOOKUP(B26, Receiving!$A$2:$L$1000, 6, FALSE),
        IFERROR(VLOOKUP(B26, Receiving3!$A$2:$L$1000, 6, FALSE), 0)
    )
)</f>
        <v>15.83</v>
      </c>
      <c r="Q26">
        <f>IF(G26=0,
    IFERROR(VLOOKUP(B26, Receiving2!$A$2:$L$1000, 7, FALSE),
        IFERROR(VLOOKUP(B26, Receiving!$A$2:$L$1000, 7, FALSE),
            IFERROR(VLOOKUP(B26, Receiving3!$A$2:$L$1000, 7, FALSE), 0)
        )
    ),
    IFERROR(VLOOKUP(B26, Receiving!$A$2:$L$1000, 7, FALSE),
        IFERROR(VLOOKUP(B26, Receiving3!$A$2:$L$1000, 7, FALSE), 0)
    )
)</f>
        <v>47.5</v>
      </c>
      <c r="R26">
        <f>IF(G26=0,
    IFERROR(VLOOKUP(B26, Receiving2!$A$2:$L$1000, 8, FALSE),
        IFERROR(VLOOKUP(B26, Receiving!$A$2:$L$1000, 8, FALSE),
            IFERROR(VLOOKUP(B26, Receiving3!$A$2:$L$1000, 8, FALSE), 0)
        )
    ),
    IFERROR(VLOOKUP(B26, Receiving!$A$2:$L$1000, 8, FALSE),
        IFERROR(VLOOKUP(B26, Receiving3!$A$2:$L$1000, 8, FALSE), 0)
    )
)</f>
        <v>35</v>
      </c>
      <c r="S26">
        <f>IF(G26=0,
    IFERROR(VLOOKUP(B26, Receiving2!$A$2:$L$1000, 9, FALSE),
        IFERROR(VLOOKUP(B26, Receiving!$A$2:$L$1000, 9, FALSE),
            IFERROR(VLOOKUP(B26, Receiving3!$A$2:$L$1000, 9, FALSE), 0)
        )
    ),
    IFERROR(VLOOKUP(B26, Receiving!$A$2:$L$1000, 9, FALSE),
        IFERROR(VLOOKUP(B26, Receiving3!$A$2:$L$1000, 9, FALSE), 0)
    )
)</f>
        <v>1</v>
      </c>
      <c r="T26">
        <f>IF(G26=0,
    IFERROR(VLOOKUP(B26, Receiving2!$A$2:$L$1000, 10, FALSE),
        IFERROR(VLOOKUP(B26, Receiving!$A$2:$L$1000, 10, FALSE),
            IFERROR(VLOOKUP(B26, Receiving3!$A$2:$L$1000, 10, FALSE), 0)
        )
    ),
    IFERROR(VLOOKUP(B26, Receiving!$A$2:$L$1000, 10, FALSE),
        IFERROR(VLOOKUP(B26, Receiving3!$A$2:$L$1000, 10, FALSE), 0)
    )
)</f>
        <v>8</v>
      </c>
    </row>
    <row r="27" spans="1:20">
      <c r="A27">
        <v>9</v>
      </c>
      <c r="B27" t="s">
        <v>301</v>
      </c>
      <c r="C27" t="s">
        <v>16</v>
      </c>
      <c r="D27" t="s">
        <v>116</v>
      </c>
      <c r="E27" t="s">
        <v>251</v>
      </c>
      <c r="F27" s="3">
        <v>3</v>
      </c>
      <c r="G27">
        <f>IFERROR(VLOOKUP(B27, Rushing!$A$2:$L$1000, 3, FALSE), IFERROR(VLOOKUP(B27, Receiving!$A$2:$L$1000, 3, FALSE), 0))</f>
        <v>2</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3</v>
      </c>
      <c r="O27">
        <f>IF(G27=0,
    IFERROR(VLOOKUP(B27, Receiving2!$A$2:$L$1000, 5, FALSE),
        IFERROR(VLOOKUP(B27, Receiving!$A$2:$L$1000, 5, FALSE),
            IFERROR(VLOOKUP(B27, Receiving3!$A$2:$L$1000, 5, FALSE), 0)
        )
    ),
    IFERROR(VLOOKUP(B27, Receiving!$A$2:$L$1000, 5, FALSE),
        IFERROR(VLOOKUP(B27, Receiving3!$A$2:$L$1000, 5, FALSE), 0)
    )
)</f>
        <v>32</v>
      </c>
      <c r="P27">
        <f>IF(G27=0,
    IFERROR(VLOOKUP(B27, Receiving2!$A$2:$L$1000, 6, FALSE),
        IFERROR(VLOOKUP(B27, Receiving!$A$2:$L$1000, 6, FALSE),
            IFERROR(VLOOKUP(B27, Receiving3!$A$2:$L$1000, 6, FALSE), 0)
        )
    ),
    IFERROR(VLOOKUP(B27, Receiving!$A$2:$L$1000, 6, FALSE),
        IFERROR(VLOOKUP(B27, Receiving3!$A$2:$L$1000, 6, FALSE), 0)
    )
)</f>
        <v>10.67</v>
      </c>
      <c r="Q27">
        <f>IF(G27=0,
    IFERROR(VLOOKUP(B27, Receiving2!$A$2:$L$1000, 7, FALSE),
        IFERROR(VLOOKUP(B27, Receiving!$A$2:$L$1000, 7, FALSE),
            IFERROR(VLOOKUP(B27, Receiving3!$A$2:$L$1000, 7, FALSE), 0)
        )
    ),
    IFERROR(VLOOKUP(B27, Receiving!$A$2:$L$1000, 7, FALSE),
        IFERROR(VLOOKUP(B27, Receiving3!$A$2:$L$1000, 7, FALSE), 0)
    )
)</f>
        <v>16</v>
      </c>
      <c r="R27">
        <f>IF(G27=0,
    IFERROR(VLOOKUP(B27, Receiving2!$A$2:$L$1000, 8, FALSE),
        IFERROR(VLOOKUP(B27, Receiving!$A$2:$L$1000, 8, FALSE),
            IFERROR(VLOOKUP(B27, Receiving3!$A$2:$L$1000, 8, FALSE), 0)
        )
    ),
    IFERROR(VLOOKUP(B27, Receiving!$A$2:$L$1000, 8, FALSE),
        IFERROR(VLOOKUP(B27, Receiving3!$A$2:$L$1000, 8, FALSE), 0)
    )
)</f>
        <v>15</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4</v>
      </c>
    </row>
  </sheetData>
  <sortState xmlns:xlrd2="http://schemas.microsoft.com/office/spreadsheetml/2017/richdata2" ref="A2:F32">
    <sortCondition ref="C2:C32"/>
  </sortState>
  <conditionalFormatting sqref="F1:F1048576">
    <cfRule type="cellIs" dxfId="55" priority="6" operator="equal">
      <formula>"R"</formula>
    </cfRule>
  </conditionalFormatting>
  <conditionalFormatting sqref="H2:T27">
    <cfRule type="cellIs" dxfId="54" priority="4" operator="equal">
      <formula>"R"</formula>
    </cfRule>
  </conditionalFormatting>
  <hyperlinks>
    <hyperlink ref="H1" r:id="rId1" tooltip="Rushing Attempts" display="https://www.footballdb.com/statistics/nfl/player-stats/rushing/2023/preseason?sort=rushatt" xr:uid="{8AE48DEB-D136-4B4B-8086-85B3AE8EE108}"/>
    <hyperlink ref="I1" r:id="rId2" tooltip="Rushing Yards" display="https://www.footballdb.com/statistics/nfl/player-stats/rushing/2023/preseason?sort=rushyds" xr:uid="{61D6A7AC-FD7C-324B-A695-6A39AA9CAF05}"/>
    <hyperlink ref="J1" r:id="rId3" tooltip="Rushing Average" display="https://www.footballdb.com/statistics/nfl/player-stats/rushing/2023/preseason?sort=rushavg" xr:uid="{379E9760-D3B2-6C43-967F-012ACDBD1489}"/>
    <hyperlink ref="K1" r:id="rId4" tooltip="Rushing Yards Per Game" display="https://www.footballdb.com/statistics/nfl/player-stats/rushing/2023/preseason?sort=rushypg" xr:uid="{292E5198-3C67-0844-B934-2B6440215E79}"/>
    <hyperlink ref="L1" r:id="rId5" tooltip="Longest Rush" display="https://www.footballdb.com/statistics/nfl/player-stats/rushing/2023/preseason?sort=rushlg" xr:uid="{7997F4D0-5FFE-3F4D-AB1A-9C1D3B3EC404}"/>
    <hyperlink ref="M1" r:id="rId6" tooltip="Rushing Touchdowns" display="https://www.footballdb.com/statistics/nfl/player-stats/rushing/2023/preseason?sort=rushtds" xr:uid="{4CF248C5-2ECE-094E-BBC1-2217D2FFC48C}"/>
    <hyperlink ref="N1" r:id="rId7" tooltip="Receptions" display="https://www.footballdb.com/statistics/nfl/player-stats/receiving/2023/preseason?sort=recnum" xr:uid="{074059EE-9549-FF4E-ACBA-7390A3EE8FD6}"/>
    <hyperlink ref="O1" r:id="rId8" tooltip="Receiving Yards" display="https://www.footballdb.com/statistics/nfl/player-stats/receiving/2023/preseason?sort=recyds" xr:uid="{C6D8757B-DC5F-C54E-9232-E43D0782D55B}"/>
    <hyperlink ref="Q1" r:id="rId9" tooltip="Receiving Yards Per Game" display="https://www.footballdb.com/statistics/nfl/player-stats/receiving/2023/preseason?sort=recypg" xr:uid="{3D4EF380-C01B-4D4C-A16F-C7866C3437A6}"/>
    <hyperlink ref="S1" r:id="rId10" tooltip="Touchdown Receptions" display="https://www.footballdb.com/statistics/nfl/player-stats/receiving/2023/preseason?sort=rectds" xr:uid="{FCF4C950-16E0-6745-9699-C339A69C77E3}"/>
    <hyperlink ref="R1" r:id="rId11" tooltip="Longest Reception" display="https://www.footballdb.com/statistics/nfl/player-stats/receiving/2023/preseason?sort=reclg" xr:uid="{4BC13FFC-413F-DF43-8D07-AAF0CD63BD0A}"/>
    <hyperlink ref="T1" r:id="rId12" tooltip="Receiving Targets" display="https://www.footballdb.com/statistics/nfl/player-stats/receiving/2023/preseason?sort=rectgt" xr:uid="{79920518-D290-974C-AB82-6188876DD4AD}"/>
    <hyperlink ref="P1" r:id="rId13" tooltip="Receiving Average" display="https://www.footballdb.com/statistics/nfl/player-stats/receiving/2023/preseason?sort=recavg" xr:uid="{6632FCEC-FF18-2447-B791-A0FB9150DC6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8D095-14A3-4BDA-B781-D588D110DC92}">
  <dimension ref="A1:X27"/>
  <sheetViews>
    <sheetView workbookViewId="0">
      <selection activeCell="X5" sqref="X5"/>
    </sheetView>
  </sheetViews>
  <sheetFormatPr defaultColWidth="8.85546875" defaultRowHeight="15"/>
  <cols>
    <col min="6" max="6" width="8.85546875" style="3"/>
  </cols>
  <sheetData>
    <row r="1" spans="1:24">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4">
      <c r="A2">
        <v>35</v>
      </c>
      <c r="B2" t="s">
        <v>311</v>
      </c>
      <c r="C2" t="s">
        <v>22</v>
      </c>
      <c r="D2" t="s">
        <v>20</v>
      </c>
      <c r="E2" t="s">
        <v>305</v>
      </c>
      <c r="F2" s="3">
        <v>2</v>
      </c>
      <c r="G2">
        <f>IFERROR(VLOOKUP(B2, Rushing!$A$2:$L$1000, 3, FALSE), IFERROR(VLOOKUP(B2, Receiving!$A$2:$L$1000, 3, FALSE), 0))</f>
        <v>3</v>
      </c>
      <c r="H2">
        <f>IF(G2=0,
    IFERROR(VLOOKUP(B2, Rushing2!$A$2:$L$1000, 4, FALSE),
        IFERROR(VLOOKUP(B2, Rushing!$A$2:$L$1000, 4, FALSE),
            IFERROR(VLOOKUP(B2, Rushing3!$A$2:$L$1000, 4, FALSE), 0)
        )
    ),
    IFERROR(VLOOKUP(B2, Rushing!$A$2:$L$1000, 4, FALSE),
        IFERROR(VLOOKUP(B2, Rushing3!$A$2:$L$1000, 4, FALSE), 0)
    )
)</f>
        <v>16</v>
      </c>
      <c r="I2">
        <f>IF(G2=0,
    IFERROR(VLOOKUP(B2, Rushing2!$A$2:$L$1000, 5, FALSE),
        IFERROR(VLOOKUP(B2, Rushing!$A$2:$L$1000, 5, FALSE),
            IFERROR(VLOOKUP(B2, Rushing3!$A$2:$L$1000, 5, FALSE), 0)
        )
    ),
    IFERROR(VLOOKUP(B2, Rushing!$A$2:$L$1000, 5, FALSE),
        IFERROR(VLOOKUP(B2, Rushing3!$A$2:$L$1000, 5, FALSE), 0)
    )
)</f>
        <v>51</v>
      </c>
      <c r="J2">
        <f>IF(G2=0,
    IFERROR(VLOOKUP(B2, Rushing2!$A$2:$L$1000, 6, FALSE),
        IFERROR(VLOOKUP(B2, Rushing!$A$2:$L$1000, 6, FALSE),
            IFERROR(VLOOKUP(B2, Rushing3!$A$2:$L$1000, 6, FALSE), 0)
        )
    ),
    IFERROR(VLOOKUP(B2, Rushing!$A$2:$L$1000, 6, FALSE),
        IFERROR(VLOOKUP(B2, Rushing3!$A$2:$L$1000, 6, FALSE), 0)
    )
)</f>
        <v>3.19</v>
      </c>
      <c r="K2">
        <f>IF(G2=0,
    IFERROR(VLOOKUP(B2, Rushing2!$A$2:$L$1000, 7, FALSE),
        IFERROR(VLOOKUP(B2, Rushing!$A$2:$L$1000, 7, FALSE),
            IFERROR(VLOOKUP(B2, Rushing3!$A$2:$L$1000, 7, FALSE), 0)
        )
    ),
    IFERROR(VLOOKUP(B2, Rushing!$A$2:$L$1000, 7, FALSE),
        IFERROR(VLOOKUP(B2, Rushing3!$A$2:$L$1000, 7, FALSE), 0)
    )
)</f>
        <v>17</v>
      </c>
      <c r="L2">
        <f>IF(G2=0,
    IFERROR(VLOOKUP(B2, Rushing2!$A$2:$L$1000, 8, FALSE),
        IFERROR(VLOOKUP(B2, Rushing!$A$2:$L$1000, 8, FALSE),
            IFERROR(VLOOKUP(B2, Rushing3!$A$2:$L$1000, 8, FALSE), 0)
        )
    ),
    IFERROR(VLOOKUP(B2, Rushing!$A$2:$L$1000, 8, FALSE),
        IFERROR(VLOOKUP(B2, Rushing3!$A$2:$L$1000, 8, FALSE), 0)
    )
)</f>
        <v>33</v>
      </c>
      <c r="M2">
        <f>IF(G2=0,
    IFERROR(VLOOKUP(B2, Rushing2!$A$2:$L$1000, 9, FALSE),
        IFERROR(VLOOKUP(B2, Rushing!$A$2:$L$1000, 9, FALSE),
            IFERROR(VLOOKUP(B2, Rushing3!$A$2:$L$1000, 9, FALSE), 0)
        )
    ),
    IFERROR(VLOOKUP(B2, Rushing!$A$2:$L$1000, 9, FALSE),
        IFERROR(VLOOKUP(B2, Rushing3!$A$2:$L$1000, 9, FALSE), 0)
    )
)</f>
        <v>1</v>
      </c>
      <c r="N2">
        <f>IF(G2=0,
    IFERROR(VLOOKUP(B2, Receiving2!$A$2:$L$1000, 4, FALSE),
        IFERROR(VLOOKUP(B2, Receiving!$A$2:$L$1000, 4, FALSE),
            IFERROR(VLOOKUP(B2, Receiving3!$A$2:$L$1000, 4, FALSE), 0)
        )
    ),
    IFERROR(VLOOKUP(B2, Receiving!$A$2:$L$1000, 4, FALSE),
        IFERROR(VLOOKUP(B2, Receiving3!$A$2:$L$1000, 4, FALSE), 0)
    )
)</f>
        <v>6</v>
      </c>
      <c r="O2">
        <f>IF(G2=0,
    IFERROR(VLOOKUP(B2, Receiving2!$A$2:$L$1000, 5, FALSE),
        IFERROR(VLOOKUP(B2, Receiving!$A$2:$L$1000, 5, FALSE),
            IFERROR(VLOOKUP(B2, Receiving3!$A$2:$L$1000, 5, FALSE), 0)
        )
    ),
    IFERROR(VLOOKUP(B2, Receiving!$A$2:$L$1000, 5, FALSE),
        IFERROR(VLOOKUP(B2, Receiving3!$A$2:$L$1000, 5, FALSE), 0)
    )
)</f>
        <v>30</v>
      </c>
      <c r="P2">
        <f>IF(G2=0,
    IFERROR(VLOOKUP(B2, Receiving2!$A$2:$L$1000, 6, FALSE),
        IFERROR(VLOOKUP(B2, Receiving!$A$2:$L$1000, 6, FALSE),
            IFERROR(VLOOKUP(B2, Receiving3!$A$2:$L$1000, 6, FALSE), 0)
        )
    ),
    IFERROR(VLOOKUP(B2, Receiving!$A$2:$L$1000, 6, FALSE),
        IFERROR(VLOOKUP(B2, Receiving3!$A$2:$L$1000, 6, FALSE), 0)
    )
)</f>
        <v>5</v>
      </c>
      <c r="Q2">
        <f>IF(G2=0,
    IFERROR(VLOOKUP(B2, Receiving2!$A$2:$L$1000, 7, FALSE),
        IFERROR(VLOOKUP(B2, Receiving!$A$2:$L$1000, 7, FALSE),
            IFERROR(VLOOKUP(B2, Receiving3!$A$2:$L$1000, 7, FALSE), 0)
        )
    ),
    IFERROR(VLOOKUP(B2, Receiving!$A$2:$L$1000, 7, FALSE),
        IFERROR(VLOOKUP(B2, Receiving3!$A$2:$L$1000, 7, FALSE), 0)
    )
)</f>
        <v>10</v>
      </c>
      <c r="R2">
        <f>IF(G2=0,
    IFERROR(VLOOKUP(B2, Receiving2!$A$2:$L$1000, 8, FALSE),
        IFERROR(VLOOKUP(B2, Receiving!$A$2:$L$1000, 8, FALSE),
            IFERROR(VLOOKUP(B2, Receiving3!$A$2:$L$1000, 8, FALSE), 0)
        )
    ),
    IFERROR(VLOOKUP(B2, Receiving!$A$2:$L$1000, 8, FALSE),
        IFERROR(VLOOKUP(B2, Receiving3!$A$2:$L$1000, 8, FALSE), 0)
    )
)</f>
        <v>9</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8</v>
      </c>
    </row>
    <row r="3" spans="1:24">
      <c r="A3">
        <v>20</v>
      </c>
      <c r="B3" t="s">
        <v>314</v>
      </c>
      <c r="C3" t="s">
        <v>22</v>
      </c>
      <c r="D3" t="s">
        <v>103</v>
      </c>
      <c r="E3" t="s">
        <v>84</v>
      </c>
      <c r="F3" s="3">
        <v>2</v>
      </c>
      <c r="G3">
        <f>IFERROR(VLOOKUP(B3, Rushing!$A$2:$L$1000, 3, FALSE), IFERROR(VLOOKUP(B3, Receiving!$A$2:$L$1000, 3, FALSE), 0))</f>
        <v>3</v>
      </c>
      <c r="H3">
        <f>IF(G3=0,
    IFERROR(VLOOKUP(B3, Rushing2!$A$2:$L$1000, 4, FALSE),
        IFERROR(VLOOKUP(B3, Rushing!$A$2:$L$1000, 4, FALSE),
            IFERROR(VLOOKUP(B3, Rushing3!$A$2:$L$1000, 4, FALSE), 0)
        )
    ),
    IFERROR(VLOOKUP(B3, Rushing!$A$2:$L$1000, 4, FALSE),
        IFERROR(VLOOKUP(B3, Rushing3!$A$2:$L$1000, 4, FALSE), 0)
    )
)</f>
        <v>17</v>
      </c>
      <c r="I3">
        <f>IF(G3=0,
    IFERROR(VLOOKUP(B3, Rushing2!$A$2:$L$1000, 5, FALSE),
        IFERROR(VLOOKUP(B3, Rushing!$A$2:$L$1000, 5, FALSE),
            IFERROR(VLOOKUP(B3, Rushing3!$A$2:$L$1000, 5, FALSE), 0)
        )
    ),
    IFERROR(VLOOKUP(B3, Rushing!$A$2:$L$1000, 5, FALSE),
        IFERROR(VLOOKUP(B3, Rushing3!$A$2:$L$1000, 5, FALSE), 0)
    )
)</f>
        <v>36</v>
      </c>
      <c r="J3">
        <f>IF(G3=0,
    IFERROR(VLOOKUP(B3, Rushing2!$A$2:$L$1000, 6, FALSE),
        IFERROR(VLOOKUP(B3, Rushing!$A$2:$L$1000, 6, FALSE),
            IFERROR(VLOOKUP(B3, Rushing3!$A$2:$L$1000, 6, FALSE), 0)
        )
    ),
    IFERROR(VLOOKUP(B3, Rushing!$A$2:$L$1000, 6, FALSE),
        IFERROR(VLOOKUP(B3, Rushing3!$A$2:$L$1000, 6, FALSE), 0)
    )
)</f>
        <v>2.12</v>
      </c>
      <c r="K3">
        <f>IF(G3=0,
    IFERROR(VLOOKUP(B3, Rushing2!$A$2:$L$1000, 7, FALSE),
        IFERROR(VLOOKUP(B3, Rushing!$A$2:$L$1000, 7, FALSE),
            IFERROR(VLOOKUP(B3, Rushing3!$A$2:$L$1000, 7, FALSE), 0)
        )
    ),
    IFERROR(VLOOKUP(B3, Rushing!$A$2:$L$1000, 7, FALSE),
        IFERROR(VLOOKUP(B3, Rushing3!$A$2:$L$1000, 7, FALSE), 0)
    )
)</f>
        <v>12</v>
      </c>
      <c r="L3">
        <f>IF(G3=0,
    IFERROR(VLOOKUP(B3, Rushing2!$A$2:$L$1000, 8, FALSE),
        IFERROR(VLOOKUP(B3, Rushing!$A$2:$L$1000, 8, FALSE),
            IFERROR(VLOOKUP(B3, Rushing3!$A$2:$L$1000, 8, FALSE), 0)
        )
    ),
    IFERROR(VLOOKUP(B3, Rushing!$A$2:$L$1000, 8, FALSE),
        IFERROR(VLOOKUP(B3, Rushing3!$A$2:$L$1000, 8, FALSE), 0)
    )
)</f>
        <v>9</v>
      </c>
      <c r="M3">
        <f>IF(G3=0,
    IFERROR(VLOOKUP(B3, Rushing2!$A$2:$L$1000, 9, FALSE),
        IFERROR(VLOOKUP(B3, Rushing!$A$2:$L$1000, 9, FALSE),
            IFERROR(VLOOKUP(B3, Rushing3!$A$2:$L$1000, 9, FALSE), 0)
        )
    ),
    IFERROR(VLOOKUP(B3, Rushing!$A$2:$L$1000, 9, FALSE),
        IFERROR(VLOOKUP(B3, Rushing3!$A$2:$L$1000, 9, FALSE), 0)
    )
)</f>
        <v>1</v>
      </c>
      <c r="N3">
        <f>IF(G3=0,
    IFERROR(VLOOKUP(B3, Receiving2!$A$2:$L$1000, 4, FALSE),
        IFERROR(VLOOKUP(B3, Receiving!$A$2:$L$1000, 4, FALSE),
            IFERROR(VLOOKUP(B3, Receiving3!$A$2:$L$1000, 4, FALSE), 0)
        )
    ),
    IFERROR(VLOOKUP(B3, Receiving!$A$2:$L$1000, 4, FALSE),
        IFERROR(VLOOKUP(B3, Receiving3!$A$2:$L$1000, 4, FALSE), 0)
    )
)</f>
        <v>6</v>
      </c>
      <c r="O3">
        <f>IF(G3=0,
    IFERROR(VLOOKUP(B3, Receiving2!$A$2:$L$1000, 5, FALSE),
        IFERROR(VLOOKUP(B3, Receiving!$A$2:$L$1000, 5, FALSE),
            IFERROR(VLOOKUP(B3, Receiving3!$A$2:$L$1000, 5, FALSE), 0)
        )
    ),
    IFERROR(VLOOKUP(B3, Receiving!$A$2:$L$1000, 5, FALSE),
        IFERROR(VLOOKUP(B3, Receiving3!$A$2:$L$1000, 5, FALSE), 0)
    )
)</f>
        <v>58</v>
      </c>
      <c r="P3">
        <f>IF(G3=0,
    IFERROR(VLOOKUP(B3, Receiving2!$A$2:$L$1000, 6, FALSE),
        IFERROR(VLOOKUP(B3, Receiving!$A$2:$L$1000, 6, FALSE),
            IFERROR(VLOOKUP(B3, Receiving3!$A$2:$L$1000, 6, FALSE), 0)
        )
    ),
    IFERROR(VLOOKUP(B3, Receiving!$A$2:$L$1000, 6, FALSE),
        IFERROR(VLOOKUP(B3, Receiving3!$A$2:$L$1000, 6, FALSE), 0)
    )
)</f>
        <v>9.67</v>
      </c>
      <c r="Q3">
        <f>IF(G3=0,
    IFERROR(VLOOKUP(B3, Receiving2!$A$2:$L$1000, 7, FALSE),
        IFERROR(VLOOKUP(B3, Receiving!$A$2:$L$1000, 7, FALSE),
            IFERROR(VLOOKUP(B3, Receiving3!$A$2:$L$1000, 7, FALSE), 0)
        )
    ),
    IFERROR(VLOOKUP(B3, Receiving!$A$2:$L$1000, 7, FALSE),
        IFERROR(VLOOKUP(B3, Receiving3!$A$2:$L$1000, 7, FALSE), 0)
    )
)</f>
        <v>19.3</v>
      </c>
      <c r="R3">
        <f>IF(G3=0,
    IFERROR(VLOOKUP(B3, Receiving2!$A$2:$L$1000, 8, FALSE),
        IFERROR(VLOOKUP(B3, Receiving!$A$2:$L$1000, 8, FALSE),
            IFERROR(VLOOKUP(B3, Receiving3!$A$2:$L$1000, 8, FALSE), 0)
        )
    ),
    IFERROR(VLOOKUP(B3, Receiving!$A$2:$L$1000, 8, FALSE),
        IFERROR(VLOOKUP(B3, Receiving3!$A$2:$L$1000, 8, FALSE), 0)
    )
)</f>
        <v>18</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8</v>
      </c>
    </row>
    <row r="4" spans="1:24">
      <c r="A4">
        <v>25</v>
      </c>
      <c r="B4" t="s">
        <v>330</v>
      </c>
      <c r="C4" t="s">
        <v>22</v>
      </c>
      <c r="D4" t="s">
        <v>123</v>
      </c>
      <c r="E4" t="s">
        <v>305</v>
      </c>
      <c r="F4" s="3">
        <v>1</v>
      </c>
      <c r="G4">
        <f>IFERROR(VLOOKUP(B4, Rushing!$A$2:$L$1000, 3, FALSE), IFERROR(VLOOKUP(B4, Receiving!$A$2:$L$1000, 3, FALSE), 0))</f>
        <v>0</v>
      </c>
      <c r="H4">
        <f>IF(G4=0,
    IFERROR(VLOOKUP(B4, Rushing2!$A$2:$L$1000, 4, FALSE),
        IFERROR(VLOOKUP(B4, Rushing!$A$2:$L$1000, 4, FALSE),
            IFERROR(VLOOKUP(B4, Rushing3!$A$2:$L$1000, 4, FALSE), 0)
        )
    ),
    IFERROR(VLOOKUP(B4, Rushing!$A$2:$L$1000, 4, FALSE),
        IFERROR(VLOOKUP(B4, Rushing3!$A$2:$L$1000, 4, FALSE), 0)
    )
)</f>
        <v>0</v>
      </c>
      <c r="I4">
        <f>IF(G4=0,
    IFERROR(VLOOKUP(B4, Rushing2!$A$2:$L$1000, 5, FALSE),
        IFERROR(VLOOKUP(B4, Rushing!$A$2:$L$1000, 5, FALSE),
            IFERROR(VLOOKUP(B4, Rushing3!$A$2:$L$1000, 5, FALSE), 0)
        )
    ),
    IFERROR(VLOOKUP(B4, Rushing!$A$2:$L$1000, 5, FALSE),
        IFERROR(VLOOKUP(B4, Rushing3!$A$2:$L$1000, 5, FALSE), 0)
    )
)</f>
        <v>0</v>
      </c>
      <c r="J4">
        <f>IF(G4=0,
    IFERROR(VLOOKUP(B4, Rushing2!$A$2:$L$1000, 6, FALSE),
        IFERROR(VLOOKUP(B4, Rushing!$A$2:$L$1000, 6, FALSE),
            IFERROR(VLOOKUP(B4, Rushing3!$A$2:$L$1000, 6, FALSE), 0)
        )
    ),
    IFERROR(VLOOKUP(B4, Rushing!$A$2:$L$1000, 6, FALSE),
        IFERROR(VLOOKUP(B4, Rushing3!$A$2:$L$1000, 6, FALSE), 0)
    )
)</f>
        <v>0</v>
      </c>
      <c r="K4">
        <f>IF(G4=0,
    IFERROR(VLOOKUP(B4, Rushing2!$A$2:$L$1000, 7, FALSE),
        IFERROR(VLOOKUP(B4, Rushing!$A$2:$L$1000, 7, FALSE),
            IFERROR(VLOOKUP(B4, Rushing3!$A$2:$L$1000, 7, FALSE), 0)
        )
    ),
    IFERROR(VLOOKUP(B4, Rushing!$A$2:$L$1000, 7, FALSE),
        IFERROR(VLOOKUP(B4, Rushing3!$A$2:$L$1000, 7, FALSE), 0)
    )
)</f>
        <v>0</v>
      </c>
      <c r="L4">
        <f>IF(G4=0,
    IFERROR(VLOOKUP(B4, Rushing2!$A$2:$L$1000, 8, FALSE),
        IFERROR(VLOOKUP(B4, Rushing!$A$2:$L$1000, 8, FALSE),
            IFERROR(VLOOKUP(B4, Rushing3!$A$2:$L$1000, 8, FALSE), 0)
        )
    ),
    IFERROR(VLOOKUP(B4, Rushing!$A$2:$L$1000, 8, FALSE),
        IFERROR(VLOOKUP(B4, Rushing3!$A$2:$L$1000, 8, FALSE), 0)
    )
)</f>
        <v>0</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0</v>
      </c>
      <c r="O4">
        <f>IF(G4=0,
    IFERROR(VLOOKUP(B4, Receiving2!$A$2:$L$1000, 5, FALSE),
        IFERROR(VLOOKUP(B4, Receiving!$A$2:$L$1000, 5, FALSE),
            IFERROR(VLOOKUP(B4, Receiving3!$A$2:$L$1000, 5, FALSE), 0)
        )
    ),
    IFERROR(VLOOKUP(B4, Receiving!$A$2:$L$1000, 5, FALSE),
        IFERROR(VLOOKUP(B4, Receiving3!$A$2:$L$1000, 5, FALSE), 0)
    )
)</f>
        <v>0</v>
      </c>
      <c r="P4">
        <f>IF(G4=0,
    IFERROR(VLOOKUP(B4, Receiving2!$A$2:$L$1000, 6, FALSE),
        IFERROR(VLOOKUP(B4, Receiving!$A$2:$L$1000, 6, FALSE),
            IFERROR(VLOOKUP(B4, Receiving3!$A$2:$L$1000, 6, FALSE), 0)
        )
    ),
    IFERROR(VLOOKUP(B4, Receiving!$A$2:$L$1000, 6, FALSE),
        IFERROR(VLOOKUP(B4, Receiving3!$A$2:$L$1000, 6, FALSE), 0)
    )
)</f>
        <v>0</v>
      </c>
      <c r="Q4">
        <f>IF(G4=0,
    IFERROR(VLOOKUP(B4, Receiving2!$A$2:$L$1000, 7, FALSE),
        IFERROR(VLOOKUP(B4, Receiving!$A$2:$L$1000, 7, FALSE),
            IFERROR(VLOOKUP(B4, Receiving3!$A$2:$L$1000, 7, FALSE), 0)
        )
    ),
    IFERROR(VLOOKUP(B4, Receiving!$A$2:$L$1000, 7, FALSE),
        IFERROR(VLOOKUP(B4, Receiving3!$A$2:$L$1000, 7, FALSE), 0)
    )
)</f>
        <v>0</v>
      </c>
      <c r="R4">
        <f>IF(G4=0,
    IFERROR(VLOOKUP(B4, Receiving2!$A$2:$L$1000, 8, FALSE),
        IFERROR(VLOOKUP(B4, Receiving!$A$2:$L$1000, 8, FALSE),
            IFERROR(VLOOKUP(B4, Receiving3!$A$2:$L$1000, 8, FALSE), 0)
        )
    ),
    IFERROR(VLOOKUP(B4, Receiving!$A$2:$L$1000, 8, FALSE),
        IFERROR(VLOOKUP(B4, Receiving3!$A$2:$L$1000, 8, FALSE), 0)
    )
)</f>
        <v>0</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0</v>
      </c>
    </row>
    <row r="5" spans="1:24">
      <c r="A5">
        <v>28</v>
      </c>
      <c r="B5" t="s">
        <v>338</v>
      </c>
      <c r="C5" t="s">
        <v>22</v>
      </c>
      <c r="D5" t="s">
        <v>339</v>
      </c>
      <c r="E5" t="s">
        <v>179</v>
      </c>
      <c r="F5" s="3">
        <v>1</v>
      </c>
      <c r="G5">
        <f>IFERROR(VLOOKUP(B5, Rushing!$A$2:$L$1000, 3, FALSE), IFERROR(VLOOKUP(B5, Receiving!$A$2:$L$1000, 3, FALSE), 0))</f>
        <v>3</v>
      </c>
      <c r="H5">
        <f>IF(G5=0,
    IFERROR(VLOOKUP(B5, Rushing2!$A$2:$L$1000, 4, FALSE),
        IFERROR(VLOOKUP(B5, Rushing!$A$2:$L$1000, 4, FALSE),
            IFERROR(VLOOKUP(B5, Rushing3!$A$2:$L$1000, 4, FALSE), 0)
        )
    ),
    IFERROR(VLOOKUP(B5, Rushing!$A$2:$L$1000, 4, FALSE),
        IFERROR(VLOOKUP(B5, Rushing3!$A$2:$L$1000, 4, FALSE), 0)
    )
)</f>
        <v>9</v>
      </c>
      <c r="I5">
        <f>IF(G5=0,
    IFERROR(VLOOKUP(B5, Rushing2!$A$2:$L$1000, 5, FALSE),
        IFERROR(VLOOKUP(B5, Rushing!$A$2:$L$1000, 5, FALSE),
            IFERROR(VLOOKUP(B5, Rushing3!$A$2:$L$1000, 5, FALSE), 0)
        )
    ),
    IFERROR(VLOOKUP(B5, Rushing!$A$2:$L$1000, 5, FALSE),
        IFERROR(VLOOKUP(B5, Rushing3!$A$2:$L$1000, 5, FALSE), 0)
    )
)</f>
        <v>27</v>
      </c>
      <c r="J5">
        <f>IF(G5=0,
    IFERROR(VLOOKUP(B5, Rushing2!$A$2:$L$1000, 6, FALSE),
        IFERROR(VLOOKUP(B5, Rushing!$A$2:$L$1000, 6, FALSE),
            IFERROR(VLOOKUP(B5, Rushing3!$A$2:$L$1000, 6, FALSE), 0)
        )
    ),
    IFERROR(VLOOKUP(B5, Rushing!$A$2:$L$1000, 6, FALSE),
        IFERROR(VLOOKUP(B5, Rushing3!$A$2:$L$1000, 6, FALSE), 0)
    )
)</f>
        <v>3</v>
      </c>
      <c r="K5">
        <f>IF(G5=0,
    IFERROR(VLOOKUP(B5, Rushing2!$A$2:$L$1000, 7, FALSE),
        IFERROR(VLOOKUP(B5, Rushing!$A$2:$L$1000, 7, FALSE),
            IFERROR(VLOOKUP(B5, Rushing3!$A$2:$L$1000, 7, FALSE), 0)
        )
    ),
    IFERROR(VLOOKUP(B5, Rushing!$A$2:$L$1000, 7, FALSE),
        IFERROR(VLOOKUP(B5, Rushing3!$A$2:$L$1000, 7, FALSE), 0)
    )
)</f>
        <v>9</v>
      </c>
      <c r="L5">
        <f>IF(G5=0,
    IFERROR(VLOOKUP(B5, Rushing2!$A$2:$L$1000, 8, FALSE),
        IFERROR(VLOOKUP(B5, Rushing!$A$2:$L$1000, 8, FALSE),
            IFERROR(VLOOKUP(B5, Rushing3!$A$2:$L$1000, 8, FALSE), 0)
        )
    ),
    IFERROR(VLOOKUP(B5, Rushing!$A$2:$L$1000, 8, FALSE),
        IFERROR(VLOOKUP(B5, Rushing3!$A$2:$L$1000, 8, FALSE), 0)
    )
)</f>
        <v>6</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2</v>
      </c>
      <c r="O5">
        <f>IF(G5=0,
    IFERROR(VLOOKUP(B5, Receiving2!$A$2:$L$1000, 5, FALSE),
        IFERROR(VLOOKUP(B5, Receiving!$A$2:$L$1000, 5, FALSE),
            IFERROR(VLOOKUP(B5, Receiving3!$A$2:$L$1000, 5, FALSE), 0)
        )
    ),
    IFERROR(VLOOKUP(B5, Receiving!$A$2:$L$1000, 5, FALSE),
        IFERROR(VLOOKUP(B5, Receiving3!$A$2:$L$1000, 5, FALSE), 0)
    )
)</f>
        <v>14</v>
      </c>
      <c r="P5">
        <f>IF(G5=0,
    IFERROR(VLOOKUP(B5, Receiving2!$A$2:$L$1000, 6, FALSE),
        IFERROR(VLOOKUP(B5, Receiving!$A$2:$L$1000, 6, FALSE),
            IFERROR(VLOOKUP(B5, Receiving3!$A$2:$L$1000, 6, FALSE), 0)
        )
    ),
    IFERROR(VLOOKUP(B5, Receiving!$A$2:$L$1000, 6, FALSE),
        IFERROR(VLOOKUP(B5, Receiving3!$A$2:$L$1000, 6, FALSE), 0)
    )
)</f>
        <v>7</v>
      </c>
      <c r="Q5">
        <f>IF(G5=0,
    IFERROR(VLOOKUP(B5, Receiving2!$A$2:$L$1000, 7, FALSE),
        IFERROR(VLOOKUP(B5, Receiving!$A$2:$L$1000, 7, FALSE),
            IFERROR(VLOOKUP(B5, Receiving3!$A$2:$L$1000, 7, FALSE), 0)
        )
    ),
    IFERROR(VLOOKUP(B5, Receiving!$A$2:$L$1000, 7, FALSE),
        IFERROR(VLOOKUP(B5, Receiving3!$A$2:$L$1000, 7, FALSE), 0)
    )
)</f>
        <v>4.7</v>
      </c>
      <c r="R5">
        <f>IF(G5=0,
    IFERROR(VLOOKUP(B5, Receiving2!$A$2:$L$1000, 8, FALSE),
        IFERROR(VLOOKUP(B5, Receiving!$A$2:$L$1000, 8, FALSE),
            IFERROR(VLOOKUP(B5, Receiving3!$A$2:$L$1000, 8, FALSE), 0)
        )
    ),
    IFERROR(VLOOKUP(B5, Receiving!$A$2:$L$1000, 8, FALSE),
        IFERROR(VLOOKUP(B5, Receiving3!$A$2:$L$1000, 8, FALSE), 0)
    )
)</f>
        <v>8</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2</v>
      </c>
      <c r="X5" t="s">
        <v>1886</v>
      </c>
    </row>
    <row r="6" spans="1:24">
      <c r="A6">
        <v>26</v>
      </c>
      <c r="B6" t="s">
        <v>340</v>
      </c>
      <c r="C6" t="s">
        <v>22</v>
      </c>
      <c r="D6" t="s">
        <v>92</v>
      </c>
      <c r="E6" t="s">
        <v>8</v>
      </c>
      <c r="F6" s="3">
        <v>6</v>
      </c>
      <c r="G6">
        <f>IFERROR(VLOOKUP(B6, Rushing!$A$2:$L$1000, 3, FALSE), IFERROR(VLOOKUP(B6, Receiving!$A$2:$L$1000, 3, FALSE), 0))</f>
        <v>3</v>
      </c>
      <c r="H6">
        <f>IF(G6=0,
    IFERROR(VLOOKUP(B6, Rushing2!$A$2:$L$1000, 4, FALSE),
        IFERROR(VLOOKUP(B6, Rushing!$A$2:$L$1000, 4, FALSE),
            IFERROR(VLOOKUP(B6, Rushing3!$A$2:$L$1000, 4, FALSE), 0)
        )
    ),
    IFERROR(VLOOKUP(B6, Rushing!$A$2:$L$1000, 4, FALSE),
        IFERROR(VLOOKUP(B6, Rushing3!$A$2:$L$1000, 4, FALSE), 0)
    )
)</f>
        <v>14</v>
      </c>
      <c r="I6">
        <f>IF(G6=0,
    IFERROR(VLOOKUP(B6, Rushing2!$A$2:$L$1000, 5, FALSE),
        IFERROR(VLOOKUP(B6, Rushing!$A$2:$L$1000, 5, FALSE),
            IFERROR(VLOOKUP(B6, Rushing3!$A$2:$L$1000, 5, FALSE), 0)
        )
    ),
    IFERROR(VLOOKUP(B6, Rushing!$A$2:$L$1000, 5, FALSE),
        IFERROR(VLOOKUP(B6, Rushing3!$A$2:$L$1000, 5, FALSE), 0)
    )
)</f>
        <v>42</v>
      </c>
      <c r="J6">
        <f>IF(G6=0,
    IFERROR(VLOOKUP(B6, Rushing2!$A$2:$L$1000, 6, FALSE),
        IFERROR(VLOOKUP(B6, Rushing!$A$2:$L$1000, 6, FALSE),
            IFERROR(VLOOKUP(B6, Rushing3!$A$2:$L$1000, 6, FALSE), 0)
        )
    ),
    IFERROR(VLOOKUP(B6, Rushing!$A$2:$L$1000, 6, FALSE),
        IFERROR(VLOOKUP(B6, Rushing3!$A$2:$L$1000, 6, FALSE), 0)
    )
)</f>
        <v>3</v>
      </c>
      <c r="K6">
        <f>IF(G6=0,
    IFERROR(VLOOKUP(B6, Rushing2!$A$2:$L$1000, 7, FALSE),
        IFERROR(VLOOKUP(B6, Rushing!$A$2:$L$1000, 7, FALSE),
            IFERROR(VLOOKUP(B6, Rushing3!$A$2:$L$1000, 7, FALSE), 0)
        )
    ),
    IFERROR(VLOOKUP(B6, Rushing!$A$2:$L$1000, 7, FALSE),
        IFERROR(VLOOKUP(B6, Rushing3!$A$2:$L$1000, 7, FALSE), 0)
    )
)</f>
        <v>14</v>
      </c>
      <c r="L6">
        <f>IF(G6=0,
    IFERROR(VLOOKUP(B6, Rushing2!$A$2:$L$1000, 8, FALSE),
        IFERROR(VLOOKUP(B6, Rushing!$A$2:$L$1000, 8, FALSE),
            IFERROR(VLOOKUP(B6, Rushing3!$A$2:$L$1000, 8, FALSE), 0)
        )
    ),
    IFERROR(VLOOKUP(B6, Rushing!$A$2:$L$1000, 8, FALSE),
        IFERROR(VLOOKUP(B6, Rushing3!$A$2:$L$1000, 8, FALSE), 0)
    )
)</f>
        <v>9</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2</v>
      </c>
      <c r="O6">
        <f>IF(G6=0,
    IFERROR(VLOOKUP(B6, Receiving2!$A$2:$L$1000, 5, FALSE),
        IFERROR(VLOOKUP(B6, Receiving!$A$2:$L$1000, 5, FALSE),
            IFERROR(VLOOKUP(B6, Receiving3!$A$2:$L$1000, 5, FALSE), 0)
        )
    ),
    IFERROR(VLOOKUP(B6, Receiving!$A$2:$L$1000, 5, FALSE),
        IFERROR(VLOOKUP(B6, Receiving3!$A$2:$L$1000, 5, FALSE), 0)
    )
)</f>
        <v>11</v>
      </c>
      <c r="P6">
        <f>IF(G6=0,
    IFERROR(VLOOKUP(B6, Receiving2!$A$2:$L$1000, 6, FALSE),
        IFERROR(VLOOKUP(B6, Receiving!$A$2:$L$1000, 6, FALSE),
            IFERROR(VLOOKUP(B6, Receiving3!$A$2:$L$1000, 6, FALSE), 0)
        )
    ),
    IFERROR(VLOOKUP(B6, Receiving!$A$2:$L$1000, 6, FALSE),
        IFERROR(VLOOKUP(B6, Receiving3!$A$2:$L$1000, 6, FALSE), 0)
    )
)</f>
        <v>5.5</v>
      </c>
      <c r="Q6">
        <f>IF(G6=0,
    IFERROR(VLOOKUP(B6, Receiving2!$A$2:$L$1000, 7, FALSE),
        IFERROR(VLOOKUP(B6, Receiving!$A$2:$L$1000, 7, FALSE),
            IFERROR(VLOOKUP(B6, Receiving3!$A$2:$L$1000, 7, FALSE), 0)
        )
    ),
    IFERROR(VLOOKUP(B6, Receiving!$A$2:$L$1000, 7, FALSE),
        IFERROR(VLOOKUP(B6, Receiving3!$A$2:$L$1000, 7, FALSE), 0)
    )
)</f>
        <v>3.7</v>
      </c>
      <c r="R6">
        <f>IF(G6=0,
    IFERROR(VLOOKUP(B6, Receiving2!$A$2:$L$1000, 8, FALSE),
        IFERROR(VLOOKUP(B6, Receiving!$A$2:$L$1000, 8, FALSE),
            IFERROR(VLOOKUP(B6, Receiving3!$A$2:$L$1000, 8, FALSE), 0)
        )
    ),
    IFERROR(VLOOKUP(B6, Receiving!$A$2:$L$1000, 8, FALSE),
        IFERROR(VLOOKUP(B6, Receiving3!$A$2:$L$1000, 8, FALSE), 0)
    )
)</f>
        <v>7</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3</v>
      </c>
    </row>
    <row r="7" spans="1:24">
      <c r="A7">
        <v>29</v>
      </c>
      <c r="B7" t="s">
        <v>344</v>
      </c>
      <c r="C7" t="s">
        <v>22</v>
      </c>
      <c r="D7" t="s">
        <v>114</v>
      </c>
      <c r="E7" t="s">
        <v>84</v>
      </c>
      <c r="F7" s="3">
        <v>0</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4">
      <c r="A8">
        <v>82</v>
      </c>
      <c r="B8" t="s">
        <v>307</v>
      </c>
      <c r="C8" t="s">
        <v>25</v>
      </c>
      <c r="D8" t="s">
        <v>11</v>
      </c>
      <c r="E8" t="s">
        <v>84</v>
      </c>
      <c r="F8" s="3">
        <v>3</v>
      </c>
      <c r="G8">
        <f>IFERROR(VLOOKUP(B8, Rushing!$A$2:$L$1000, 3, FALSE), IFERROR(VLOOKUP(B8, Receiving!$A$2:$L$1000, 3, FALSE), 0))</f>
        <v>2</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1</v>
      </c>
      <c r="O8">
        <f>IF(G8=0,
    IFERROR(VLOOKUP(B8, Receiving2!$A$2:$L$1000, 5, FALSE),
        IFERROR(VLOOKUP(B8, Receiving!$A$2:$L$1000, 5, FALSE),
            IFERROR(VLOOKUP(B8, Receiving3!$A$2:$L$1000, 5, FALSE), 0)
        )
    ),
    IFERROR(VLOOKUP(B8, Receiving!$A$2:$L$1000, 5, FALSE),
        IFERROR(VLOOKUP(B8, Receiving3!$A$2:$L$1000, 5, FALSE), 0)
    )
)</f>
        <v>4</v>
      </c>
      <c r="P8">
        <f>IF(G8=0,
    IFERROR(VLOOKUP(B8, Receiving2!$A$2:$L$1000, 6, FALSE),
        IFERROR(VLOOKUP(B8, Receiving!$A$2:$L$1000, 6, FALSE),
            IFERROR(VLOOKUP(B8, Receiving3!$A$2:$L$1000, 6, FALSE), 0)
        )
    ),
    IFERROR(VLOOKUP(B8, Receiving!$A$2:$L$1000, 6, FALSE),
        IFERROR(VLOOKUP(B8, Receiving3!$A$2:$L$1000, 6, FALSE), 0)
    )
)</f>
        <v>4</v>
      </c>
      <c r="Q8">
        <f>IF(G8=0,
    IFERROR(VLOOKUP(B8, Receiving2!$A$2:$L$1000, 7, FALSE),
        IFERROR(VLOOKUP(B8, Receiving!$A$2:$L$1000, 7, FALSE),
            IFERROR(VLOOKUP(B8, Receiving3!$A$2:$L$1000, 7, FALSE), 0)
        )
    ),
    IFERROR(VLOOKUP(B8, Receiving!$A$2:$L$1000, 7, FALSE),
        IFERROR(VLOOKUP(B8, Receiving3!$A$2:$L$1000, 7, FALSE), 0)
    )
)</f>
        <v>2</v>
      </c>
      <c r="R8">
        <f>IF(G8=0,
    IFERROR(VLOOKUP(B8, Receiving2!$A$2:$L$1000, 8, FALSE),
        IFERROR(VLOOKUP(B8, Receiving!$A$2:$L$1000, 8, FALSE),
            IFERROR(VLOOKUP(B8, Receiving3!$A$2:$L$1000, 8, FALSE), 0)
        )
    ),
    IFERROR(VLOOKUP(B8, Receiving!$A$2:$L$1000, 8, FALSE),
        IFERROR(VLOOKUP(B8, Receiving3!$A$2:$L$1000, 8, FALSE), 0)
    )
)</f>
        <v>4</v>
      </c>
      <c r="S8">
        <f>IF(G8=0,
    IFERROR(VLOOKUP(B8, Receiving2!$A$2:$L$1000, 9, FALSE),
        IFERROR(VLOOKUP(B8, Receiving!$A$2:$L$1000, 9, FALSE),
            IFERROR(VLOOKUP(B8, Receiving3!$A$2:$L$1000, 9, FALSE), 0)
        )
    ),
    IFERROR(VLOOKUP(B8, Receiving!$A$2:$L$1000, 9, FALSE),
        IFERROR(VLOOKUP(B8, Receiving3!$A$2:$L$1000, 9, FALSE), 0)
    )
)</f>
        <v>1</v>
      </c>
      <c r="T8">
        <f>IF(G8=0,
    IFERROR(VLOOKUP(B8, Receiving2!$A$2:$L$1000, 10, FALSE),
        IFERROR(VLOOKUP(B8, Receiving!$A$2:$L$1000, 10, FALSE),
            IFERROR(VLOOKUP(B8, Receiving3!$A$2:$L$1000, 10, FALSE), 0)
        )
    ),
    IFERROR(VLOOKUP(B8, Receiving!$A$2:$L$1000, 10, FALSE),
        IFERROR(VLOOKUP(B8, Receiving3!$A$2:$L$1000, 10, FALSE), 0)
    )
)</f>
        <v>1</v>
      </c>
    </row>
    <row r="9" spans="1:24">
      <c r="A9">
        <v>83</v>
      </c>
      <c r="B9" t="s">
        <v>309</v>
      </c>
      <c r="C9" t="s">
        <v>25</v>
      </c>
      <c r="D9" t="s">
        <v>23</v>
      </c>
      <c r="E9" t="s">
        <v>185</v>
      </c>
      <c r="F9" s="3">
        <v>4</v>
      </c>
      <c r="G9">
        <f>IFERROR(VLOOKUP(B9, Rushing!$A$2:$L$1000, 3, FALSE), IFERROR(VLOOKUP(B9, Receiving!$A$2:$L$1000, 3, FALSE), 0))</f>
        <v>3</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4</v>
      </c>
      <c r="O9">
        <f>IF(G9=0,
    IFERROR(VLOOKUP(B9, Receiving2!$A$2:$L$1000, 5, FALSE),
        IFERROR(VLOOKUP(B9, Receiving!$A$2:$L$1000, 5, FALSE),
            IFERROR(VLOOKUP(B9, Receiving3!$A$2:$L$1000, 5, FALSE), 0)
        )
    ),
    IFERROR(VLOOKUP(B9, Receiving!$A$2:$L$1000, 5, FALSE),
        IFERROR(VLOOKUP(B9, Receiving3!$A$2:$L$1000, 5, FALSE), 0)
    )
)</f>
        <v>28</v>
      </c>
      <c r="P9">
        <f>IF(G9=0,
    IFERROR(VLOOKUP(B9, Receiving2!$A$2:$L$1000, 6, FALSE),
        IFERROR(VLOOKUP(B9, Receiving!$A$2:$L$1000, 6, FALSE),
            IFERROR(VLOOKUP(B9, Receiving3!$A$2:$L$1000, 6, FALSE), 0)
        )
    ),
    IFERROR(VLOOKUP(B9, Receiving!$A$2:$L$1000, 6, FALSE),
        IFERROR(VLOOKUP(B9, Receiving3!$A$2:$L$1000, 6, FALSE), 0)
    )
)</f>
        <v>7</v>
      </c>
      <c r="Q9">
        <f>IF(G9=0,
    IFERROR(VLOOKUP(B9, Receiving2!$A$2:$L$1000, 7, FALSE),
        IFERROR(VLOOKUP(B9, Receiving!$A$2:$L$1000, 7, FALSE),
            IFERROR(VLOOKUP(B9, Receiving3!$A$2:$L$1000, 7, FALSE), 0)
        )
    ),
    IFERROR(VLOOKUP(B9, Receiving!$A$2:$L$1000, 7, FALSE),
        IFERROR(VLOOKUP(B9, Receiving3!$A$2:$L$1000, 7, FALSE), 0)
    )
)</f>
        <v>9.3000000000000007</v>
      </c>
      <c r="R9">
        <f>IF(G9=0,
    IFERROR(VLOOKUP(B9, Receiving2!$A$2:$L$1000, 8, FALSE),
        IFERROR(VLOOKUP(B9, Receiving!$A$2:$L$1000, 8, FALSE),
            IFERROR(VLOOKUP(B9, Receiving3!$A$2:$L$1000, 8, FALSE), 0)
        )
    ),
    IFERROR(VLOOKUP(B9, Receiving!$A$2:$L$1000, 8, FALSE),
        IFERROR(VLOOKUP(B9, Receiving3!$A$2:$L$1000, 8, FALSE), 0)
    )
)</f>
        <v>18</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4</v>
      </c>
    </row>
    <row r="10" spans="1:24">
      <c r="A10">
        <v>84</v>
      </c>
      <c r="B10" t="s">
        <v>320</v>
      </c>
      <c r="C10" t="s">
        <v>25</v>
      </c>
      <c r="D10" t="s">
        <v>321</v>
      </c>
      <c r="E10" t="s">
        <v>9</v>
      </c>
      <c r="F10" s="3">
        <v>3</v>
      </c>
      <c r="G10">
        <f>IFERROR(VLOOKUP(B10, Rushing!$A$2:$L$1000, 3, FALSE), IFERROR(VLOOKUP(B10, Receiving!$A$2:$L$1000, 3, FALSE), 0))</f>
        <v>3</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5</v>
      </c>
      <c r="O10">
        <f>IF(G10=0,
    IFERROR(VLOOKUP(B10, Receiving2!$A$2:$L$1000, 5, FALSE),
        IFERROR(VLOOKUP(B10, Receiving!$A$2:$L$1000, 5, FALSE),
            IFERROR(VLOOKUP(B10, Receiving3!$A$2:$L$1000, 5, FALSE), 0)
        )
    ),
    IFERROR(VLOOKUP(B10, Receiving!$A$2:$L$1000, 5, FALSE),
        IFERROR(VLOOKUP(B10, Receiving3!$A$2:$L$1000, 5, FALSE), 0)
    )
)</f>
        <v>72</v>
      </c>
      <c r="P10">
        <f>IF(G10=0,
    IFERROR(VLOOKUP(B10, Receiving2!$A$2:$L$1000, 6, FALSE),
        IFERROR(VLOOKUP(B10, Receiving!$A$2:$L$1000, 6, FALSE),
            IFERROR(VLOOKUP(B10, Receiving3!$A$2:$L$1000, 6, FALSE), 0)
        )
    ),
    IFERROR(VLOOKUP(B10, Receiving!$A$2:$L$1000, 6, FALSE),
        IFERROR(VLOOKUP(B10, Receiving3!$A$2:$L$1000, 6, FALSE), 0)
    )
)</f>
        <v>14.4</v>
      </c>
      <c r="Q10">
        <f>IF(G10=0,
    IFERROR(VLOOKUP(B10, Receiving2!$A$2:$L$1000, 7, FALSE),
        IFERROR(VLOOKUP(B10, Receiving!$A$2:$L$1000, 7, FALSE),
            IFERROR(VLOOKUP(B10, Receiving3!$A$2:$L$1000, 7, FALSE), 0)
        )
    ),
    IFERROR(VLOOKUP(B10, Receiving!$A$2:$L$1000, 7, FALSE),
        IFERROR(VLOOKUP(B10, Receiving3!$A$2:$L$1000, 7, FALSE), 0)
    )
)</f>
        <v>24</v>
      </c>
      <c r="R10">
        <f>IF(G10=0,
    IFERROR(VLOOKUP(B10, Receiving2!$A$2:$L$1000, 8, FALSE),
        IFERROR(VLOOKUP(B10, Receiving!$A$2:$L$1000, 8, FALSE),
            IFERROR(VLOOKUP(B10, Receiving3!$A$2:$L$1000, 8, FALSE), 0)
        )
    ),
    IFERROR(VLOOKUP(B10, Receiving!$A$2:$L$1000, 8, FALSE),
        IFERROR(VLOOKUP(B10, Receiving3!$A$2:$L$1000, 8, FALSE), 0)
    )
)</f>
        <v>35</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7</v>
      </c>
    </row>
    <row r="11" spans="1:24">
      <c r="A11">
        <v>47</v>
      </c>
      <c r="B11" t="s">
        <v>324</v>
      </c>
      <c r="C11" t="s">
        <v>25</v>
      </c>
      <c r="D11" t="s">
        <v>38</v>
      </c>
      <c r="E11" t="s">
        <v>84</v>
      </c>
      <c r="F11" s="3">
        <v>0</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0</v>
      </c>
      <c r="O11">
        <f>IF(G11=0,
    IFERROR(VLOOKUP(B11, Receiving2!$A$2:$L$1000, 5, FALSE),
        IFERROR(VLOOKUP(B11, Receiving!$A$2:$L$1000, 5, FALSE),
            IFERROR(VLOOKUP(B11, Receiving3!$A$2:$L$1000, 5, FALSE), 0)
        )
    ),
    IFERROR(VLOOKUP(B11, Receiving!$A$2:$L$1000, 5, FALSE),
        IFERROR(VLOOKUP(B11, Receiving3!$A$2:$L$1000, 5, FALSE), 0)
    )
)</f>
        <v>0</v>
      </c>
      <c r="P11">
        <f>IF(G11=0,
    IFERROR(VLOOKUP(B11, Receiving2!$A$2:$L$1000, 6, FALSE),
        IFERROR(VLOOKUP(B11, Receiving!$A$2:$L$1000, 6, FALSE),
            IFERROR(VLOOKUP(B11, Receiving3!$A$2:$L$1000, 6, FALSE), 0)
        )
    ),
    IFERROR(VLOOKUP(B11, Receiving!$A$2:$L$1000, 6, FALSE),
        IFERROR(VLOOKUP(B11, Receiving3!$A$2:$L$1000, 6, FALSE), 0)
    )
)</f>
        <v>0</v>
      </c>
      <c r="Q11">
        <f>IF(G11=0,
    IFERROR(VLOOKUP(B11, Receiving2!$A$2:$L$1000, 7, FALSE),
        IFERROR(VLOOKUP(B11, Receiving!$A$2:$L$1000, 7, FALSE),
            IFERROR(VLOOKUP(B11, Receiving3!$A$2:$L$1000, 7, FALSE), 0)
        )
    ),
    IFERROR(VLOOKUP(B11, Receiving!$A$2:$L$1000, 7, FALSE),
        IFERROR(VLOOKUP(B11, Receiving3!$A$2:$L$1000, 7, FALSE), 0)
    )
)</f>
        <v>0</v>
      </c>
      <c r="R11">
        <f>IF(G11=0,
    IFERROR(VLOOKUP(B11, Receiving2!$A$2:$L$1000, 8, FALSE),
        IFERROR(VLOOKUP(B11, Receiving!$A$2:$L$1000, 8, FALSE),
            IFERROR(VLOOKUP(B11, Receiving3!$A$2:$L$1000, 8, FALSE), 0)
        )
    ),
    IFERROR(VLOOKUP(B11, Receiving!$A$2:$L$1000, 8, FALSE),
        IFERROR(VLOOKUP(B11, Receiving3!$A$2:$L$1000, 8, FALSE), 0)
    )
)</f>
        <v>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0</v>
      </c>
    </row>
    <row r="12" spans="1:24">
      <c r="A12">
        <v>85</v>
      </c>
      <c r="B12" t="s">
        <v>327</v>
      </c>
      <c r="C12" t="s">
        <v>25</v>
      </c>
      <c r="D12" t="s">
        <v>328</v>
      </c>
      <c r="E12" t="s">
        <v>9</v>
      </c>
      <c r="F12" s="3">
        <v>9</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2</v>
      </c>
      <c r="O12">
        <f>IF(G12=0,
    IFERROR(VLOOKUP(B12, Receiving2!$A$2:$L$1000, 5, FALSE),
        IFERROR(VLOOKUP(B12, Receiving!$A$2:$L$1000, 5, FALSE),
            IFERROR(VLOOKUP(B12, Receiving3!$A$2:$L$1000, 5, FALSE), 0)
        )
    ),
    IFERROR(VLOOKUP(B12, Receiving!$A$2:$L$1000, 5, FALSE),
        IFERROR(VLOOKUP(B12, Receiving3!$A$2:$L$1000, 5, FALSE), 0)
    )
)</f>
        <v>13</v>
      </c>
      <c r="P12">
        <f>IF(G12=0,
    IFERROR(VLOOKUP(B12, Receiving2!$A$2:$L$1000, 6, FALSE),
        IFERROR(VLOOKUP(B12, Receiving!$A$2:$L$1000, 6, FALSE),
            IFERROR(VLOOKUP(B12, Receiving3!$A$2:$L$1000, 6, FALSE), 0)
        )
    ),
    IFERROR(VLOOKUP(B12, Receiving!$A$2:$L$1000, 6, FALSE),
        IFERROR(VLOOKUP(B12, Receiving3!$A$2:$L$1000, 6, FALSE), 0)
    )
)</f>
        <v>6.5</v>
      </c>
      <c r="Q12">
        <f>IF(G12=0,
    IFERROR(VLOOKUP(B12, Receiving2!$A$2:$L$1000, 7, FALSE),
        IFERROR(VLOOKUP(B12, Receiving!$A$2:$L$1000, 7, FALSE),
            IFERROR(VLOOKUP(B12, Receiving3!$A$2:$L$1000, 7, FALSE), 0)
        )
    ),
    IFERROR(VLOOKUP(B12, Receiving!$A$2:$L$1000, 7, FALSE),
        IFERROR(VLOOKUP(B12, Receiving3!$A$2:$L$1000, 7, FALSE), 0)
    )
)</f>
        <v>6.5</v>
      </c>
      <c r="R12">
        <f>IF(G12=0,
    IFERROR(VLOOKUP(B12, Receiving2!$A$2:$L$1000, 8, FALSE),
        IFERROR(VLOOKUP(B12, Receiving!$A$2:$L$1000, 8, FALSE),
            IFERROR(VLOOKUP(B12, Receiving3!$A$2:$L$1000, 8, FALSE), 0)
        )
    ),
    IFERROR(VLOOKUP(B12, Receiving!$A$2:$L$1000, 8, FALSE),
        IFERROR(VLOOKUP(B12, Receiving3!$A$2:$L$1000, 8, FALSE), 0)
    )
)</f>
        <v>10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2</v>
      </c>
    </row>
    <row r="13" spans="1:24">
      <c r="A13">
        <v>89</v>
      </c>
      <c r="B13" t="s">
        <v>342</v>
      </c>
      <c r="C13" t="s">
        <v>25</v>
      </c>
      <c r="D13" t="s">
        <v>343</v>
      </c>
      <c r="E13" t="s">
        <v>115</v>
      </c>
      <c r="F13" s="3">
        <v>4</v>
      </c>
      <c r="G13">
        <f>IFERROR(VLOOKUP(B13, Rushing!$A$2:$L$1000, 3, FALSE), IFERROR(VLOOKUP(B13, Receiving!$A$2:$L$1000, 3, FALSE), 0))</f>
        <v>2</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1</v>
      </c>
      <c r="O13">
        <f>IF(G13=0,
    IFERROR(VLOOKUP(B13, Receiving2!$A$2:$L$1000, 5, FALSE),
        IFERROR(VLOOKUP(B13, Receiving!$A$2:$L$1000, 5, FALSE),
            IFERROR(VLOOKUP(B13, Receiving3!$A$2:$L$1000, 5, FALSE), 0)
        )
    ),
    IFERROR(VLOOKUP(B13, Receiving!$A$2:$L$1000, 5, FALSE),
        IFERROR(VLOOKUP(B13, Receiving3!$A$2:$L$1000, 5, FALSE), 0)
    )
)</f>
        <v>6</v>
      </c>
      <c r="P13">
        <f>IF(G13=0,
    IFERROR(VLOOKUP(B13, Receiving2!$A$2:$L$1000, 6, FALSE),
        IFERROR(VLOOKUP(B13, Receiving!$A$2:$L$1000, 6, FALSE),
            IFERROR(VLOOKUP(B13, Receiving3!$A$2:$L$1000, 6, FALSE), 0)
        )
    ),
    IFERROR(VLOOKUP(B13, Receiving!$A$2:$L$1000, 6, FALSE),
        IFERROR(VLOOKUP(B13, Receiving3!$A$2:$L$1000, 6, FALSE), 0)
    )
)</f>
        <v>6</v>
      </c>
      <c r="Q13">
        <f>IF(G13=0,
    IFERROR(VLOOKUP(B13, Receiving2!$A$2:$L$1000, 7, FALSE),
        IFERROR(VLOOKUP(B13, Receiving!$A$2:$L$1000, 7, FALSE),
            IFERROR(VLOOKUP(B13, Receiving3!$A$2:$L$1000, 7, FALSE), 0)
        )
    ),
    IFERROR(VLOOKUP(B13, Receiving!$A$2:$L$1000, 7, FALSE),
        IFERROR(VLOOKUP(B13, Receiving3!$A$2:$L$1000, 7, FALSE), 0)
    )
)</f>
        <v>3</v>
      </c>
      <c r="R13">
        <f>IF(G13=0,
    IFERROR(VLOOKUP(B13, Receiving2!$A$2:$L$1000, 8, FALSE),
        IFERROR(VLOOKUP(B13, Receiving!$A$2:$L$1000, 8, FALSE),
            IFERROR(VLOOKUP(B13, Receiving3!$A$2:$L$1000, 8, FALSE), 0)
        )
    ),
    IFERROR(VLOOKUP(B13, Receiving!$A$2:$L$1000, 8, FALSE),
        IFERROR(VLOOKUP(B13, Receiving3!$A$2:$L$1000, 8, FALSE), 0)
    )
)</f>
        <v>6</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2</v>
      </c>
    </row>
    <row r="14" spans="1:24">
      <c r="A14">
        <v>19</v>
      </c>
      <c r="B14" t="s">
        <v>306</v>
      </c>
      <c r="C14" t="s">
        <v>16</v>
      </c>
      <c r="D14" t="s">
        <v>7</v>
      </c>
      <c r="E14" t="s">
        <v>305</v>
      </c>
      <c r="F14" s="3">
        <v>0</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0</v>
      </c>
      <c r="O14">
        <f>IF(G14=0,
    IFERROR(VLOOKUP(B14, Receiving2!$A$2:$L$1000, 5, FALSE),
        IFERROR(VLOOKUP(B14, Receiving!$A$2:$L$1000, 5, FALSE),
            IFERROR(VLOOKUP(B14, Receiving3!$A$2:$L$1000, 5, FALSE), 0)
        )
    ),
    IFERROR(VLOOKUP(B14, Receiving!$A$2:$L$1000, 5, FALSE),
        IFERROR(VLOOKUP(B14, Receiving3!$A$2:$L$1000, 5, FALSE), 0)
    )
)</f>
        <v>0</v>
      </c>
      <c r="P14">
        <f>IF(G14=0,
    IFERROR(VLOOKUP(B14, Receiving2!$A$2:$L$1000, 6, FALSE),
        IFERROR(VLOOKUP(B14, Receiving!$A$2:$L$1000, 6, FALSE),
            IFERROR(VLOOKUP(B14, Receiving3!$A$2:$L$1000, 6, FALSE), 0)
        )
    ),
    IFERROR(VLOOKUP(B14, Receiving!$A$2:$L$1000, 6, FALSE),
        IFERROR(VLOOKUP(B14, Receiving3!$A$2:$L$1000, 6, FALSE), 0)
    )
)</f>
        <v>0</v>
      </c>
      <c r="Q14">
        <f>IF(G14=0,
    IFERROR(VLOOKUP(B14, Receiving2!$A$2:$L$1000, 7, FALSE),
        IFERROR(VLOOKUP(B14, Receiving!$A$2:$L$1000, 7, FALSE),
            IFERROR(VLOOKUP(B14, Receiving3!$A$2:$L$1000, 7, FALSE), 0)
        )
    ),
    IFERROR(VLOOKUP(B14, Receiving!$A$2:$L$1000, 7, FALSE),
        IFERROR(VLOOKUP(B14, Receiving3!$A$2:$L$1000, 7, FALSE), 0)
    )
)</f>
        <v>0</v>
      </c>
      <c r="R14">
        <f>IF(G14=0,
    IFERROR(VLOOKUP(B14, Receiving2!$A$2:$L$1000, 8, FALSE),
        IFERROR(VLOOKUP(B14, Receiving!$A$2:$L$1000, 8, FALSE),
            IFERROR(VLOOKUP(B14, Receiving3!$A$2:$L$1000, 8, FALSE), 0)
        )
    ),
    IFERROR(VLOOKUP(B14, Receiving!$A$2:$L$1000, 8, FALSE),
        IFERROR(VLOOKUP(B14, Receiving3!$A$2:$L$1000, 8, FALSE), 0)
    )
)</f>
        <v>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0</v>
      </c>
    </row>
    <row r="15" spans="1:24">
      <c r="A15">
        <v>81</v>
      </c>
      <c r="B15" t="s">
        <v>308</v>
      </c>
      <c r="C15" t="s">
        <v>16</v>
      </c>
      <c r="D15" t="s">
        <v>17</v>
      </c>
      <c r="E15" t="s">
        <v>193</v>
      </c>
      <c r="F15" s="3">
        <v>6</v>
      </c>
      <c r="G15">
        <f>IFERROR(VLOOKUP(B15, Rushing!$A$2:$L$1000, 3, FALSE), IFERROR(VLOOKUP(B15, Receiving!$A$2:$L$1000, 3, FALSE), 0))</f>
        <v>3</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1</v>
      </c>
      <c r="O15">
        <f>IF(G15=0,
    IFERROR(VLOOKUP(B15, Receiving2!$A$2:$L$1000, 5, FALSE),
        IFERROR(VLOOKUP(B15, Receiving!$A$2:$L$1000, 5, FALSE),
            IFERROR(VLOOKUP(B15, Receiving3!$A$2:$L$1000, 5, FALSE), 0)
        )
    ),
    IFERROR(VLOOKUP(B15, Receiving!$A$2:$L$1000, 5, FALSE),
        IFERROR(VLOOKUP(B15, Receiving3!$A$2:$L$1000, 5, FALSE), 0)
    )
)</f>
        <v>7</v>
      </c>
      <c r="P15">
        <f>IF(G15=0,
    IFERROR(VLOOKUP(B15, Receiving2!$A$2:$L$1000, 6, FALSE),
        IFERROR(VLOOKUP(B15, Receiving!$A$2:$L$1000, 6, FALSE),
            IFERROR(VLOOKUP(B15, Receiving3!$A$2:$L$1000, 6, FALSE), 0)
        )
    ),
    IFERROR(VLOOKUP(B15, Receiving!$A$2:$L$1000, 6, FALSE),
        IFERROR(VLOOKUP(B15, Receiving3!$A$2:$L$1000, 6, FALSE), 0)
    )
)</f>
        <v>7</v>
      </c>
      <c r="Q15">
        <f>IF(G15=0,
    IFERROR(VLOOKUP(B15, Receiving2!$A$2:$L$1000, 7, FALSE),
        IFERROR(VLOOKUP(B15, Receiving!$A$2:$L$1000, 7, FALSE),
            IFERROR(VLOOKUP(B15, Receiving3!$A$2:$L$1000, 7, FALSE), 0)
        )
    ),
    IFERROR(VLOOKUP(B15, Receiving!$A$2:$L$1000, 7, FALSE),
        IFERROR(VLOOKUP(B15, Receiving3!$A$2:$L$1000, 7, FALSE), 0)
    )
)</f>
        <v>2.2999999999999998</v>
      </c>
      <c r="R15">
        <f>IF(G15=0,
    IFERROR(VLOOKUP(B15, Receiving2!$A$2:$L$1000, 8, FALSE),
        IFERROR(VLOOKUP(B15, Receiving!$A$2:$L$1000, 8, FALSE),
            IFERROR(VLOOKUP(B15, Receiving3!$A$2:$L$1000, 8, FALSE), 0)
        )
    ),
    IFERROR(VLOOKUP(B15, Receiving!$A$2:$L$1000, 8, FALSE),
        IFERROR(VLOOKUP(B15, Receiving3!$A$2:$L$1000, 8, FALSE), 0)
    )
)</f>
        <v>7</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2</v>
      </c>
    </row>
    <row r="16" spans="1:24">
      <c r="A16">
        <v>6</v>
      </c>
      <c r="B16" t="s">
        <v>313</v>
      </c>
      <c r="C16" t="s">
        <v>16</v>
      </c>
      <c r="D16" t="s">
        <v>310</v>
      </c>
      <c r="E16" t="s">
        <v>305</v>
      </c>
      <c r="F16" s="3">
        <v>2</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2</v>
      </c>
      <c r="O16">
        <f>IF(G16=0,
    IFERROR(VLOOKUP(B16, Receiving2!$A$2:$L$1000, 5, FALSE),
        IFERROR(VLOOKUP(B16, Receiving!$A$2:$L$1000, 5, FALSE),
            IFERROR(VLOOKUP(B16, Receiving3!$A$2:$L$1000, 5, FALSE), 0)
        )
    ),
    IFERROR(VLOOKUP(B16, Receiving!$A$2:$L$1000, 5, FALSE),
        IFERROR(VLOOKUP(B16, Receiving3!$A$2:$L$1000, 5, FALSE), 0)
    )
)</f>
        <v>24</v>
      </c>
      <c r="P16">
        <f>IF(G16=0,
    IFERROR(VLOOKUP(B16, Receiving2!$A$2:$L$1000, 6, FALSE),
        IFERROR(VLOOKUP(B16, Receiving!$A$2:$L$1000, 6, FALSE),
            IFERROR(VLOOKUP(B16, Receiving3!$A$2:$L$1000, 6, FALSE), 0)
        )
    ),
    IFERROR(VLOOKUP(B16, Receiving!$A$2:$L$1000, 6, FALSE),
        IFERROR(VLOOKUP(B16, Receiving3!$A$2:$L$1000, 6, FALSE), 0)
    )
)</f>
        <v>12</v>
      </c>
      <c r="Q16">
        <f>IF(G16=0,
    IFERROR(VLOOKUP(B16, Receiving2!$A$2:$L$1000, 7, FALSE),
        IFERROR(VLOOKUP(B16, Receiving!$A$2:$L$1000, 7, FALSE),
            IFERROR(VLOOKUP(B16, Receiving3!$A$2:$L$1000, 7, FALSE), 0)
        )
    ),
    IFERROR(VLOOKUP(B16, Receiving!$A$2:$L$1000, 7, FALSE),
        IFERROR(VLOOKUP(B16, Receiving3!$A$2:$L$1000, 7, FALSE), 0)
    )
)</f>
        <v>8</v>
      </c>
      <c r="R16">
        <f>IF(G16=0,
    IFERROR(VLOOKUP(B16, Receiving2!$A$2:$L$1000, 8, FALSE),
        IFERROR(VLOOKUP(B16, Receiving!$A$2:$L$1000, 8, FALSE),
            IFERROR(VLOOKUP(B16, Receiving3!$A$2:$L$1000, 8, FALSE), 0)
        )
    ),
    IFERROR(VLOOKUP(B16, Receiving!$A$2:$L$1000, 8, FALSE),
        IFERROR(VLOOKUP(B16, Receiving3!$A$2:$L$1000, 8, FALSE), 0)
    )
)</f>
        <v>14</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5</v>
      </c>
    </row>
    <row r="17" spans="1:20">
      <c r="A17">
        <v>18</v>
      </c>
      <c r="B17" t="s">
        <v>316</v>
      </c>
      <c r="C17" t="s">
        <v>16</v>
      </c>
      <c r="D17" t="s">
        <v>117</v>
      </c>
      <c r="E17" t="s">
        <v>8</v>
      </c>
      <c r="F17" s="3">
        <v>4</v>
      </c>
      <c r="G17">
        <f>IFERROR(VLOOKUP(B17, Rushing!$A$2:$L$1000, 3, FALSE), IFERROR(VLOOKUP(B17, Receiving!$A$2:$L$1000, 3, FALSE), 0))</f>
        <v>2</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3</v>
      </c>
      <c r="O17">
        <f>IF(G17=0,
    IFERROR(VLOOKUP(B17, Receiving2!$A$2:$L$1000, 5, FALSE),
        IFERROR(VLOOKUP(B17, Receiving!$A$2:$L$1000, 5, FALSE),
            IFERROR(VLOOKUP(B17, Receiving3!$A$2:$L$1000, 5, FALSE), 0)
        )
    ),
    IFERROR(VLOOKUP(B17, Receiving!$A$2:$L$1000, 5, FALSE),
        IFERROR(VLOOKUP(B17, Receiving3!$A$2:$L$1000, 5, FALSE), 0)
    )
)</f>
        <v>58</v>
      </c>
      <c r="P17">
        <f>IF(G17=0,
    IFERROR(VLOOKUP(B17, Receiving2!$A$2:$L$1000, 6, FALSE),
        IFERROR(VLOOKUP(B17, Receiving!$A$2:$L$1000, 6, FALSE),
            IFERROR(VLOOKUP(B17, Receiving3!$A$2:$L$1000, 6, FALSE), 0)
        )
    ),
    IFERROR(VLOOKUP(B17, Receiving!$A$2:$L$1000, 6, FALSE),
        IFERROR(VLOOKUP(B17, Receiving3!$A$2:$L$1000, 6, FALSE), 0)
    )
)</f>
        <v>19.329999999999998</v>
      </c>
      <c r="Q17">
        <f>IF(G17=0,
    IFERROR(VLOOKUP(B17, Receiving2!$A$2:$L$1000, 7, FALSE),
        IFERROR(VLOOKUP(B17, Receiving!$A$2:$L$1000, 7, FALSE),
            IFERROR(VLOOKUP(B17, Receiving3!$A$2:$L$1000, 7, FALSE), 0)
        )
    ),
    IFERROR(VLOOKUP(B17, Receiving!$A$2:$L$1000, 7, FALSE),
        IFERROR(VLOOKUP(B17, Receiving3!$A$2:$L$1000, 7, FALSE), 0)
    )
)</f>
        <v>29</v>
      </c>
      <c r="R17">
        <f>IF(G17=0,
    IFERROR(VLOOKUP(B17, Receiving2!$A$2:$L$1000, 8, FALSE),
        IFERROR(VLOOKUP(B17, Receiving!$A$2:$L$1000, 8, FALSE),
            IFERROR(VLOOKUP(B17, Receiving3!$A$2:$L$1000, 8, FALSE), 0)
        )
    ),
    IFERROR(VLOOKUP(B17, Receiving!$A$2:$L$1000, 8, FALSE),
        IFERROR(VLOOKUP(B17, Receiving3!$A$2:$L$1000, 8, FALSE), 0)
    )
)</f>
        <v>25</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5</v>
      </c>
    </row>
    <row r="18" spans="1:20">
      <c r="A18">
        <v>88</v>
      </c>
      <c r="B18" t="s">
        <v>317</v>
      </c>
      <c r="C18" t="s">
        <v>16</v>
      </c>
      <c r="D18" t="s">
        <v>318</v>
      </c>
      <c r="E18" t="s">
        <v>251</v>
      </c>
      <c r="F18" s="3">
        <v>1</v>
      </c>
      <c r="G18">
        <f>IFERROR(VLOOKUP(B18, Rushing!$A$2:$L$1000, 3, FALSE), IFERROR(VLOOKUP(B18, Receiving!$A$2:$L$1000, 3, FALSE), 0))</f>
        <v>3</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5</v>
      </c>
      <c r="O18">
        <f>IF(G18=0,
    IFERROR(VLOOKUP(B18, Receiving2!$A$2:$L$1000, 5, FALSE),
        IFERROR(VLOOKUP(B18, Receiving!$A$2:$L$1000, 5, FALSE),
            IFERROR(VLOOKUP(B18, Receiving3!$A$2:$L$1000, 5, FALSE), 0)
        )
    ),
    IFERROR(VLOOKUP(B18, Receiving!$A$2:$L$1000, 5, FALSE),
        IFERROR(VLOOKUP(B18, Receiving3!$A$2:$L$1000, 5, FALSE), 0)
    )
)</f>
        <v>62</v>
      </c>
      <c r="P18">
        <f>IF(G18=0,
    IFERROR(VLOOKUP(B18, Receiving2!$A$2:$L$1000, 6, FALSE),
        IFERROR(VLOOKUP(B18, Receiving!$A$2:$L$1000, 6, FALSE),
            IFERROR(VLOOKUP(B18, Receiving3!$A$2:$L$1000, 6, FALSE), 0)
        )
    ),
    IFERROR(VLOOKUP(B18, Receiving!$A$2:$L$1000, 6, FALSE),
        IFERROR(VLOOKUP(B18, Receiving3!$A$2:$L$1000, 6, FALSE), 0)
    )
)</f>
        <v>12.4</v>
      </c>
      <c r="Q18">
        <f>IF(G18=0,
    IFERROR(VLOOKUP(B18, Receiving2!$A$2:$L$1000, 7, FALSE),
        IFERROR(VLOOKUP(B18, Receiving!$A$2:$L$1000, 7, FALSE),
            IFERROR(VLOOKUP(B18, Receiving3!$A$2:$L$1000, 7, FALSE), 0)
        )
    ),
    IFERROR(VLOOKUP(B18, Receiving!$A$2:$L$1000, 7, FALSE),
        IFERROR(VLOOKUP(B18, Receiving3!$A$2:$L$1000, 7, FALSE), 0)
    )
)</f>
        <v>20.7</v>
      </c>
      <c r="R18">
        <f>IF(G18=0,
    IFERROR(VLOOKUP(B18, Receiving2!$A$2:$L$1000, 8, FALSE),
        IFERROR(VLOOKUP(B18, Receiving!$A$2:$L$1000, 8, FALSE),
            IFERROR(VLOOKUP(B18, Receiving3!$A$2:$L$1000, 8, FALSE), 0)
        )
    ),
    IFERROR(VLOOKUP(B18, Receiving!$A$2:$L$1000, 8, FALSE),
        IFERROR(VLOOKUP(B18, Receiving3!$A$2:$L$1000, 8, FALSE), 0)
    )
)</f>
        <v>22</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7</v>
      </c>
    </row>
    <row r="19" spans="1:20">
      <c r="A19">
        <v>13</v>
      </c>
      <c r="B19" t="s">
        <v>319</v>
      </c>
      <c r="C19" t="s">
        <v>16</v>
      </c>
      <c r="D19" t="s">
        <v>140</v>
      </c>
      <c r="E19" t="s">
        <v>84</v>
      </c>
      <c r="F19" s="3">
        <v>2</v>
      </c>
      <c r="G19">
        <f>IFERROR(VLOOKUP(B19, Rushing!$A$2:$L$1000, 3, FALSE), IFERROR(VLOOKUP(B19, Receiving!$A$2:$L$1000, 3, FALSE), 0))</f>
        <v>3</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5</v>
      </c>
      <c r="O19">
        <f>IF(G19=0,
    IFERROR(VLOOKUP(B19, Receiving2!$A$2:$L$1000, 5, FALSE),
        IFERROR(VLOOKUP(B19, Receiving!$A$2:$L$1000, 5, FALSE),
            IFERROR(VLOOKUP(B19, Receiving3!$A$2:$L$1000, 5, FALSE), 0)
        )
    ),
    IFERROR(VLOOKUP(B19, Receiving!$A$2:$L$1000, 5, FALSE),
        IFERROR(VLOOKUP(B19, Receiving3!$A$2:$L$1000, 5, FALSE), 0)
    )
)</f>
        <v>31</v>
      </c>
      <c r="P19">
        <f>IF(G19=0,
    IFERROR(VLOOKUP(B19, Receiving2!$A$2:$L$1000, 6, FALSE),
        IFERROR(VLOOKUP(B19, Receiving!$A$2:$L$1000, 6, FALSE),
            IFERROR(VLOOKUP(B19, Receiving3!$A$2:$L$1000, 6, FALSE), 0)
        )
    ),
    IFERROR(VLOOKUP(B19, Receiving!$A$2:$L$1000, 6, FALSE),
        IFERROR(VLOOKUP(B19, Receiving3!$A$2:$L$1000, 6, FALSE), 0)
    )
)</f>
        <v>6.2</v>
      </c>
      <c r="Q19">
        <f>IF(G19=0,
    IFERROR(VLOOKUP(B19, Receiving2!$A$2:$L$1000, 7, FALSE),
        IFERROR(VLOOKUP(B19, Receiving!$A$2:$L$1000, 7, FALSE),
            IFERROR(VLOOKUP(B19, Receiving3!$A$2:$L$1000, 7, FALSE), 0)
        )
    ),
    IFERROR(VLOOKUP(B19, Receiving!$A$2:$L$1000, 7, FALSE),
        IFERROR(VLOOKUP(B19, Receiving3!$A$2:$L$1000, 7, FALSE), 0)
    )
)</f>
        <v>10.3</v>
      </c>
      <c r="R19">
        <f>IF(G19=0,
    IFERROR(VLOOKUP(B19, Receiving2!$A$2:$L$1000, 8, FALSE),
        IFERROR(VLOOKUP(B19, Receiving!$A$2:$L$1000, 8, FALSE),
            IFERROR(VLOOKUP(B19, Receiving3!$A$2:$L$1000, 8, FALSE), 0)
        )
    ),
    IFERROR(VLOOKUP(B19, Receiving!$A$2:$L$1000, 8, FALSE),
        IFERROR(VLOOKUP(B19, Receiving3!$A$2:$L$1000, 8, FALSE), 0)
    )
)</f>
        <v>33</v>
      </c>
      <c r="S19">
        <f>IF(G19=0,
    IFERROR(VLOOKUP(B19, Receiving2!$A$2:$L$1000, 9, FALSE),
        IFERROR(VLOOKUP(B19, Receiving!$A$2:$L$1000, 9, FALSE),
            IFERROR(VLOOKUP(B19, Receiving3!$A$2:$L$1000, 9, FALSE), 0)
        )
    ),
    IFERROR(VLOOKUP(B19, Receiving!$A$2:$L$1000, 9, FALSE),
        IFERROR(VLOOKUP(B19, Receiving3!$A$2:$L$1000, 9, FALSE), 0)
    )
)</f>
        <v>1</v>
      </c>
      <c r="T19">
        <f>IF(G19=0,
    IFERROR(VLOOKUP(B19, Receiving2!$A$2:$L$1000, 10, FALSE),
        IFERROR(VLOOKUP(B19, Receiving!$A$2:$L$1000, 10, FALSE),
            IFERROR(VLOOKUP(B19, Receiving3!$A$2:$L$1000, 10, FALSE), 0)
        )
    ),
    IFERROR(VLOOKUP(B19, Receiving!$A$2:$L$1000, 10, FALSE),
        IFERROR(VLOOKUP(B19, Receiving3!$A$2:$L$1000, 10, FALSE), 0)
    )
)</f>
        <v>7</v>
      </c>
    </row>
    <row r="20" spans="1:20">
      <c r="A20">
        <v>0</v>
      </c>
      <c r="B20" t="s">
        <v>322</v>
      </c>
      <c r="C20" t="s">
        <v>16</v>
      </c>
      <c r="D20" t="s">
        <v>269</v>
      </c>
      <c r="E20" t="s">
        <v>305</v>
      </c>
      <c r="F20" s="3">
        <v>0</v>
      </c>
      <c r="G20">
        <f>IFERROR(VLOOKUP(B20, Rushing!$A$2:$L$1000, 3, FALSE), IFERROR(VLOOKUP(B20, Receiving!$A$2:$L$1000, 3, FALSE), 0))</f>
        <v>0</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0</v>
      </c>
      <c r="O20">
        <f>IF(G20=0,
    IFERROR(VLOOKUP(B20, Receiving2!$A$2:$L$1000, 5, FALSE),
        IFERROR(VLOOKUP(B20, Receiving!$A$2:$L$1000, 5, FALSE),
            IFERROR(VLOOKUP(B20, Receiving3!$A$2:$L$1000, 5, FALSE), 0)
        )
    ),
    IFERROR(VLOOKUP(B20, Receiving!$A$2:$L$1000, 5, FALSE),
        IFERROR(VLOOKUP(B20, Receiving3!$A$2:$L$1000, 5, FALSE), 0)
    )
)</f>
        <v>0</v>
      </c>
      <c r="P20">
        <f>IF(G20=0,
    IFERROR(VLOOKUP(B20, Receiving2!$A$2:$L$1000, 6, FALSE),
        IFERROR(VLOOKUP(B20, Receiving!$A$2:$L$1000, 6, FALSE),
            IFERROR(VLOOKUP(B20, Receiving3!$A$2:$L$1000, 6, FALSE), 0)
        )
    ),
    IFERROR(VLOOKUP(B20, Receiving!$A$2:$L$1000, 6, FALSE),
        IFERROR(VLOOKUP(B20, Receiving3!$A$2:$L$1000, 6, FALSE), 0)
    )
)</f>
        <v>0</v>
      </c>
      <c r="Q20">
        <f>IF(G20=0,
    IFERROR(VLOOKUP(B20, Receiving2!$A$2:$L$1000, 7, FALSE),
        IFERROR(VLOOKUP(B20, Receiving!$A$2:$L$1000, 7, FALSE),
            IFERROR(VLOOKUP(B20, Receiving3!$A$2:$L$1000, 7, FALSE), 0)
        )
    ),
    IFERROR(VLOOKUP(B20, Receiving!$A$2:$L$1000, 7, FALSE),
        IFERROR(VLOOKUP(B20, Receiving3!$A$2:$L$1000, 7, FALSE), 0)
    )
)</f>
        <v>0</v>
      </c>
      <c r="R20">
        <f>IF(G20=0,
    IFERROR(VLOOKUP(B20, Receiving2!$A$2:$L$1000, 8, FALSE),
        IFERROR(VLOOKUP(B20, Receiving!$A$2:$L$1000, 8, FALSE),
            IFERROR(VLOOKUP(B20, Receiving3!$A$2:$L$1000, 8, FALSE), 0)
        )
    ),
    IFERROR(VLOOKUP(B20, Receiving!$A$2:$L$1000, 8, FALSE),
        IFERROR(VLOOKUP(B20, Receiving3!$A$2:$L$1000, 8, FALSE), 0)
    )
)</f>
        <v>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0</v>
      </c>
    </row>
    <row r="21" spans="1:20">
      <c r="A21">
        <v>87</v>
      </c>
      <c r="B21" t="s">
        <v>329</v>
      </c>
      <c r="C21" t="s">
        <v>16</v>
      </c>
      <c r="D21" t="s">
        <v>23</v>
      </c>
      <c r="E21" t="s">
        <v>39</v>
      </c>
      <c r="F21" s="3">
        <v>8</v>
      </c>
      <c r="G21">
        <f>IFERROR(VLOOKUP(B21, Rushing!$A$2:$L$1000, 3, FALSE), IFERROR(VLOOKUP(B21, Receiving!$A$2:$L$1000, 3, FALSE), 0))</f>
        <v>3</v>
      </c>
      <c r="H21">
        <f>IF(G21=0,
    IFERROR(VLOOKUP(B21, Rushing2!$A$2:$L$1000, 4, FALSE),
        IFERROR(VLOOKUP(B21, Rushing!$A$2:$L$1000, 4, FALSE),
            IFERROR(VLOOKUP(B21, Rushing3!$A$2:$L$1000, 4, FALSE), 0)
        )
    ),
    IFERROR(VLOOKUP(B21, Rushing!$A$2:$L$1000, 4, FALSE),
        IFERROR(VLOOKUP(B21, Rushing3!$A$2:$L$1000, 4, FALSE), 0)
    )
)</f>
        <v>1</v>
      </c>
      <c r="I21">
        <f>IF(G21=0,
    IFERROR(VLOOKUP(B21, Rushing2!$A$2:$L$1000, 5, FALSE),
        IFERROR(VLOOKUP(B21, Rushing!$A$2:$L$1000, 5, FALSE),
            IFERROR(VLOOKUP(B21, Rushing3!$A$2:$L$1000, 5, FALSE), 0)
        )
    ),
    IFERROR(VLOOKUP(B21, Rushing!$A$2:$L$1000, 5, FALSE),
        IFERROR(VLOOKUP(B21, Rushing3!$A$2:$L$1000, 5, FALSE), 0)
    )
)</f>
        <v>4</v>
      </c>
      <c r="J21">
        <f>IF(G21=0,
    IFERROR(VLOOKUP(B21, Rushing2!$A$2:$L$1000, 6, FALSE),
        IFERROR(VLOOKUP(B21, Rushing!$A$2:$L$1000, 6, FALSE),
            IFERROR(VLOOKUP(B21, Rushing3!$A$2:$L$1000, 6, FALSE), 0)
        )
    ),
    IFERROR(VLOOKUP(B21, Rushing!$A$2:$L$1000, 6, FALSE),
        IFERROR(VLOOKUP(B21, Rushing3!$A$2:$L$1000, 6, FALSE), 0)
    )
)</f>
        <v>4</v>
      </c>
      <c r="K21">
        <f>IF(G21=0,
    IFERROR(VLOOKUP(B21, Rushing2!$A$2:$L$1000, 7, FALSE),
        IFERROR(VLOOKUP(B21, Rushing!$A$2:$L$1000, 7, FALSE),
            IFERROR(VLOOKUP(B21, Rushing3!$A$2:$L$1000, 7, FALSE), 0)
        )
    ),
    IFERROR(VLOOKUP(B21, Rushing!$A$2:$L$1000, 7, FALSE),
        IFERROR(VLOOKUP(B21, Rushing3!$A$2:$L$1000, 7, FALSE), 0)
    )
)</f>
        <v>2</v>
      </c>
      <c r="L21">
        <f>IF(G21=0,
    IFERROR(VLOOKUP(B21, Rushing2!$A$2:$L$1000, 8, FALSE),
        IFERROR(VLOOKUP(B21, Rushing!$A$2:$L$1000, 8, FALSE),
            IFERROR(VLOOKUP(B21, Rushing3!$A$2:$L$1000, 8, FALSE), 0)
        )
    ),
    IFERROR(VLOOKUP(B21, Rushing!$A$2:$L$1000, 8, FALSE),
        IFERROR(VLOOKUP(B21, Rushing3!$A$2:$L$1000, 8, FALSE), 0)
    )
)</f>
        <v>4</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4</v>
      </c>
      <c r="O21">
        <f>IF(G21=0,
    IFERROR(VLOOKUP(B21, Receiving2!$A$2:$L$1000, 5, FALSE),
        IFERROR(VLOOKUP(B21, Receiving!$A$2:$L$1000, 5, FALSE),
            IFERROR(VLOOKUP(B21, Receiving3!$A$2:$L$1000, 5, FALSE), 0)
        )
    ),
    IFERROR(VLOOKUP(B21, Receiving!$A$2:$L$1000, 5, FALSE),
        IFERROR(VLOOKUP(B21, Receiving3!$A$2:$L$1000, 5, FALSE), 0)
    )
)</f>
        <v>28</v>
      </c>
      <c r="P21">
        <f>IF(G21=0,
    IFERROR(VLOOKUP(B21, Receiving2!$A$2:$L$1000, 6, FALSE),
        IFERROR(VLOOKUP(B21, Receiving!$A$2:$L$1000, 6, FALSE),
            IFERROR(VLOOKUP(B21, Receiving3!$A$2:$L$1000, 6, FALSE), 0)
        )
    ),
    IFERROR(VLOOKUP(B21, Receiving!$A$2:$L$1000, 6, FALSE),
        IFERROR(VLOOKUP(B21, Receiving3!$A$2:$L$1000, 6, FALSE), 0)
    )
)</f>
        <v>7</v>
      </c>
      <c r="Q21">
        <f>IF(G21=0,
    IFERROR(VLOOKUP(B21, Receiving2!$A$2:$L$1000, 7, FALSE),
        IFERROR(VLOOKUP(B21, Receiving!$A$2:$L$1000, 7, FALSE),
            IFERROR(VLOOKUP(B21, Receiving3!$A$2:$L$1000, 7, FALSE), 0)
        )
    ),
    IFERROR(VLOOKUP(B21, Receiving!$A$2:$L$1000, 7, FALSE),
        IFERROR(VLOOKUP(B21, Receiving3!$A$2:$L$1000, 7, FALSE), 0)
    )
)</f>
        <v>9.3000000000000007</v>
      </c>
      <c r="R21">
        <f>IF(G21=0,
    IFERROR(VLOOKUP(B21, Receiving2!$A$2:$L$1000, 8, FALSE),
        IFERROR(VLOOKUP(B21, Receiving!$A$2:$L$1000, 8, FALSE),
            IFERROR(VLOOKUP(B21, Receiving3!$A$2:$L$1000, 8, FALSE), 0)
        )
    ),
    IFERROR(VLOOKUP(B21, Receiving!$A$2:$L$1000, 8, FALSE),
        IFERROR(VLOOKUP(B21, Receiving3!$A$2:$L$1000, 8, FALSE), 0)
    )
)</f>
        <v>11</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5</v>
      </c>
    </row>
    <row r="22" spans="1:20">
      <c r="A22">
        <v>9</v>
      </c>
      <c r="B22" t="s">
        <v>331</v>
      </c>
      <c r="C22" t="s">
        <v>16</v>
      </c>
      <c r="D22" t="s">
        <v>83</v>
      </c>
      <c r="E22" t="s">
        <v>84</v>
      </c>
      <c r="F22" s="3">
        <v>0</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0</v>
      </c>
      <c r="O22">
        <f>IF(G22=0,
    IFERROR(VLOOKUP(B22, Receiving2!$A$2:$L$1000, 5, FALSE),
        IFERROR(VLOOKUP(B22, Receiving!$A$2:$L$1000, 5, FALSE),
            IFERROR(VLOOKUP(B22, Receiving3!$A$2:$L$1000, 5, FALSE), 0)
        )
    ),
    IFERROR(VLOOKUP(B22, Receiving!$A$2:$L$1000, 5, FALSE),
        IFERROR(VLOOKUP(B22, Receiving3!$A$2:$L$1000, 5, FALSE), 0)
    )
)</f>
        <v>0</v>
      </c>
      <c r="P22">
        <f>IF(G22=0,
    IFERROR(VLOOKUP(B22, Receiving2!$A$2:$L$1000, 6, FALSE),
        IFERROR(VLOOKUP(B22, Receiving!$A$2:$L$1000, 6, FALSE),
            IFERROR(VLOOKUP(B22, Receiving3!$A$2:$L$1000, 6, FALSE), 0)
        )
    ),
    IFERROR(VLOOKUP(B22, Receiving!$A$2:$L$1000, 6, FALSE),
        IFERROR(VLOOKUP(B22, Receiving3!$A$2:$L$1000, 6, FALSE), 0)
    )
)</f>
        <v>0</v>
      </c>
      <c r="Q22">
        <f>IF(G22=0,
    IFERROR(VLOOKUP(B22, Receiving2!$A$2:$L$1000, 7, FALSE),
        IFERROR(VLOOKUP(B22, Receiving!$A$2:$L$1000, 7, FALSE),
            IFERROR(VLOOKUP(B22, Receiving3!$A$2:$L$1000, 7, FALSE), 0)
        )
    ),
    IFERROR(VLOOKUP(B22, Receiving!$A$2:$L$1000, 7, FALSE),
        IFERROR(VLOOKUP(B22, Receiving3!$A$2:$L$1000, 7, FALSE), 0)
    )
)</f>
        <v>0</v>
      </c>
      <c r="R22">
        <f>IF(G22=0,
    IFERROR(VLOOKUP(B22, Receiving2!$A$2:$L$1000, 8, FALSE),
        IFERROR(VLOOKUP(B22, Receiving!$A$2:$L$1000, 8, FALSE),
            IFERROR(VLOOKUP(B22, Receiving3!$A$2:$L$1000, 8, FALSE), 0)
        )
    ),
    IFERROR(VLOOKUP(B22, Receiving!$A$2:$L$1000, 8, FALSE),
        IFERROR(VLOOKUP(B22, Receiving3!$A$2:$L$1000, 8, FALSE), 0)
    )
)</f>
        <v>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0</v>
      </c>
    </row>
    <row r="23" spans="1:20">
      <c r="A23">
        <v>80</v>
      </c>
      <c r="B23" t="s">
        <v>332</v>
      </c>
      <c r="C23" t="s">
        <v>16</v>
      </c>
      <c r="D23" t="s">
        <v>333</v>
      </c>
      <c r="E23" t="s">
        <v>141</v>
      </c>
      <c r="F23" s="3">
        <v>6</v>
      </c>
      <c r="G23">
        <f>IFERROR(VLOOKUP(B23, Rushing!$A$2:$L$1000, 3, FALSE), IFERROR(VLOOKUP(B23, Receiving!$A$2:$L$1000, 3, FALSE), 0))</f>
        <v>3</v>
      </c>
      <c r="H23">
        <f>IF(G23=0,
    IFERROR(VLOOKUP(B23, Rushing2!$A$2:$L$1000, 4, FALSE),
        IFERROR(VLOOKUP(B23, Rushing!$A$2:$L$1000, 4, FALSE),
            IFERROR(VLOOKUP(B23, Rushing3!$A$2:$L$1000, 4, FALSE), 0)
        )
    ),
    IFERROR(VLOOKUP(B23, Rushing!$A$2:$L$1000, 4, FALSE),
        IFERROR(VLOOKUP(B23, Rushing3!$A$2:$L$1000, 4, FALSE), 0)
    )
)</f>
        <v>1</v>
      </c>
      <c r="I23">
        <f>IF(G23=0,
    IFERROR(VLOOKUP(B23, Rushing2!$A$2:$L$1000, 5, FALSE),
        IFERROR(VLOOKUP(B23, Rushing!$A$2:$L$1000, 5, FALSE),
            IFERROR(VLOOKUP(B23, Rushing3!$A$2:$L$1000, 5, FALSE), 0)
        )
    ),
    IFERROR(VLOOKUP(B23, Rushing!$A$2:$L$1000, 5, FALSE),
        IFERROR(VLOOKUP(B23, Rushing3!$A$2:$L$1000, 5, FALSE), 0)
    )
)</f>
        <v>4</v>
      </c>
      <c r="J23">
        <f>IF(G23=0,
    IFERROR(VLOOKUP(B23, Rushing2!$A$2:$L$1000, 6, FALSE),
        IFERROR(VLOOKUP(B23, Rushing!$A$2:$L$1000, 6, FALSE),
            IFERROR(VLOOKUP(B23, Rushing3!$A$2:$L$1000, 6, FALSE), 0)
        )
    ),
    IFERROR(VLOOKUP(B23, Rushing!$A$2:$L$1000, 6, FALSE),
        IFERROR(VLOOKUP(B23, Rushing3!$A$2:$L$1000, 6, FALSE), 0)
    )
)</f>
        <v>4</v>
      </c>
      <c r="K23">
        <f>IF(G23=0,
    IFERROR(VLOOKUP(B23, Rushing2!$A$2:$L$1000, 7, FALSE),
        IFERROR(VLOOKUP(B23, Rushing!$A$2:$L$1000, 7, FALSE),
            IFERROR(VLOOKUP(B23, Rushing3!$A$2:$L$1000, 7, FALSE), 0)
        )
    ),
    IFERROR(VLOOKUP(B23, Rushing!$A$2:$L$1000, 7, FALSE),
        IFERROR(VLOOKUP(B23, Rushing3!$A$2:$L$1000, 7, FALSE), 0)
    )
)</f>
        <v>1.3</v>
      </c>
      <c r="L23">
        <f>IF(G23=0,
    IFERROR(VLOOKUP(B23, Rushing2!$A$2:$L$1000, 8, FALSE),
        IFERROR(VLOOKUP(B23, Rushing!$A$2:$L$1000, 8, FALSE),
            IFERROR(VLOOKUP(B23, Rushing3!$A$2:$L$1000, 8, FALSE), 0)
        )
    ),
    IFERROR(VLOOKUP(B23, Rushing!$A$2:$L$1000, 8, FALSE),
        IFERROR(VLOOKUP(B23, Rushing3!$A$2:$L$1000, 8, FALSE), 0)
    )
)</f>
        <v>4</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7</v>
      </c>
      <c r="O23">
        <f>IF(G23=0,
    IFERROR(VLOOKUP(B23, Receiving2!$A$2:$L$1000, 5, FALSE),
        IFERROR(VLOOKUP(B23, Receiving!$A$2:$L$1000, 5, FALSE),
            IFERROR(VLOOKUP(B23, Receiving3!$A$2:$L$1000, 5, FALSE), 0)
        )
    ),
    IFERROR(VLOOKUP(B23, Receiving!$A$2:$L$1000, 5, FALSE),
        IFERROR(VLOOKUP(B23, Receiving3!$A$2:$L$1000, 5, FALSE), 0)
    )
)</f>
        <v>63</v>
      </c>
      <c r="P23">
        <f>IF(G23=0,
    IFERROR(VLOOKUP(B23, Receiving2!$A$2:$L$1000, 6, FALSE),
        IFERROR(VLOOKUP(B23, Receiving!$A$2:$L$1000, 6, FALSE),
            IFERROR(VLOOKUP(B23, Receiving3!$A$2:$L$1000, 6, FALSE), 0)
        )
    ),
    IFERROR(VLOOKUP(B23, Receiving!$A$2:$L$1000, 6, FALSE),
        IFERROR(VLOOKUP(B23, Receiving3!$A$2:$L$1000, 6, FALSE), 0)
    )
)</f>
        <v>9</v>
      </c>
      <c r="Q23">
        <f>IF(G23=0,
    IFERROR(VLOOKUP(B23, Receiving2!$A$2:$L$1000, 7, FALSE),
        IFERROR(VLOOKUP(B23, Receiving!$A$2:$L$1000, 7, FALSE),
            IFERROR(VLOOKUP(B23, Receiving3!$A$2:$L$1000, 7, FALSE), 0)
        )
    ),
    IFERROR(VLOOKUP(B23, Receiving!$A$2:$L$1000, 7, FALSE),
        IFERROR(VLOOKUP(B23, Receiving3!$A$2:$L$1000, 7, FALSE), 0)
    )
)</f>
        <v>21</v>
      </c>
      <c r="R23">
        <f>IF(G23=0,
    IFERROR(VLOOKUP(B23, Receiving2!$A$2:$L$1000, 8, FALSE),
        IFERROR(VLOOKUP(B23, Receiving!$A$2:$L$1000, 8, FALSE),
            IFERROR(VLOOKUP(B23, Receiving3!$A$2:$L$1000, 8, FALSE), 0)
        )
    ),
    IFERROR(VLOOKUP(B23, Receiving!$A$2:$L$1000, 8, FALSE),
        IFERROR(VLOOKUP(B23, Receiving3!$A$2:$L$1000, 8, FALSE), 0)
    )
)</f>
        <v>14</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11</v>
      </c>
    </row>
    <row r="24" spans="1:20">
      <c r="A24">
        <v>17</v>
      </c>
      <c r="B24" t="s">
        <v>334</v>
      </c>
      <c r="C24" t="s">
        <v>16</v>
      </c>
      <c r="D24" t="s">
        <v>29</v>
      </c>
      <c r="E24" t="s">
        <v>84</v>
      </c>
      <c r="F24" s="3">
        <v>3</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1</v>
      </c>
      <c r="I24">
        <f>IF(G24=0,
    IFERROR(VLOOKUP(B24, Rushing2!$A$2:$L$1000, 5, FALSE),
        IFERROR(VLOOKUP(B24, Rushing!$A$2:$L$1000, 5, FALSE),
            IFERROR(VLOOKUP(B24, Rushing3!$A$2:$L$1000, 5, FALSE), 0)
        )
    ),
    IFERROR(VLOOKUP(B24, Rushing!$A$2:$L$1000, 5, FALSE),
        IFERROR(VLOOKUP(B24, Rushing3!$A$2:$L$1000, 5, FALSE), 0)
    )
)</f>
        <v>11</v>
      </c>
      <c r="J24">
        <f>IF(G24=0,
    IFERROR(VLOOKUP(B24, Rushing2!$A$2:$L$1000, 6, FALSE),
        IFERROR(VLOOKUP(B24, Rushing!$A$2:$L$1000, 6, FALSE),
            IFERROR(VLOOKUP(B24, Rushing3!$A$2:$L$1000, 6, FALSE), 0)
        )
    ),
    IFERROR(VLOOKUP(B24, Rushing!$A$2:$L$1000, 6, FALSE),
        IFERROR(VLOOKUP(B24, Rushing3!$A$2:$L$1000, 6, FALSE), 0)
    )
)</f>
        <v>11</v>
      </c>
      <c r="K24">
        <f>IF(G24=0,
    IFERROR(VLOOKUP(B24, Rushing2!$A$2:$L$1000, 7, FALSE),
        IFERROR(VLOOKUP(B24, Rushing!$A$2:$L$1000, 7, FALSE),
            IFERROR(VLOOKUP(B24, Rushing3!$A$2:$L$1000, 7, FALSE), 0)
        )
    ),
    IFERROR(VLOOKUP(B24, Rushing!$A$2:$L$1000, 7, FALSE),
        IFERROR(VLOOKUP(B24, Rushing3!$A$2:$L$1000, 7, FALSE), 0)
    )
)</f>
        <v>3.7</v>
      </c>
      <c r="L24">
        <f>IF(G24=0,
    IFERROR(VLOOKUP(B24, Rushing2!$A$2:$L$1000, 8, FALSE),
        IFERROR(VLOOKUP(B24, Rushing!$A$2:$L$1000, 8, FALSE),
            IFERROR(VLOOKUP(B24, Rushing3!$A$2:$L$1000, 8, FALSE), 0)
        )
    ),
    IFERROR(VLOOKUP(B24, Rushing!$A$2:$L$1000, 8, FALSE),
        IFERROR(VLOOKUP(B24, Rushing3!$A$2:$L$1000, 8, FALSE), 0)
    )
)</f>
        <v>11</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4</v>
      </c>
      <c r="O24">
        <f>IF(G24=0,
    IFERROR(VLOOKUP(B24, Receiving2!$A$2:$L$1000, 5, FALSE),
        IFERROR(VLOOKUP(B24, Receiving!$A$2:$L$1000, 5, FALSE),
            IFERROR(VLOOKUP(B24, Receiving3!$A$2:$L$1000, 5, FALSE), 0)
        )
    ),
    IFERROR(VLOOKUP(B24, Receiving!$A$2:$L$1000, 5, FALSE),
        IFERROR(VLOOKUP(B24, Receiving3!$A$2:$L$1000, 5, FALSE), 0)
    )
)</f>
        <v>1</v>
      </c>
      <c r="P24">
        <f>IF(G24=0,
    IFERROR(VLOOKUP(B24, Receiving2!$A$2:$L$1000, 6, FALSE),
        IFERROR(VLOOKUP(B24, Receiving!$A$2:$L$1000, 6, FALSE),
            IFERROR(VLOOKUP(B24, Receiving3!$A$2:$L$1000, 6, FALSE), 0)
        )
    ),
    IFERROR(VLOOKUP(B24, Receiving!$A$2:$L$1000, 6, FALSE),
        IFERROR(VLOOKUP(B24, Receiving3!$A$2:$L$1000, 6, FALSE), 0)
    )
)</f>
        <v>0.25</v>
      </c>
      <c r="Q24">
        <f>IF(G24=0,
    IFERROR(VLOOKUP(B24, Receiving2!$A$2:$L$1000, 7, FALSE),
        IFERROR(VLOOKUP(B24, Receiving!$A$2:$L$1000, 7, FALSE),
            IFERROR(VLOOKUP(B24, Receiving3!$A$2:$L$1000, 7, FALSE), 0)
        )
    ),
    IFERROR(VLOOKUP(B24, Receiving!$A$2:$L$1000, 7, FALSE),
        IFERROR(VLOOKUP(B24, Receiving3!$A$2:$L$1000, 7, FALSE), 0)
    )
)</f>
        <v>0.3</v>
      </c>
      <c r="R24">
        <f>IF(G24=0,
    IFERROR(VLOOKUP(B24, Receiving2!$A$2:$L$1000, 8, FALSE),
        IFERROR(VLOOKUP(B24, Receiving!$A$2:$L$1000, 8, FALSE),
            IFERROR(VLOOKUP(B24, Receiving3!$A$2:$L$1000, 8, FALSE), 0)
        )
    ),
    IFERROR(VLOOKUP(B24, Receiving!$A$2:$L$1000, 8, FALSE),
        IFERROR(VLOOKUP(B24, Receiving3!$A$2:$L$1000, 8, FALSE), 0)
    )
)</f>
        <v>4</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5</v>
      </c>
    </row>
    <row r="25" spans="1:20">
      <c r="A25">
        <v>15</v>
      </c>
      <c r="B25" t="s">
        <v>335</v>
      </c>
      <c r="C25" t="s">
        <v>16</v>
      </c>
      <c r="D25" t="s">
        <v>38</v>
      </c>
      <c r="E25" t="s">
        <v>248</v>
      </c>
      <c r="F25" s="3">
        <v>11</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A26">
        <v>86</v>
      </c>
      <c r="B26" t="s">
        <v>341</v>
      </c>
      <c r="C26" t="s">
        <v>16</v>
      </c>
      <c r="D26" t="s">
        <v>99</v>
      </c>
      <c r="E26" t="s">
        <v>84</v>
      </c>
      <c r="F26" s="3">
        <v>6</v>
      </c>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1</v>
      </c>
      <c r="I26">
        <f>IF(G26=0,
    IFERROR(VLOOKUP(B26, Rushing2!$A$2:$L$1000, 5, FALSE),
        IFERROR(VLOOKUP(B26, Rushing!$A$2:$L$1000, 5, FALSE),
            IFERROR(VLOOKUP(B26, Rushing3!$A$2:$L$1000, 5, FALSE), 0)
        )
    ),
    IFERROR(VLOOKUP(B26, Rushing!$A$2:$L$1000, 5, FALSE),
        IFERROR(VLOOKUP(B26, Rushing3!$A$2:$L$1000, 5, FALSE), 0)
    )
)</f>
        <v>2</v>
      </c>
      <c r="J26">
        <f>IF(G26=0,
    IFERROR(VLOOKUP(B26, Rushing2!$A$2:$L$1000, 6, FALSE),
        IFERROR(VLOOKUP(B26, Rushing!$A$2:$L$1000, 6, FALSE),
            IFERROR(VLOOKUP(B26, Rushing3!$A$2:$L$1000, 6, FALSE), 0)
        )
    ),
    IFERROR(VLOOKUP(B26, Rushing!$A$2:$L$1000, 6, FALSE),
        IFERROR(VLOOKUP(B26, Rushing3!$A$2:$L$1000, 6, FALSE), 0)
    )
)</f>
        <v>2</v>
      </c>
      <c r="K26">
        <f>IF(G26=0,
    IFERROR(VLOOKUP(B26, Rushing2!$A$2:$L$1000, 7, FALSE),
        IFERROR(VLOOKUP(B26, Rushing!$A$2:$L$1000, 7, FALSE),
            IFERROR(VLOOKUP(B26, Rushing3!$A$2:$L$1000, 7, FALSE), 0)
        )
    ),
    IFERROR(VLOOKUP(B26, Rushing!$A$2:$L$1000, 7, FALSE),
        IFERROR(VLOOKUP(B26, Rushing3!$A$2:$L$1000, 7, FALSE), 0)
    )
)</f>
        <v>1</v>
      </c>
      <c r="L26">
        <f>IF(G26=0,
    IFERROR(VLOOKUP(B26, Rushing2!$A$2:$L$1000, 8, FALSE),
        IFERROR(VLOOKUP(B26, Rushing!$A$2:$L$1000, 8, FALSE),
            IFERROR(VLOOKUP(B26, Rushing3!$A$2:$L$1000, 8, FALSE), 0)
        )
    ),
    IFERROR(VLOOKUP(B26, Rushing!$A$2:$L$1000, 8, FALSE),
        IFERROR(VLOOKUP(B26, Rushing3!$A$2:$L$1000, 8, FALSE), 0)
    )
)</f>
        <v>2</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1</v>
      </c>
      <c r="O26">
        <f>IF(G26=0,
    IFERROR(VLOOKUP(B26, Receiving2!$A$2:$L$1000, 5, FALSE),
        IFERROR(VLOOKUP(B26, Receiving!$A$2:$L$1000, 5, FALSE),
            IFERROR(VLOOKUP(B26, Receiving3!$A$2:$L$1000, 5, FALSE), 0)
        )
    ),
    IFERROR(VLOOKUP(B26, Receiving!$A$2:$L$1000, 5, FALSE),
        IFERROR(VLOOKUP(B26, Receiving3!$A$2:$L$1000, 5, FALSE), 0)
    )
)</f>
        <v>17</v>
      </c>
      <c r="P26">
        <f>IF(G26=0,
    IFERROR(VLOOKUP(B26, Receiving2!$A$2:$L$1000, 6, FALSE),
        IFERROR(VLOOKUP(B26, Receiving!$A$2:$L$1000, 6, FALSE),
            IFERROR(VLOOKUP(B26, Receiving3!$A$2:$L$1000, 6, FALSE), 0)
        )
    ),
    IFERROR(VLOOKUP(B26, Receiving!$A$2:$L$1000, 6, FALSE),
        IFERROR(VLOOKUP(B26, Receiving3!$A$2:$L$1000, 6, FALSE), 0)
    )
)</f>
        <v>17</v>
      </c>
      <c r="Q26">
        <f>IF(G26=0,
    IFERROR(VLOOKUP(B26, Receiving2!$A$2:$L$1000, 7, FALSE),
        IFERROR(VLOOKUP(B26, Receiving!$A$2:$L$1000, 7, FALSE),
            IFERROR(VLOOKUP(B26, Receiving3!$A$2:$L$1000, 7, FALSE), 0)
        )
    ),
    IFERROR(VLOOKUP(B26, Receiving!$A$2:$L$1000, 7, FALSE),
        IFERROR(VLOOKUP(B26, Receiving3!$A$2:$L$1000, 7, FALSE), 0)
    )
)</f>
        <v>8.5</v>
      </c>
      <c r="R26">
        <f>IF(G26=0,
    IFERROR(VLOOKUP(B26, Receiving2!$A$2:$L$1000, 8, FALSE),
        IFERROR(VLOOKUP(B26, Receiving!$A$2:$L$1000, 8, FALSE),
            IFERROR(VLOOKUP(B26, Receiving3!$A$2:$L$1000, 8, FALSE), 0)
        )
    ),
    IFERROR(VLOOKUP(B26, Receiving!$A$2:$L$1000, 8, FALSE),
        IFERROR(VLOOKUP(B26, Receiving3!$A$2:$L$1000, 8, FALSE), 0)
    )
)</f>
        <v>17</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4</v>
      </c>
    </row>
    <row r="27" spans="1:20">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sheetData>
  <sortState xmlns:xlrd2="http://schemas.microsoft.com/office/spreadsheetml/2017/richdata2" ref="A1:F27">
    <sortCondition ref="C1:C27"/>
  </sortState>
  <conditionalFormatting sqref="F1:F1048576">
    <cfRule type="cellIs" dxfId="53" priority="6" operator="equal">
      <formula>"R"</formula>
    </cfRule>
  </conditionalFormatting>
  <conditionalFormatting sqref="H2:T27">
    <cfRule type="cellIs" dxfId="52" priority="4" operator="equal">
      <formula>"R"</formula>
    </cfRule>
  </conditionalFormatting>
  <hyperlinks>
    <hyperlink ref="H1" r:id="rId1" tooltip="Rushing Attempts" display="https://www.footballdb.com/statistics/nfl/player-stats/rushing/2023/preseason?sort=rushatt" xr:uid="{8BB7FD56-3326-264A-85B2-A2862D6CE4EF}"/>
    <hyperlink ref="I1" r:id="rId2" tooltip="Rushing Yards" display="https://www.footballdb.com/statistics/nfl/player-stats/rushing/2023/preseason?sort=rushyds" xr:uid="{255AF577-B3A4-3540-9AA3-BF5ADD76D4B7}"/>
    <hyperlink ref="J1" r:id="rId3" tooltip="Rushing Average" display="https://www.footballdb.com/statistics/nfl/player-stats/rushing/2023/preseason?sort=rushavg" xr:uid="{FB28817E-F187-9445-A57B-52C8C9C573E5}"/>
    <hyperlink ref="K1" r:id="rId4" tooltip="Rushing Yards Per Game" display="https://www.footballdb.com/statistics/nfl/player-stats/rushing/2023/preseason?sort=rushypg" xr:uid="{6681F989-2019-0A4D-8CBC-345A6B6452F3}"/>
    <hyperlink ref="L1" r:id="rId5" tooltip="Longest Rush" display="https://www.footballdb.com/statistics/nfl/player-stats/rushing/2023/preseason?sort=rushlg" xr:uid="{F0ECAFA3-2238-4145-A942-0365525EAC20}"/>
    <hyperlink ref="M1" r:id="rId6" tooltip="Rushing Touchdowns" display="https://www.footballdb.com/statistics/nfl/player-stats/rushing/2023/preseason?sort=rushtds" xr:uid="{65B0944E-34D4-8944-93FE-553CBDBB147E}"/>
    <hyperlink ref="N1" r:id="rId7" tooltip="Receptions" display="https://www.footballdb.com/statistics/nfl/player-stats/receiving/2023/preseason?sort=recnum" xr:uid="{7F27E0D1-B21D-B243-A9A9-12A3F2E7B86A}"/>
    <hyperlink ref="O1" r:id="rId8" tooltip="Receiving Yards" display="https://www.footballdb.com/statistics/nfl/player-stats/receiving/2023/preseason?sort=recyds" xr:uid="{553ABBA8-400B-C349-8C75-97077F40CD5F}"/>
    <hyperlink ref="P1" r:id="rId9" tooltip="Receiving Average" display="https://www.footballdb.com/statistics/nfl/player-stats/receiving/2023/preseason?sort=recavg" xr:uid="{95C25401-222D-B747-BC55-1FACF2828714}"/>
    <hyperlink ref="Q1" r:id="rId10" tooltip="Receiving Yards Per Game" display="https://www.footballdb.com/statistics/nfl/player-stats/receiving/2023/preseason?sort=recypg" xr:uid="{FB617F04-2514-3E4F-88AB-86B1353039F7}"/>
    <hyperlink ref="S1" r:id="rId11" tooltip="Touchdown Receptions" display="https://www.footballdb.com/statistics/nfl/player-stats/receiving/2023/preseason?sort=rectds" xr:uid="{0225A6D5-3791-9148-AA9A-4A84A4F0EEC8}"/>
    <hyperlink ref="R1" r:id="rId12" tooltip="Longest Reception" display="https://www.footballdb.com/statistics/nfl/player-stats/receiving/2023/preseason?sort=reclg" xr:uid="{782FFE3B-3436-FC42-84F4-F1CF05744844}"/>
    <hyperlink ref="T1" r:id="rId13" tooltip="Receiving Targets" display="https://www.footballdb.com/statistics/nfl/player-stats/receiving/2023/preseason?sort=rectgt" xr:uid="{F5F7FEA1-B87E-2C46-AD51-B8C62174FF8F}"/>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D3392-92B0-4F87-96B0-F1806EEBB30D}">
  <dimension ref="A1:T27"/>
  <sheetViews>
    <sheetView workbookViewId="0">
      <selection activeCell="R11" sqref="R11"/>
    </sheetView>
  </sheetViews>
  <sheetFormatPr defaultColWidth="8.85546875" defaultRowHeight="15"/>
  <cols>
    <col min="6" max="6" width="8.85546875" style="3"/>
    <col min="17" max="17" width="9.5703125" customWidth="1"/>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26</v>
      </c>
      <c r="B2" t="s">
        <v>346</v>
      </c>
      <c r="C2" t="s">
        <v>22</v>
      </c>
      <c r="D2" t="s">
        <v>38</v>
      </c>
      <c r="E2" t="s">
        <v>84</v>
      </c>
      <c r="F2" s="3">
        <v>7</v>
      </c>
      <c r="G2">
        <f>IFERROR(VLOOKUP(B2, Rushing!$A$2:$L$1000, 3, FALSE), IFERROR(VLOOKUP(B2, Receiving!$A$2:$L$1000, 3, FALSE), 0))</f>
        <v>0</v>
      </c>
      <c r="H2">
        <f>IF(G2=0,
    IFERROR(VLOOKUP(B2, Rushing2!$A$2:$L$1000, 4, FALSE),
        IFERROR(VLOOKUP(B2, Rushing!$A$2:$L$1000, 4, FALSE),
            IFERROR(VLOOKUP(B2, Rushing3!$A$2:$L$1000, 4, FALSE), 0)
        )
    ),
    IFERROR(VLOOKUP(B2, Rushing!$A$2:$L$1000, 4, FALSE),
        IFERROR(VLOOKUP(B2, Rushing3!$A$2:$L$1000, 4, FALSE), 0)
    )
)</f>
        <v>4</v>
      </c>
      <c r="I2">
        <f>IF(G2=0,
    IFERROR(VLOOKUP(B2, Rushing2!$A$2:$L$1000, 5, FALSE),
        IFERROR(VLOOKUP(B2, Rushing!$A$2:$L$1000, 5, FALSE),
            IFERROR(VLOOKUP(B2, Rushing3!$A$2:$L$1000, 5, FALSE), 0)
        )
    ),
    IFERROR(VLOOKUP(B2, Rushing!$A$2:$L$1000, 5, FALSE),
        IFERROR(VLOOKUP(B2, Rushing3!$A$2:$L$1000, 5, FALSE), 0)
    )
)</f>
        <v>13</v>
      </c>
      <c r="J2">
        <f>IF(G2=0,
    IFERROR(VLOOKUP(B2, Rushing2!$A$2:$L$1000, 6, FALSE),
        IFERROR(VLOOKUP(B2, Rushing!$A$2:$L$1000, 6, FALSE),
            IFERROR(VLOOKUP(B2, Rushing3!$A$2:$L$1000, 6, FALSE), 0)
        )
    ),
    IFERROR(VLOOKUP(B2, Rushing!$A$2:$L$1000, 6, FALSE),
        IFERROR(VLOOKUP(B2, Rushing3!$A$2:$L$1000, 6, FALSE), 0)
    )
)</f>
        <v>3.25</v>
      </c>
      <c r="K2">
        <f>IF(G2=0,
    IFERROR(VLOOKUP(B2, Rushing2!$A$2:$L$1000, 7, FALSE),
        IFERROR(VLOOKUP(B2, Rushing!$A$2:$L$1000, 7, FALSE),
            IFERROR(VLOOKUP(B2, Rushing3!$A$2:$L$1000, 7, FALSE), 0)
        )
    ),
    IFERROR(VLOOKUP(B2, Rushing!$A$2:$L$1000, 7, FALSE),
        IFERROR(VLOOKUP(B2, Rushing3!$A$2:$L$1000, 7, FALSE), 0)
    )
)</f>
        <v>13</v>
      </c>
      <c r="L2">
        <f>IF(G2=0,
    IFERROR(VLOOKUP(B2, Rushing2!$A$2:$L$1000, 8, FALSE),
        IFERROR(VLOOKUP(B2, Rushing!$A$2:$L$1000, 8, FALSE),
            IFERROR(VLOOKUP(B2, Rushing3!$A$2:$L$1000, 8, FALSE), 0)
        )
    ),
    IFERROR(VLOOKUP(B2, Rushing!$A$2:$L$1000, 8, FALSE),
        IFERROR(VLOOKUP(B2, Rushing3!$A$2:$L$1000, 8, FALSE), 0)
    )
)</f>
        <v>5</v>
      </c>
      <c r="M2">
        <f>IF(G2=0,
    IFERROR(VLOOKUP(B2, Rushing2!$A$2:$L$1000, 9, FALSE),
        IFERROR(VLOOKUP(B2, Rushing!$A$2:$L$1000, 9, FALSE),
            IFERROR(VLOOKUP(B2, Rushing3!$A$2:$L$1000, 9, FALSE), 0)
        )
    ),
    IFERROR(VLOOKUP(B2, Rushing!$A$2:$L$1000, 9, FALSE),
        IFERROR(VLOOKUP(B2, Rushing3!$A$2:$L$1000, 9, FALSE), 0)
    )
)</f>
        <v>0</v>
      </c>
      <c r="N2">
        <f>IF(G2=0,
    IFERROR(VLOOKUP(B2, Receiving2!$A$2:$L$1000, 4, FALSE),
        IFERROR(VLOOKUP(B2, Receiving!$A$2:$L$1000, 4, FALSE),
            IFERROR(VLOOKUP(B2, Receiving3!$A$2:$L$1000, 4, FALSE), 0)
        )
    ),
    IFERROR(VLOOKUP(B2, Receiving!$A$2:$L$1000, 4, FALSE),
        IFERROR(VLOOKUP(B2, Receiving3!$A$2:$L$1000, 4, FALSE), 0)
    )
)</f>
        <v>1</v>
      </c>
      <c r="O2">
        <f>IF(G2=0,
    IFERROR(VLOOKUP(B2, Receiving2!$A$2:$L$1000, 5, FALSE),
        IFERROR(VLOOKUP(B2, Receiving!$A$2:$L$1000, 5, FALSE),
            IFERROR(VLOOKUP(B2, Receiving3!$A$2:$L$1000, 5, FALSE), 0)
        )
    ),
    IFERROR(VLOOKUP(B2, Receiving!$A$2:$L$1000, 5, FALSE),
        IFERROR(VLOOKUP(B2, Receiving3!$A$2:$L$1000, 5, FALSE), 0)
    )
)</f>
        <v>8</v>
      </c>
      <c r="P2">
        <f>IF(G2=0,
    IFERROR(VLOOKUP(B2, Receiving2!$A$2:$L$1000, 6, FALSE),
        IFERROR(VLOOKUP(B2, Receiving!$A$2:$L$1000, 6, FALSE),
            IFERROR(VLOOKUP(B2, Receiving3!$A$2:$L$1000, 6, FALSE), 0)
        )
    ),
    IFERROR(VLOOKUP(B2, Receiving!$A$2:$L$1000, 6, FALSE),
        IFERROR(VLOOKUP(B2, Receiving3!$A$2:$L$1000, 6, FALSE), 0)
    )
)</f>
        <v>8</v>
      </c>
      <c r="Q2">
        <f>IF(G2=0,
    IFERROR(VLOOKUP(B2, Receiving2!$A$2:$L$1000, 7, FALSE),
        IFERROR(VLOOKUP(B2, Receiving!$A$2:$L$1000, 7, FALSE),
            IFERROR(VLOOKUP(B2, Receiving3!$A$2:$L$1000, 7, FALSE), 0)
        )
    ),
    IFERROR(VLOOKUP(B2, Receiving!$A$2:$L$1000, 7, FALSE),
        IFERROR(VLOOKUP(B2, Receiving3!$A$2:$L$1000, 7, FALSE), 0)
    )
)</f>
        <v>8</v>
      </c>
      <c r="R2">
        <f>IF(G2=0,
    IFERROR(VLOOKUP(B2, Receiving2!$A$2:$L$1000, 8, FALSE),
        IFERROR(VLOOKUP(B2, Receiving!$A$2:$L$1000, 8, FALSE),
            IFERROR(VLOOKUP(B2, Receiving3!$A$2:$L$1000, 8, FALSE), 0)
        )
    ),
    IFERROR(VLOOKUP(B2, Receiving!$A$2:$L$1000, 8, FALSE),
        IFERROR(VLOOKUP(B2, Receiving3!$A$2:$L$1000, 8, FALSE), 0)
    )
)</f>
        <v>8</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1</v>
      </c>
    </row>
    <row r="3" spans="1:20">
      <c r="A3">
        <v>35</v>
      </c>
      <c r="B3" t="s">
        <v>357</v>
      </c>
      <c r="C3" t="s">
        <v>22</v>
      </c>
      <c r="D3" t="s">
        <v>83</v>
      </c>
      <c r="E3" t="s">
        <v>215</v>
      </c>
      <c r="F3" s="3">
        <v>3</v>
      </c>
      <c r="G3">
        <f>IFERROR(VLOOKUP(B3, Rushing!$A$2:$L$1000, 3, FALSE), IFERROR(VLOOKUP(B3, Receiving!$A$2:$L$1000, 3, FALSE), 0))</f>
        <v>3</v>
      </c>
      <c r="H3">
        <f>IF(G3=0,
    IFERROR(VLOOKUP(B3, Rushing2!$A$2:$L$1000, 4, FALSE),
        IFERROR(VLOOKUP(B3, Rushing!$A$2:$L$1000, 4, FALSE),
            IFERROR(VLOOKUP(B3, Rushing3!$A$2:$L$1000, 4, FALSE), 0)
        )
    ),
    IFERROR(VLOOKUP(B3, Rushing!$A$2:$L$1000, 4, FALSE),
        IFERROR(VLOOKUP(B3, Rushing3!$A$2:$L$1000, 4, FALSE), 0)
    )
)</f>
        <v>23</v>
      </c>
      <c r="I3">
        <f>IF(G3=0,
    IFERROR(VLOOKUP(B3, Rushing2!$A$2:$L$1000, 5, FALSE),
        IFERROR(VLOOKUP(B3, Rushing!$A$2:$L$1000, 5, FALSE),
            IFERROR(VLOOKUP(B3, Rushing3!$A$2:$L$1000, 5, FALSE), 0)
        )
    ),
    IFERROR(VLOOKUP(B3, Rushing!$A$2:$L$1000, 5, FALSE),
        IFERROR(VLOOKUP(B3, Rushing3!$A$2:$L$1000, 5, FALSE), 0)
    )
)</f>
        <v>112</v>
      </c>
      <c r="J3">
        <f>IF(G3=0,
    IFERROR(VLOOKUP(B3, Rushing2!$A$2:$L$1000, 6, FALSE),
        IFERROR(VLOOKUP(B3, Rushing!$A$2:$L$1000, 6, FALSE),
            IFERROR(VLOOKUP(B3, Rushing3!$A$2:$L$1000, 6, FALSE), 0)
        )
    ),
    IFERROR(VLOOKUP(B3, Rushing!$A$2:$L$1000, 6, FALSE),
        IFERROR(VLOOKUP(B3, Rushing3!$A$2:$L$1000, 6, FALSE), 0)
    )
)</f>
        <v>4.87</v>
      </c>
      <c r="K3">
        <f>IF(G3=0,
    IFERROR(VLOOKUP(B3, Rushing2!$A$2:$L$1000, 7, FALSE),
        IFERROR(VLOOKUP(B3, Rushing!$A$2:$L$1000, 7, FALSE),
            IFERROR(VLOOKUP(B3, Rushing3!$A$2:$L$1000, 7, FALSE), 0)
        )
    ),
    IFERROR(VLOOKUP(B3, Rushing!$A$2:$L$1000, 7, FALSE),
        IFERROR(VLOOKUP(B3, Rushing3!$A$2:$L$1000, 7, FALSE), 0)
    )
)</f>
        <v>37.299999999999997</v>
      </c>
      <c r="L3">
        <f>IF(G3=0,
    IFERROR(VLOOKUP(B3, Rushing2!$A$2:$L$1000, 8, FALSE),
        IFERROR(VLOOKUP(B3, Rushing!$A$2:$L$1000, 8, FALSE),
            IFERROR(VLOOKUP(B3, Rushing3!$A$2:$L$1000, 8, FALSE), 0)
        )
    ),
    IFERROR(VLOOKUP(B3, Rushing!$A$2:$L$1000, 8, FALSE),
        IFERROR(VLOOKUP(B3, Rushing3!$A$2:$L$1000, 8, FALSE), 0)
    )
)</f>
        <v>15</v>
      </c>
      <c r="M3">
        <f>IF(G3=0,
    IFERROR(VLOOKUP(B3, Rushing2!$A$2:$L$1000, 9, FALSE),
        IFERROR(VLOOKUP(B3, Rushing!$A$2:$L$1000, 9, FALSE),
            IFERROR(VLOOKUP(B3, Rushing3!$A$2:$L$1000, 9, FALSE), 0)
        )
    ),
    IFERROR(VLOOKUP(B3, Rushing!$A$2:$L$1000, 9, FALSE),
        IFERROR(VLOOKUP(B3, Rushing3!$A$2:$L$1000, 9, FALSE), 0)
    )
)</f>
        <v>0</v>
      </c>
      <c r="N3">
        <f>IF(G3=0,
    IFERROR(VLOOKUP(B3, Receiving2!$A$2:$L$1000, 4, FALSE),
        IFERROR(VLOOKUP(B3, Receiving!$A$2:$L$1000, 4, FALSE),
            IFERROR(VLOOKUP(B3, Receiving3!$A$2:$L$1000, 4, FALSE), 0)
        )
    ),
    IFERROR(VLOOKUP(B3, Receiving!$A$2:$L$1000, 4, FALSE),
        IFERROR(VLOOKUP(B3, Receiving3!$A$2:$L$1000, 4, FALSE), 0)
    )
)</f>
        <v>2</v>
      </c>
      <c r="O3">
        <f>IF(G3=0,
    IFERROR(VLOOKUP(B3, Receiving2!$A$2:$L$1000, 5, FALSE),
        IFERROR(VLOOKUP(B3, Receiving!$A$2:$L$1000, 5, FALSE),
            IFERROR(VLOOKUP(B3, Receiving3!$A$2:$L$1000, 5, FALSE), 0)
        )
    ),
    IFERROR(VLOOKUP(B3, Receiving!$A$2:$L$1000, 5, FALSE),
        IFERROR(VLOOKUP(B3, Receiving3!$A$2:$L$1000, 5, FALSE), 0)
    )
)</f>
        <v>16</v>
      </c>
      <c r="P3">
        <f>IF(G3=0,
    IFERROR(VLOOKUP(B3, Receiving2!$A$2:$L$1000, 6, FALSE),
        IFERROR(VLOOKUP(B3, Receiving!$A$2:$L$1000, 6, FALSE),
            IFERROR(VLOOKUP(B3, Receiving3!$A$2:$L$1000, 6, FALSE), 0)
        )
    ),
    IFERROR(VLOOKUP(B3, Receiving!$A$2:$L$1000, 6, FALSE),
        IFERROR(VLOOKUP(B3, Receiving3!$A$2:$L$1000, 6, FALSE), 0)
    )
)</f>
        <v>8</v>
      </c>
      <c r="Q3">
        <f>IF(G3=0,
    IFERROR(VLOOKUP(B3, Receiving2!$A$2:$L$1000, 7, FALSE),
        IFERROR(VLOOKUP(B3, Receiving!$A$2:$L$1000, 7, FALSE),
            IFERROR(VLOOKUP(B3, Receiving3!$A$2:$L$1000, 7, FALSE), 0)
        )
    ),
    IFERROR(VLOOKUP(B3, Receiving!$A$2:$L$1000, 7, FALSE),
        IFERROR(VLOOKUP(B3, Receiving3!$A$2:$L$1000, 7, FALSE), 0)
    )
)</f>
        <v>5.3</v>
      </c>
      <c r="R3">
        <f>IF(G3=0,
    IFERROR(VLOOKUP(B3, Receiving2!$A$2:$L$1000, 8, FALSE),
        IFERROR(VLOOKUP(B3, Receiving!$A$2:$L$1000, 8, FALSE),
            IFERROR(VLOOKUP(B3, Receiving3!$A$2:$L$1000, 8, FALSE), 0)
        )
    ),
    IFERROR(VLOOKUP(B3, Receiving!$A$2:$L$1000, 8, FALSE),
        IFERROR(VLOOKUP(B3, Receiving3!$A$2:$L$1000, 8, FALSE), 0)
    )
)</f>
        <v>12</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4</v>
      </c>
    </row>
    <row r="4" spans="1:20">
      <c r="A4">
        <v>14</v>
      </c>
      <c r="B4" t="s">
        <v>1215</v>
      </c>
      <c r="C4" t="s">
        <v>22</v>
      </c>
      <c r="D4" t="s">
        <v>156</v>
      </c>
      <c r="E4" t="s">
        <v>30</v>
      </c>
      <c r="F4" s="3">
        <v>4</v>
      </c>
      <c r="G4">
        <f>IFERROR(VLOOKUP(B4, Rushing!$A$2:$L$1000, 3, FALSE), IFERROR(VLOOKUP(B4, Receiving!$A$2:$L$1000, 3, FALSE), 0))</f>
        <v>1</v>
      </c>
      <c r="H4">
        <f>IF(G4=0,
    IFERROR(VLOOKUP(B4, Rushing2!$A$2:$L$1000, 4, FALSE),
        IFERROR(VLOOKUP(B4, Rushing!$A$2:$L$1000, 4, FALSE),
            IFERROR(VLOOKUP(B4, Rushing3!$A$2:$L$1000, 4, FALSE), 0)
        )
    ),
    IFERROR(VLOOKUP(B4, Rushing!$A$2:$L$1000, 4, FALSE),
        IFERROR(VLOOKUP(B4, Rushing3!$A$2:$L$1000, 4, FALSE), 0)
    )
)</f>
        <v>2</v>
      </c>
      <c r="I4">
        <f>IF(G4=0,
    IFERROR(VLOOKUP(B4, Rushing2!$A$2:$L$1000, 5, FALSE),
        IFERROR(VLOOKUP(B4, Rushing!$A$2:$L$1000, 5, FALSE),
            IFERROR(VLOOKUP(B4, Rushing3!$A$2:$L$1000, 5, FALSE), 0)
        )
    ),
    IFERROR(VLOOKUP(B4, Rushing!$A$2:$L$1000, 5, FALSE),
        IFERROR(VLOOKUP(B4, Rushing3!$A$2:$L$1000, 5, FALSE), 0)
    )
)</f>
        <v>6</v>
      </c>
      <c r="J4">
        <f>IF(G4=0,
    IFERROR(VLOOKUP(B4, Rushing2!$A$2:$L$1000, 6, FALSE),
        IFERROR(VLOOKUP(B4, Rushing!$A$2:$L$1000, 6, FALSE),
            IFERROR(VLOOKUP(B4, Rushing3!$A$2:$L$1000, 6, FALSE), 0)
        )
    ),
    IFERROR(VLOOKUP(B4, Rushing!$A$2:$L$1000, 6, FALSE),
        IFERROR(VLOOKUP(B4, Rushing3!$A$2:$L$1000, 6, FALSE), 0)
    )
)</f>
        <v>3</v>
      </c>
      <c r="K4">
        <f>IF(G4=0,
    IFERROR(VLOOKUP(B4, Rushing2!$A$2:$L$1000, 7, FALSE),
        IFERROR(VLOOKUP(B4, Rushing!$A$2:$L$1000, 7, FALSE),
            IFERROR(VLOOKUP(B4, Rushing3!$A$2:$L$1000, 7, FALSE), 0)
        )
    ),
    IFERROR(VLOOKUP(B4, Rushing!$A$2:$L$1000, 7, FALSE),
        IFERROR(VLOOKUP(B4, Rushing3!$A$2:$L$1000, 7, FALSE), 0)
    )
)</f>
        <v>6</v>
      </c>
      <c r="L4">
        <f>IF(G4=0,
    IFERROR(VLOOKUP(B4, Rushing2!$A$2:$L$1000, 8, FALSE),
        IFERROR(VLOOKUP(B4, Rushing!$A$2:$L$1000, 8, FALSE),
            IFERROR(VLOOKUP(B4, Rushing3!$A$2:$L$1000, 8, FALSE), 0)
        )
    ),
    IFERROR(VLOOKUP(B4, Rushing!$A$2:$L$1000, 8, FALSE),
        IFERROR(VLOOKUP(B4, Rushing3!$A$2:$L$1000, 8, FALSE), 0)
    )
)</f>
        <v>8</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9</v>
      </c>
      <c r="O4">
        <f>IF(G4=0,
    IFERROR(VLOOKUP(B4, Receiving2!$A$2:$L$1000, 5, FALSE),
        IFERROR(VLOOKUP(B4, Receiving!$A$2:$L$1000, 5, FALSE),
            IFERROR(VLOOKUP(B4, Receiving3!$A$2:$L$1000, 5, FALSE), 0)
        )
    ),
    IFERROR(VLOOKUP(B4, Receiving!$A$2:$L$1000, 5, FALSE),
        IFERROR(VLOOKUP(B4, Receiving3!$A$2:$L$1000, 5, FALSE), 0)
    )
)</f>
        <v>66</v>
      </c>
      <c r="P4">
        <f>IF(G4=0,
    IFERROR(VLOOKUP(B4, Receiving2!$A$2:$L$1000, 6, FALSE),
        IFERROR(VLOOKUP(B4, Receiving!$A$2:$L$1000, 6, FALSE),
            IFERROR(VLOOKUP(B4, Receiving3!$A$2:$L$1000, 6, FALSE), 0)
        )
    ),
    IFERROR(VLOOKUP(B4, Receiving!$A$2:$L$1000, 6, FALSE),
        IFERROR(VLOOKUP(B4, Receiving3!$A$2:$L$1000, 6, FALSE), 0)
    )
)</f>
        <v>7.33</v>
      </c>
      <c r="Q4">
        <f>IF(G4=0,
    IFERROR(VLOOKUP(B4, Receiving2!$A$2:$L$1000, 7, FALSE),
        IFERROR(VLOOKUP(B4, Receiving!$A$2:$L$1000, 7, FALSE),
            IFERROR(VLOOKUP(B4, Receiving3!$A$2:$L$1000, 7, FALSE), 0)
        )
    ),
    IFERROR(VLOOKUP(B4, Receiving!$A$2:$L$1000, 7, FALSE),
        IFERROR(VLOOKUP(B4, Receiving3!$A$2:$L$1000, 7, FALSE), 0)
    )
)</f>
        <v>22</v>
      </c>
      <c r="R4">
        <f>IF(G4=0,
    IFERROR(VLOOKUP(B4, Receiving2!$A$2:$L$1000, 8, FALSE),
        IFERROR(VLOOKUP(B4, Receiving!$A$2:$L$1000, 8, FALSE),
            IFERROR(VLOOKUP(B4, Receiving3!$A$2:$L$1000, 8, FALSE), 0)
        )
    ),
    IFERROR(VLOOKUP(B4, Receiving!$A$2:$L$1000, 8, FALSE),
        IFERROR(VLOOKUP(B4, Receiving3!$A$2:$L$1000, 8, FALSE), 0)
    )
)</f>
        <v>15</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11</v>
      </c>
    </row>
    <row r="5" spans="1:20">
      <c r="A5">
        <v>36</v>
      </c>
      <c r="B5" t="s">
        <v>368</v>
      </c>
      <c r="C5" t="s">
        <v>22</v>
      </c>
      <c r="D5" t="s">
        <v>23</v>
      </c>
      <c r="E5" t="s">
        <v>115</v>
      </c>
      <c r="F5" s="3">
        <v>0</v>
      </c>
      <c r="G5">
        <f>IFERROR(VLOOKUP(B5, Rushing!$A$2:$L$1000, 3, FALSE), IFERROR(VLOOKUP(B5, Receiving!$A$2:$L$1000, 3, FALSE), 0))</f>
        <v>0</v>
      </c>
      <c r="H5">
        <f>IF(G5=0,
    IFERROR(VLOOKUP(B5, Rushing2!$A$2:$L$1000, 4, FALSE),
        IFERROR(VLOOKUP(B5, Rushing!$A$2:$L$1000, 4, FALSE),
            IFERROR(VLOOKUP(B5, Rushing3!$A$2:$L$1000, 4, FALSE), 0)
        )
    ),
    IFERROR(VLOOKUP(B5, Rushing!$A$2:$L$1000, 4, FALSE),
        IFERROR(VLOOKUP(B5, Rushing3!$A$2:$L$1000, 4, FALSE), 0)
    )
)</f>
        <v>0</v>
      </c>
      <c r="I5">
        <f>IF(G5=0,
    IFERROR(VLOOKUP(B5, Rushing2!$A$2:$L$1000, 5, FALSE),
        IFERROR(VLOOKUP(B5, Rushing!$A$2:$L$1000, 5, FALSE),
            IFERROR(VLOOKUP(B5, Rushing3!$A$2:$L$1000, 5, FALSE), 0)
        )
    ),
    IFERROR(VLOOKUP(B5, Rushing!$A$2:$L$1000, 5, FALSE),
        IFERROR(VLOOKUP(B5, Rushing3!$A$2:$L$1000, 5, FALSE), 0)
    )
)</f>
        <v>0</v>
      </c>
      <c r="J5">
        <f>IF(G5=0,
    IFERROR(VLOOKUP(B5, Rushing2!$A$2:$L$1000, 6, FALSE),
        IFERROR(VLOOKUP(B5, Rushing!$A$2:$L$1000, 6, FALSE),
            IFERROR(VLOOKUP(B5, Rushing3!$A$2:$L$1000, 6, FALSE), 0)
        )
    ),
    IFERROR(VLOOKUP(B5, Rushing!$A$2:$L$1000, 6, FALSE),
        IFERROR(VLOOKUP(B5, Rushing3!$A$2:$L$1000, 6, FALSE), 0)
    )
)</f>
        <v>0</v>
      </c>
      <c r="K5">
        <f>IF(G5=0,
    IFERROR(VLOOKUP(B5, Rushing2!$A$2:$L$1000, 7, FALSE),
        IFERROR(VLOOKUP(B5, Rushing!$A$2:$L$1000, 7, FALSE),
            IFERROR(VLOOKUP(B5, Rushing3!$A$2:$L$1000, 7, FALSE), 0)
        )
    ),
    IFERROR(VLOOKUP(B5, Rushing!$A$2:$L$1000, 7, FALSE),
        IFERROR(VLOOKUP(B5, Rushing3!$A$2:$L$1000, 7, FALSE), 0)
    )
)</f>
        <v>0</v>
      </c>
      <c r="L5">
        <f>IF(G5=0,
    IFERROR(VLOOKUP(B5, Rushing2!$A$2:$L$1000, 8, FALSE),
        IFERROR(VLOOKUP(B5, Rushing!$A$2:$L$1000, 8, FALSE),
            IFERROR(VLOOKUP(B5, Rushing3!$A$2:$L$1000, 8, FALSE), 0)
        )
    ),
    IFERROR(VLOOKUP(B5, Rushing!$A$2:$L$1000, 8, FALSE),
        IFERROR(VLOOKUP(B5, Rushing3!$A$2:$L$1000, 8, FALSE), 0)
    )
)</f>
        <v>0</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0</v>
      </c>
      <c r="O5">
        <f>IF(G5=0,
    IFERROR(VLOOKUP(B5, Receiving2!$A$2:$L$1000, 5, FALSE),
        IFERROR(VLOOKUP(B5, Receiving!$A$2:$L$1000, 5, FALSE),
            IFERROR(VLOOKUP(B5, Receiving3!$A$2:$L$1000, 5, FALSE), 0)
        )
    ),
    IFERROR(VLOOKUP(B5, Receiving!$A$2:$L$1000, 5, FALSE),
        IFERROR(VLOOKUP(B5, Receiving3!$A$2:$L$1000, 5, FALSE), 0)
    )
)</f>
        <v>0</v>
      </c>
      <c r="P5">
        <f>IF(G5=0,
    IFERROR(VLOOKUP(B5, Receiving2!$A$2:$L$1000, 6, FALSE),
        IFERROR(VLOOKUP(B5, Receiving!$A$2:$L$1000, 6, FALSE),
            IFERROR(VLOOKUP(B5, Receiving3!$A$2:$L$1000, 6, FALSE), 0)
        )
    ),
    IFERROR(VLOOKUP(B5, Receiving!$A$2:$L$1000, 6, FALSE),
        IFERROR(VLOOKUP(B5, Receiving3!$A$2:$L$1000, 6, FALSE), 0)
    )
)</f>
        <v>0</v>
      </c>
      <c r="Q5">
        <f>IF(G5=0,
    IFERROR(VLOOKUP(B5, Receiving2!$A$2:$L$1000, 7, FALSE),
        IFERROR(VLOOKUP(B5, Receiving!$A$2:$L$1000, 7, FALSE),
            IFERROR(VLOOKUP(B5, Receiving3!$A$2:$L$1000, 7, FALSE), 0)
        )
    ),
    IFERROR(VLOOKUP(B5, Receiving!$A$2:$L$1000, 7, FALSE),
        IFERROR(VLOOKUP(B5, Receiving3!$A$2:$L$1000, 7, FALSE), 0)
    )
)</f>
        <v>0</v>
      </c>
      <c r="R5">
        <f>IF(G5=0,
    IFERROR(VLOOKUP(B5, Receiving2!$A$2:$L$1000, 8, FALSE),
        IFERROR(VLOOKUP(B5, Receiving!$A$2:$L$1000, 8, FALSE),
            IFERROR(VLOOKUP(B5, Receiving3!$A$2:$L$1000, 8, FALSE), 0)
        )
    ),
    IFERROR(VLOOKUP(B5, Receiving!$A$2:$L$1000, 8, FALSE),
        IFERROR(VLOOKUP(B5, Receiving3!$A$2:$L$1000, 8, FALSE), 0)
    )
)</f>
        <v>0</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0</v>
      </c>
    </row>
    <row r="6" spans="1:20">
      <c r="A6">
        <v>38</v>
      </c>
      <c r="B6" t="s">
        <v>370</v>
      </c>
      <c r="C6" t="s">
        <v>22</v>
      </c>
      <c r="D6" t="s">
        <v>197</v>
      </c>
      <c r="E6" t="s">
        <v>71</v>
      </c>
      <c r="F6" s="3">
        <v>1</v>
      </c>
      <c r="G6">
        <f>IFERROR(VLOOKUP(B6, Rushing!$A$2:$L$1000, 3, FALSE), IFERROR(VLOOKUP(B6, Receiving!$A$2:$L$1000, 3, FALSE), 0))</f>
        <v>0</v>
      </c>
      <c r="H6">
        <f>IF(G6=0,
    IFERROR(VLOOKUP(B6, Rushing2!$A$2:$L$1000, 4, FALSE),
        IFERROR(VLOOKUP(B6, Rushing!$A$2:$L$1000, 4, FALSE),
            IFERROR(VLOOKUP(B6, Rushing3!$A$2:$L$1000, 4, FALSE), 0)
        )
    ),
    IFERROR(VLOOKUP(B6, Rushing!$A$2:$L$1000, 4, FALSE),
        IFERROR(VLOOKUP(B6, Rushing3!$A$2:$L$1000, 4, FALSE), 0)
    )
)</f>
        <v>0</v>
      </c>
      <c r="I6">
        <f>IF(G6=0,
    IFERROR(VLOOKUP(B6, Rushing2!$A$2:$L$1000, 5, FALSE),
        IFERROR(VLOOKUP(B6, Rushing!$A$2:$L$1000, 5, FALSE),
            IFERROR(VLOOKUP(B6, Rushing3!$A$2:$L$1000, 5, FALSE), 0)
        )
    ),
    IFERROR(VLOOKUP(B6, Rushing!$A$2:$L$1000, 5, FALSE),
        IFERROR(VLOOKUP(B6, Rushing3!$A$2:$L$1000, 5, FALSE), 0)
    )
)</f>
        <v>0</v>
      </c>
      <c r="J6">
        <f>IF(G6=0,
    IFERROR(VLOOKUP(B6, Rushing2!$A$2:$L$1000, 6, FALSE),
        IFERROR(VLOOKUP(B6, Rushing!$A$2:$L$1000, 6, FALSE),
            IFERROR(VLOOKUP(B6, Rushing3!$A$2:$L$1000, 6, FALSE), 0)
        )
    ),
    IFERROR(VLOOKUP(B6, Rushing!$A$2:$L$1000, 6, FALSE),
        IFERROR(VLOOKUP(B6, Rushing3!$A$2:$L$1000, 6, FALSE), 0)
    )
)</f>
        <v>0</v>
      </c>
      <c r="K6">
        <f>IF(G6=0,
    IFERROR(VLOOKUP(B6, Rushing2!$A$2:$L$1000, 7, FALSE),
        IFERROR(VLOOKUP(B6, Rushing!$A$2:$L$1000, 7, FALSE),
            IFERROR(VLOOKUP(B6, Rushing3!$A$2:$L$1000, 7, FALSE), 0)
        )
    ),
    IFERROR(VLOOKUP(B6, Rushing!$A$2:$L$1000, 7, FALSE),
        IFERROR(VLOOKUP(B6, Rushing3!$A$2:$L$1000, 7, FALSE), 0)
    )
)</f>
        <v>0</v>
      </c>
      <c r="L6">
        <f>IF(G6=0,
    IFERROR(VLOOKUP(B6, Rushing2!$A$2:$L$1000, 8, FALSE),
        IFERROR(VLOOKUP(B6, Rushing!$A$2:$L$1000, 8, FALSE),
            IFERROR(VLOOKUP(B6, Rushing3!$A$2:$L$1000, 8, FALSE), 0)
        )
    ),
    IFERROR(VLOOKUP(B6, Rushing!$A$2:$L$1000, 8, FALSE),
        IFERROR(VLOOKUP(B6, Rushing3!$A$2:$L$1000, 8, FALSE), 0)
    )
)</f>
        <v>0</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0</v>
      </c>
      <c r="O6">
        <f>IF(G6=0,
    IFERROR(VLOOKUP(B6, Receiving2!$A$2:$L$1000, 5, FALSE),
        IFERROR(VLOOKUP(B6, Receiving!$A$2:$L$1000, 5, FALSE),
            IFERROR(VLOOKUP(B6, Receiving3!$A$2:$L$1000, 5, FALSE), 0)
        )
    ),
    IFERROR(VLOOKUP(B6, Receiving!$A$2:$L$1000, 5, FALSE),
        IFERROR(VLOOKUP(B6, Receiving3!$A$2:$L$1000, 5, FALSE), 0)
    )
)</f>
        <v>0</v>
      </c>
      <c r="P6">
        <f>IF(G6=0,
    IFERROR(VLOOKUP(B6, Receiving2!$A$2:$L$1000, 6, FALSE),
        IFERROR(VLOOKUP(B6, Receiving!$A$2:$L$1000, 6, FALSE),
            IFERROR(VLOOKUP(B6, Receiving3!$A$2:$L$1000, 6, FALSE), 0)
        )
    ),
    IFERROR(VLOOKUP(B6, Receiving!$A$2:$L$1000, 6, FALSE),
        IFERROR(VLOOKUP(B6, Receiving3!$A$2:$L$1000, 6, FALSE), 0)
    )
)</f>
        <v>0</v>
      </c>
      <c r="Q6">
        <f>IF(G6=0,
    IFERROR(VLOOKUP(B6, Receiving2!$A$2:$L$1000, 7, FALSE),
        IFERROR(VLOOKUP(B6, Receiving!$A$2:$L$1000, 7, FALSE),
            IFERROR(VLOOKUP(B6, Receiving3!$A$2:$L$1000, 7, FALSE), 0)
        )
    ),
    IFERROR(VLOOKUP(B6, Receiving!$A$2:$L$1000, 7, FALSE),
        IFERROR(VLOOKUP(B6, Receiving3!$A$2:$L$1000, 7, FALSE), 0)
    )
)</f>
        <v>0</v>
      </c>
      <c r="R6">
        <f>IF(G6=0,
    IFERROR(VLOOKUP(B6, Receiving2!$A$2:$L$1000, 8, FALSE),
        IFERROR(VLOOKUP(B6, Receiving!$A$2:$L$1000, 8, FALSE),
            IFERROR(VLOOKUP(B6, Receiving3!$A$2:$L$1000, 8, FALSE), 0)
        )
    ),
    IFERROR(VLOOKUP(B6, Receiving!$A$2:$L$1000, 8, FALSE),
        IFERROR(VLOOKUP(B6, Receiving3!$A$2:$L$1000, 8, FALSE), 0)
    )
)</f>
        <v>0</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0</v>
      </c>
    </row>
    <row r="7" spans="1:20">
      <c r="A7">
        <v>39</v>
      </c>
      <c r="B7" t="s">
        <v>374</v>
      </c>
      <c r="C7" t="s">
        <v>22</v>
      </c>
      <c r="D7" t="s">
        <v>236</v>
      </c>
      <c r="E7" t="s">
        <v>30</v>
      </c>
      <c r="F7" s="3">
        <v>0</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0">
      <c r="A8">
        <v>81</v>
      </c>
      <c r="B8" t="s">
        <v>349</v>
      </c>
      <c r="C8" t="s">
        <v>25</v>
      </c>
      <c r="D8" t="s">
        <v>13</v>
      </c>
      <c r="E8" t="s">
        <v>30</v>
      </c>
      <c r="F8" s="3">
        <v>3</v>
      </c>
      <c r="G8">
        <f>IFERROR(VLOOKUP(B8, Rushing!$A$2:$L$1000, 3, FALSE), IFERROR(VLOOKUP(B8, Receiving!$A$2:$L$1000, 3, FALSE), 0))</f>
        <v>2</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2</v>
      </c>
      <c r="O8">
        <f>IF(G8=0,
    IFERROR(VLOOKUP(B8, Receiving2!$A$2:$L$1000, 5, FALSE),
        IFERROR(VLOOKUP(B8, Receiving!$A$2:$L$1000, 5, FALSE),
            IFERROR(VLOOKUP(B8, Receiving3!$A$2:$L$1000, 5, FALSE), 0)
        )
    ),
    IFERROR(VLOOKUP(B8, Receiving!$A$2:$L$1000, 5, FALSE),
        IFERROR(VLOOKUP(B8, Receiving3!$A$2:$L$1000, 5, FALSE), 0)
    )
)</f>
        <v>14</v>
      </c>
      <c r="P8">
        <f>IF(G8=0,
    IFERROR(VLOOKUP(B8, Receiving2!$A$2:$L$1000, 6, FALSE),
        IFERROR(VLOOKUP(B8, Receiving!$A$2:$L$1000, 6, FALSE),
            IFERROR(VLOOKUP(B8, Receiving3!$A$2:$L$1000, 6, FALSE), 0)
        )
    ),
    IFERROR(VLOOKUP(B8, Receiving!$A$2:$L$1000, 6, FALSE),
        IFERROR(VLOOKUP(B8, Receiving3!$A$2:$L$1000, 6, FALSE), 0)
    )
)</f>
        <v>7</v>
      </c>
      <c r="Q8">
        <f>IF(G8=0,
    IFERROR(VLOOKUP(B8, Receiving2!$A$2:$L$1000, 7, FALSE),
        IFERROR(VLOOKUP(B8, Receiving!$A$2:$L$1000, 7, FALSE),
            IFERROR(VLOOKUP(B8, Receiving3!$A$2:$L$1000, 7, FALSE), 0)
        )
    ),
    IFERROR(VLOOKUP(B8, Receiving!$A$2:$L$1000, 7, FALSE),
        IFERROR(VLOOKUP(B8, Receiving3!$A$2:$L$1000, 7, FALSE), 0)
    )
)</f>
        <v>7</v>
      </c>
      <c r="R8">
        <f>IF(G8=0,
    IFERROR(VLOOKUP(B8, Receiving2!$A$2:$L$1000, 8, FALSE),
        IFERROR(VLOOKUP(B8, Receiving!$A$2:$L$1000, 8, FALSE),
            IFERROR(VLOOKUP(B8, Receiving3!$A$2:$L$1000, 8, FALSE), 0)
        )
    ),
    IFERROR(VLOOKUP(B8, Receiving!$A$2:$L$1000, 8, FALSE),
        IFERROR(VLOOKUP(B8, Receiving3!$A$2:$L$1000, 8, FALSE), 0)
    )
)</f>
        <v>7</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6</v>
      </c>
    </row>
    <row r="9" spans="1:20">
      <c r="A9">
        <v>43</v>
      </c>
      <c r="B9" t="s">
        <v>351</v>
      </c>
      <c r="C9" t="s">
        <v>25</v>
      </c>
      <c r="D9" t="s">
        <v>140</v>
      </c>
      <c r="E9" t="s">
        <v>115</v>
      </c>
      <c r="F9" s="3">
        <v>0</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0</v>
      </c>
      <c r="O9">
        <f>IF(G9=0,
    IFERROR(VLOOKUP(B9, Receiving2!$A$2:$L$1000, 5, FALSE),
        IFERROR(VLOOKUP(B9, Receiving!$A$2:$L$1000, 5, FALSE),
            IFERROR(VLOOKUP(B9, Receiving3!$A$2:$L$1000, 5, FALSE), 0)
        )
    ),
    IFERROR(VLOOKUP(B9, Receiving!$A$2:$L$1000, 5, FALSE),
        IFERROR(VLOOKUP(B9, Receiving3!$A$2:$L$1000, 5, FALSE), 0)
    )
)</f>
        <v>0</v>
      </c>
      <c r="P9">
        <f>IF(G9=0,
    IFERROR(VLOOKUP(B9, Receiving2!$A$2:$L$1000, 6, FALSE),
        IFERROR(VLOOKUP(B9, Receiving!$A$2:$L$1000, 6, FALSE),
            IFERROR(VLOOKUP(B9, Receiving3!$A$2:$L$1000, 6, FALSE), 0)
        )
    ),
    IFERROR(VLOOKUP(B9, Receiving!$A$2:$L$1000, 6, FALSE),
        IFERROR(VLOOKUP(B9, Receiving3!$A$2:$L$1000, 6, FALSE), 0)
    )
)</f>
        <v>0</v>
      </c>
      <c r="Q9">
        <f>IF(G9=0,
    IFERROR(VLOOKUP(B9, Receiving2!$A$2:$L$1000, 7, FALSE),
        IFERROR(VLOOKUP(B9, Receiving!$A$2:$L$1000, 7, FALSE),
            IFERROR(VLOOKUP(B9, Receiving3!$A$2:$L$1000, 7, FALSE), 0)
        )
    ),
    IFERROR(VLOOKUP(B9, Receiving!$A$2:$L$1000, 7, FALSE),
        IFERROR(VLOOKUP(B9, Receiving3!$A$2:$L$1000, 7, FALSE), 0)
    )
)</f>
        <v>0</v>
      </c>
      <c r="R9">
        <f>IF(G9=0,
    IFERROR(VLOOKUP(B9, Receiving2!$A$2:$L$1000, 8, FALSE),
        IFERROR(VLOOKUP(B9, Receiving!$A$2:$L$1000, 8, FALSE),
            IFERROR(VLOOKUP(B9, Receiving3!$A$2:$L$1000, 8, FALSE), 0)
        )
    ),
    IFERROR(VLOOKUP(B9, Receiving!$A$2:$L$1000, 8, FALSE),
        IFERROR(VLOOKUP(B9, Receiving3!$A$2:$L$1000, 8, FALSE), 0)
    )
)</f>
        <v>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0</v>
      </c>
    </row>
    <row r="10" spans="1:20">
      <c r="A10">
        <v>88</v>
      </c>
      <c r="B10" t="s">
        <v>359</v>
      </c>
      <c r="C10" t="s">
        <v>25</v>
      </c>
      <c r="D10" t="s">
        <v>201</v>
      </c>
      <c r="E10" t="s">
        <v>30</v>
      </c>
      <c r="F10" s="3">
        <v>7</v>
      </c>
      <c r="G10">
        <f>IFERROR(VLOOKUP(B10, Rushing!$A$2:$L$1000, 3, FALSE), IFERROR(VLOOKUP(B10, Receiving!$A$2:$L$1000, 3, FALSE), 0))</f>
        <v>0</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1</v>
      </c>
      <c r="O10">
        <f>IF(G10=0,
    IFERROR(VLOOKUP(B10, Receiving2!$A$2:$L$1000, 5, FALSE),
        IFERROR(VLOOKUP(B10, Receiving!$A$2:$L$1000, 5, FALSE),
            IFERROR(VLOOKUP(B10, Receiving3!$A$2:$L$1000, 5, FALSE), 0)
        )
    ),
    IFERROR(VLOOKUP(B10, Receiving!$A$2:$L$1000, 5, FALSE),
        IFERROR(VLOOKUP(B10, Receiving3!$A$2:$L$1000, 5, FALSE), 0)
    )
)</f>
        <v>22</v>
      </c>
      <c r="P10">
        <f>IF(G10=0,
    IFERROR(VLOOKUP(B10, Receiving2!$A$2:$L$1000, 6, FALSE),
        IFERROR(VLOOKUP(B10, Receiving!$A$2:$L$1000, 6, FALSE),
            IFERROR(VLOOKUP(B10, Receiving3!$A$2:$L$1000, 6, FALSE), 0)
        )
    ),
    IFERROR(VLOOKUP(B10, Receiving!$A$2:$L$1000, 6, FALSE),
        IFERROR(VLOOKUP(B10, Receiving3!$A$2:$L$1000, 6, FALSE), 0)
    )
)</f>
        <v>22</v>
      </c>
      <c r="Q10">
        <f>IF(G10=0,
    IFERROR(VLOOKUP(B10, Receiving2!$A$2:$L$1000, 7, FALSE),
        IFERROR(VLOOKUP(B10, Receiving!$A$2:$L$1000, 7, FALSE),
            IFERROR(VLOOKUP(B10, Receiving3!$A$2:$L$1000, 7, FALSE), 0)
        )
    ),
    IFERROR(VLOOKUP(B10, Receiving!$A$2:$L$1000, 7, FALSE),
        IFERROR(VLOOKUP(B10, Receiving3!$A$2:$L$1000, 7, FALSE), 0)
    )
)</f>
        <v>22</v>
      </c>
      <c r="R10">
        <v>22</v>
      </c>
      <c r="S10">
        <f>IF(G10=0,
    IFERROR(VLOOKUP(B10, Receiving2!$A$2:$L$1000, 9, FALSE),
        IFERROR(VLOOKUP(B10, Receiving!$A$2:$L$1000, 9, FALSE),
            IFERROR(VLOOKUP(B10, Receiving3!$A$2:$L$1000, 9, FALSE), 0)
        )
    ),
    IFERROR(VLOOKUP(B10, Receiving!$A$2:$L$1000, 9, FALSE),
        IFERROR(VLOOKUP(B10, Receiving3!$A$2:$L$1000, 9, FALSE), 0)
    )
)</f>
        <v>1</v>
      </c>
      <c r="T10">
        <f>IF(G10=0,
    IFERROR(VLOOKUP(B10, Receiving2!$A$2:$L$1000, 10, FALSE),
        IFERROR(VLOOKUP(B10, Receiving!$A$2:$L$1000, 10, FALSE),
            IFERROR(VLOOKUP(B10, Receiving3!$A$2:$L$1000, 10, FALSE), 0)
        )
    ),
    IFERROR(VLOOKUP(B10, Receiving!$A$2:$L$1000, 10, FALSE),
        IFERROR(VLOOKUP(B10, Receiving3!$A$2:$L$1000, 10, FALSE), 0)
    )
)</f>
        <v>1</v>
      </c>
    </row>
    <row r="11" spans="1:20">
      <c r="A11">
        <v>84</v>
      </c>
      <c r="B11" t="s">
        <v>364</v>
      </c>
      <c r="C11" t="s">
        <v>25</v>
      </c>
      <c r="D11" t="s">
        <v>299</v>
      </c>
      <c r="E11" t="s">
        <v>185</v>
      </c>
      <c r="F11" s="3">
        <v>1</v>
      </c>
      <c r="G11">
        <f>IFERROR(VLOOKUP(B11, Rushing!$A$2:$L$1000, 3, FALSE), IFERROR(VLOOKUP(B11, Receiving!$A$2:$L$1000, 3, FALSE), 0))</f>
        <v>4</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3</v>
      </c>
      <c r="O11">
        <f>IF(G11=0,
    IFERROR(VLOOKUP(B11, Receiving2!$A$2:$L$1000, 5, FALSE),
        IFERROR(VLOOKUP(B11, Receiving!$A$2:$L$1000, 5, FALSE),
            IFERROR(VLOOKUP(B11, Receiving3!$A$2:$L$1000, 5, FALSE), 0)
        )
    ),
    IFERROR(VLOOKUP(B11, Receiving!$A$2:$L$1000, 5, FALSE),
        IFERROR(VLOOKUP(B11, Receiving3!$A$2:$L$1000, 5, FALSE), 0)
    )
)</f>
        <v>23</v>
      </c>
      <c r="P11">
        <f>IF(G11=0,
    IFERROR(VLOOKUP(B11, Receiving2!$A$2:$L$1000, 6, FALSE),
        IFERROR(VLOOKUP(B11, Receiving!$A$2:$L$1000, 6, FALSE),
            IFERROR(VLOOKUP(B11, Receiving3!$A$2:$L$1000, 6, FALSE), 0)
        )
    ),
    IFERROR(VLOOKUP(B11, Receiving!$A$2:$L$1000, 6, FALSE),
        IFERROR(VLOOKUP(B11, Receiving3!$A$2:$L$1000, 6, FALSE), 0)
    )
)</f>
        <v>7.67</v>
      </c>
      <c r="Q11">
        <f>IF(G11=0,
    IFERROR(VLOOKUP(B11, Receiving2!$A$2:$L$1000, 7, FALSE),
        IFERROR(VLOOKUP(B11, Receiving!$A$2:$L$1000, 7, FALSE),
            IFERROR(VLOOKUP(B11, Receiving3!$A$2:$L$1000, 7, FALSE), 0)
        )
    ),
    IFERROR(VLOOKUP(B11, Receiving!$A$2:$L$1000, 7, FALSE),
        IFERROR(VLOOKUP(B11, Receiving3!$A$2:$L$1000, 7, FALSE), 0)
    )
)</f>
        <v>5.8</v>
      </c>
      <c r="R11">
        <f>IF(G11=0,
    IFERROR(VLOOKUP(B11, Receiving2!$A$2:$L$1000, 8, FALSE),
        IFERROR(VLOOKUP(B11, Receiving!$A$2:$L$1000, 8, FALSE),
            IFERROR(VLOOKUP(B11, Receiving3!$A$2:$L$1000, 8, FALSE), 0)
        )
    ),
    IFERROR(VLOOKUP(B11, Receiving!$A$2:$L$1000, 8, FALSE),
        IFERROR(VLOOKUP(B11, Receiving3!$A$2:$L$1000, 8, FALSE), 0)
    )
)</f>
        <v>9</v>
      </c>
      <c r="S11">
        <f>IF(G11=0,
    IFERROR(VLOOKUP(B11, Receiving2!$A$2:$L$1000, 9, FALSE),
        IFERROR(VLOOKUP(B11, Receiving!$A$2:$L$1000, 9, FALSE),
            IFERROR(VLOOKUP(B11, Receiving3!$A$2:$L$1000, 9, FALSE), 0)
        )
    ),
    IFERROR(VLOOKUP(B11, Receiving!$A$2:$L$1000, 9, FALSE),
        IFERROR(VLOOKUP(B11, Receiving3!$A$2:$L$1000, 9, FALSE), 0)
    )
)</f>
        <v>1</v>
      </c>
      <c r="T11">
        <f>IF(G11=0,
    IFERROR(VLOOKUP(B11, Receiving2!$A$2:$L$1000, 10, FALSE),
        IFERROR(VLOOKUP(B11, Receiving!$A$2:$L$1000, 10, FALSE),
            IFERROR(VLOOKUP(B11, Receiving3!$A$2:$L$1000, 10, FALSE), 0)
        )
    ),
    IFERROR(VLOOKUP(B11, Receiving!$A$2:$L$1000, 10, FALSE),
        IFERROR(VLOOKUP(B11, Receiving3!$A$2:$L$1000, 10, FALSE), 0)
    )
)</f>
        <v>4</v>
      </c>
    </row>
    <row r="12" spans="1:20">
      <c r="A12">
        <v>85</v>
      </c>
      <c r="B12" t="s">
        <v>1240</v>
      </c>
      <c r="C12" t="s">
        <v>25</v>
      </c>
      <c r="D12" t="s">
        <v>290</v>
      </c>
      <c r="E12" t="s">
        <v>39</v>
      </c>
      <c r="F12" s="3">
        <v>5</v>
      </c>
      <c r="G12">
        <f>IFERROR(VLOOKUP(B12, Rushing!$A$2:$L$1000, 3, FALSE), IFERROR(VLOOKUP(B12, Receiving!$A$2:$L$1000, 3, FALSE), 0))</f>
        <v>3</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7</v>
      </c>
      <c r="O12">
        <f>IF(G12=0,
    IFERROR(VLOOKUP(B12, Receiving2!$A$2:$L$1000, 5, FALSE),
        IFERROR(VLOOKUP(B12, Receiving!$A$2:$L$1000, 5, FALSE),
            IFERROR(VLOOKUP(B12, Receiving3!$A$2:$L$1000, 5, FALSE), 0)
        )
    ),
    IFERROR(VLOOKUP(B12, Receiving!$A$2:$L$1000, 5, FALSE),
        IFERROR(VLOOKUP(B12, Receiving3!$A$2:$L$1000, 5, FALSE), 0)
    )
)</f>
        <v>109</v>
      </c>
      <c r="P12">
        <f>IF(G12=0,
    IFERROR(VLOOKUP(B12, Receiving2!$A$2:$L$1000, 6, FALSE),
        IFERROR(VLOOKUP(B12, Receiving!$A$2:$L$1000, 6, FALSE),
            IFERROR(VLOOKUP(B12, Receiving3!$A$2:$L$1000, 6, FALSE), 0)
        )
    ),
    IFERROR(VLOOKUP(B12, Receiving!$A$2:$L$1000, 6, FALSE),
        IFERROR(VLOOKUP(B12, Receiving3!$A$2:$L$1000, 6, FALSE), 0)
    )
)</f>
        <v>15.57</v>
      </c>
      <c r="Q12">
        <f>IF(G12=0,
    IFERROR(VLOOKUP(B12, Receiving2!$A$2:$L$1000, 7, FALSE),
        IFERROR(VLOOKUP(B12, Receiving!$A$2:$L$1000, 7, FALSE),
            IFERROR(VLOOKUP(B12, Receiving3!$A$2:$L$1000, 7, FALSE), 0)
        )
    ),
    IFERROR(VLOOKUP(B12, Receiving!$A$2:$L$1000, 7, FALSE),
        IFERROR(VLOOKUP(B12, Receiving3!$A$2:$L$1000, 7, FALSE), 0)
    )
)</f>
        <v>36.299999999999997</v>
      </c>
      <c r="R12">
        <f>IF(G12=0,
    IFERROR(VLOOKUP(B12, Receiving2!$A$2:$L$1000, 8, FALSE),
        IFERROR(VLOOKUP(B12, Receiving!$A$2:$L$1000, 8, FALSE),
            IFERROR(VLOOKUP(B12, Receiving3!$A$2:$L$1000, 8, FALSE), 0)
        )
    ),
    IFERROR(VLOOKUP(B12, Receiving!$A$2:$L$1000, 8, FALSE),
        IFERROR(VLOOKUP(B12, Receiving3!$A$2:$L$1000, 8, FALSE), 0)
    )
)</f>
        <v>24</v>
      </c>
      <c r="S12">
        <f>IF(G12=0,
    IFERROR(VLOOKUP(B12, Receiving2!$A$2:$L$1000, 9, FALSE),
        IFERROR(VLOOKUP(B12, Receiving!$A$2:$L$1000, 9, FALSE),
            IFERROR(VLOOKUP(B12, Receiving3!$A$2:$L$1000, 9, FALSE), 0)
        )
    ),
    IFERROR(VLOOKUP(B12, Receiving!$A$2:$L$1000, 9, FALSE),
        IFERROR(VLOOKUP(B12, Receiving3!$A$2:$L$1000, 9, FALSE), 0)
    )
)</f>
        <v>1</v>
      </c>
      <c r="T12">
        <f>IF(G12=0,
    IFERROR(VLOOKUP(B12, Receiving2!$A$2:$L$1000, 10, FALSE),
        IFERROR(VLOOKUP(B12, Receiving!$A$2:$L$1000, 10, FALSE),
            IFERROR(VLOOKUP(B12, Receiving3!$A$2:$L$1000, 10, FALSE), 0)
        )
    ),
    IFERROR(VLOOKUP(B12, Receiving!$A$2:$L$1000, 10, FALSE),
        IFERROR(VLOOKUP(B12, Receiving3!$A$2:$L$1000, 10, FALSE), 0)
    )
)</f>
        <v>9</v>
      </c>
    </row>
    <row r="13" spans="1:20">
      <c r="A13">
        <v>87</v>
      </c>
      <c r="B13" t="s">
        <v>377</v>
      </c>
      <c r="C13" t="s">
        <v>25</v>
      </c>
      <c r="D13" t="s">
        <v>99</v>
      </c>
      <c r="E13" t="s">
        <v>358</v>
      </c>
      <c r="F13" s="3">
        <v>10</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1</v>
      </c>
      <c r="O13">
        <f>IF(G13=0,
    IFERROR(VLOOKUP(B13, Receiving2!$A$2:$L$1000, 5, FALSE),
        IFERROR(VLOOKUP(B13, Receiving!$A$2:$L$1000, 5, FALSE),
            IFERROR(VLOOKUP(B13, Receiving3!$A$2:$L$1000, 5, FALSE), 0)
        )
    ),
    IFERROR(VLOOKUP(B13, Receiving!$A$2:$L$1000, 5, FALSE),
        IFERROR(VLOOKUP(B13, Receiving3!$A$2:$L$1000, 5, FALSE), 0)
    )
)</f>
        <v>6</v>
      </c>
      <c r="P13">
        <f>IF(G13=0,
    IFERROR(VLOOKUP(B13, Receiving2!$A$2:$L$1000, 6, FALSE),
        IFERROR(VLOOKUP(B13, Receiving!$A$2:$L$1000, 6, FALSE),
            IFERROR(VLOOKUP(B13, Receiving3!$A$2:$L$1000, 6, FALSE), 0)
        )
    ),
    IFERROR(VLOOKUP(B13, Receiving!$A$2:$L$1000, 6, FALSE),
        IFERROR(VLOOKUP(B13, Receiving3!$A$2:$L$1000, 6, FALSE), 0)
    )
)</f>
        <v>6</v>
      </c>
      <c r="Q13">
        <f>IF(G13=0,
    IFERROR(VLOOKUP(B13, Receiving2!$A$2:$L$1000, 7, FALSE),
        IFERROR(VLOOKUP(B13, Receiving!$A$2:$L$1000, 7, FALSE),
            IFERROR(VLOOKUP(B13, Receiving3!$A$2:$L$1000, 7, FALSE), 0)
        )
    ),
    IFERROR(VLOOKUP(B13, Receiving!$A$2:$L$1000, 7, FALSE),
        IFERROR(VLOOKUP(B13, Receiving3!$A$2:$L$1000, 7, FALSE), 0)
    )
)</f>
        <v>2</v>
      </c>
      <c r="R13">
        <f>IF(G13=0,
    IFERROR(VLOOKUP(B13, Receiving2!$A$2:$L$1000, 8, FALSE),
        IFERROR(VLOOKUP(B13, Receiving!$A$2:$L$1000, 8, FALSE),
            IFERROR(VLOOKUP(B13, Receiving3!$A$2:$L$1000, 8, FALSE), 0)
        )
    ),
    IFERROR(VLOOKUP(B13, Receiving!$A$2:$L$1000, 8, FALSE),
        IFERROR(VLOOKUP(B13, Receiving3!$A$2:$L$1000, 8, FALSE), 0)
    )
)</f>
        <v>6</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2</v>
      </c>
    </row>
    <row r="14" spans="1:20">
      <c r="A14">
        <v>11</v>
      </c>
      <c r="B14" t="s">
        <v>348</v>
      </c>
      <c r="C14" t="s">
        <v>16</v>
      </c>
      <c r="D14" t="s">
        <v>54</v>
      </c>
      <c r="E14" t="s">
        <v>34</v>
      </c>
      <c r="F14" s="3">
        <v>6</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0</v>
      </c>
      <c r="O14">
        <f>IF(G14=0,
    IFERROR(VLOOKUP(B14, Receiving2!$A$2:$L$1000, 5, FALSE),
        IFERROR(VLOOKUP(B14, Receiving!$A$2:$L$1000, 5, FALSE),
            IFERROR(VLOOKUP(B14, Receiving3!$A$2:$L$1000, 5, FALSE), 0)
        )
    ),
    IFERROR(VLOOKUP(B14, Receiving!$A$2:$L$1000, 5, FALSE),
        IFERROR(VLOOKUP(B14, Receiving3!$A$2:$L$1000, 5, FALSE), 0)
    )
)</f>
        <v>0</v>
      </c>
      <c r="P14">
        <f>IF(G14=0,
    IFERROR(VLOOKUP(B14, Receiving2!$A$2:$L$1000, 6, FALSE),
        IFERROR(VLOOKUP(B14, Receiving!$A$2:$L$1000, 6, FALSE),
            IFERROR(VLOOKUP(B14, Receiving3!$A$2:$L$1000, 6, FALSE), 0)
        )
    ),
    IFERROR(VLOOKUP(B14, Receiving!$A$2:$L$1000, 6, FALSE),
        IFERROR(VLOOKUP(B14, Receiving3!$A$2:$L$1000, 6, FALSE), 0)
    )
)</f>
        <v>0</v>
      </c>
      <c r="Q14">
        <f>IF(G14=0,
    IFERROR(VLOOKUP(B14, Receiving2!$A$2:$L$1000, 7, FALSE),
        IFERROR(VLOOKUP(B14, Receiving!$A$2:$L$1000, 7, FALSE),
            IFERROR(VLOOKUP(B14, Receiving3!$A$2:$L$1000, 7, FALSE), 0)
        )
    ),
    IFERROR(VLOOKUP(B14, Receiving!$A$2:$L$1000, 7, FALSE),
        IFERROR(VLOOKUP(B14, Receiving3!$A$2:$L$1000, 7, FALSE), 0)
    )
)</f>
        <v>0</v>
      </c>
      <c r="R14">
        <f>IF(G14=0,
    IFERROR(VLOOKUP(B14, Receiving2!$A$2:$L$1000, 8, FALSE),
        IFERROR(VLOOKUP(B14, Receiving!$A$2:$L$1000, 8, FALSE),
            IFERROR(VLOOKUP(B14, Receiving3!$A$2:$L$1000, 8, FALSE), 0)
        )
    ),
    IFERROR(VLOOKUP(B14, Receiving!$A$2:$L$1000, 8, FALSE),
        IFERROR(VLOOKUP(B14, Receiving3!$A$2:$L$1000, 8, FALSE), 0)
    )
)</f>
        <v>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0</v>
      </c>
    </row>
    <row r="15" spans="1:20">
      <c r="A15">
        <v>80</v>
      </c>
      <c r="B15" t="s">
        <v>350</v>
      </c>
      <c r="C15" t="s">
        <v>16</v>
      </c>
      <c r="D15" t="s">
        <v>49</v>
      </c>
      <c r="E15" t="s">
        <v>280</v>
      </c>
      <c r="F15" s="3">
        <v>6</v>
      </c>
      <c r="G15">
        <f>IFERROR(VLOOKUP(B15, Rushing!$A$2:$L$1000, 3, FALSE), IFERROR(VLOOKUP(B15, Receiving!$A$2:$L$1000, 3, FALSE), 0))</f>
        <v>1</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3</v>
      </c>
      <c r="O15">
        <f>IF(G15=0,
    IFERROR(VLOOKUP(B15, Receiving2!$A$2:$L$1000, 5, FALSE),
        IFERROR(VLOOKUP(B15, Receiving!$A$2:$L$1000, 5, FALSE),
            IFERROR(VLOOKUP(B15, Receiving3!$A$2:$L$1000, 5, FALSE), 0)
        )
    ),
    IFERROR(VLOOKUP(B15, Receiving!$A$2:$L$1000, 5, FALSE),
        IFERROR(VLOOKUP(B15, Receiving3!$A$2:$L$1000, 5, FALSE), 0)
    )
)</f>
        <v>23</v>
      </c>
      <c r="P15">
        <f>IF(G15=0,
    IFERROR(VLOOKUP(B15, Receiving2!$A$2:$L$1000, 6, FALSE),
        IFERROR(VLOOKUP(B15, Receiving!$A$2:$L$1000, 6, FALSE),
            IFERROR(VLOOKUP(B15, Receiving3!$A$2:$L$1000, 6, FALSE), 0)
        )
    ),
    IFERROR(VLOOKUP(B15, Receiving!$A$2:$L$1000, 6, FALSE),
        IFERROR(VLOOKUP(B15, Receiving3!$A$2:$L$1000, 6, FALSE), 0)
    )
)</f>
        <v>7.67</v>
      </c>
      <c r="Q15">
        <f>IF(G15=0,
    IFERROR(VLOOKUP(B15, Receiving2!$A$2:$L$1000, 7, FALSE),
        IFERROR(VLOOKUP(B15, Receiving!$A$2:$L$1000, 7, FALSE),
            IFERROR(VLOOKUP(B15, Receiving3!$A$2:$L$1000, 7, FALSE), 0)
        )
    ),
    IFERROR(VLOOKUP(B15, Receiving!$A$2:$L$1000, 7, FALSE),
        IFERROR(VLOOKUP(B15, Receiving3!$A$2:$L$1000, 7, FALSE), 0)
    )
)</f>
        <v>23</v>
      </c>
      <c r="R15">
        <f>IF(G15=0,
    IFERROR(VLOOKUP(B15, Receiving2!$A$2:$L$1000, 8, FALSE),
        IFERROR(VLOOKUP(B15, Receiving!$A$2:$L$1000, 8, FALSE),
            IFERROR(VLOOKUP(B15, Receiving3!$A$2:$L$1000, 8, FALSE), 0)
        )
    ),
    IFERROR(VLOOKUP(B15, Receiving!$A$2:$L$1000, 8, FALSE),
        IFERROR(VLOOKUP(B15, Receiving3!$A$2:$L$1000, 8, FALSE), 0)
    )
)</f>
        <v>13</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3</v>
      </c>
    </row>
    <row r="16" spans="1:20">
      <c r="A16">
        <v>18</v>
      </c>
      <c r="B16" t="s">
        <v>352</v>
      </c>
      <c r="C16" t="s">
        <v>16</v>
      </c>
      <c r="D16" t="s">
        <v>10</v>
      </c>
      <c r="E16" t="s">
        <v>115</v>
      </c>
      <c r="F16" s="3">
        <v>3</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2</v>
      </c>
      <c r="O16">
        <f>IF(G16=0,
    IFERROR(VLOOKUP(B16, Receiving2!$A$2:$L$1000, 5, FALSE),
        IFERROR(VLOOKUP(B16, Receiving!$A$2:$L$1000, 5, FALSE),
            IFERROR(VLOOKUP(B16, Receiving3!$A$2:$L$1000, 5, FALSE), 0)
        )
    ),
    IFERROR(VLOOKUP(B16, Receiving!$A$2:$L$1000, 5, FALSE),
        IFERROR(VLOOKUP(B16, Receiving3!$A$2:$L$1000, 5, FALSE), 0)
    )
)</f>
        <v>11</v>
      </c>
      <c r="P16">
        <f>IF(G16=0,
    IFERROR(VLOOKUP(B16, Receiving2!$A$2:$L$1000, 6, FALSE),
        IFERROR(VLOOKUP(B16, Receiving!$A$2:$L$1000, 6, FALSE),
            IFERROR(VLOOKUP(B16, Receiving3!$A$2:$L$1000, 6, FALSE), 0)
        )
    ),
    IFERROR(VLOOKUP(B16, Receiving!$A$2:$L$1000, 6, FALSE),
        IFERROR(VLOOKUP(B16, Receiving3!$A$2:$L$1000, 6, FALSE), 0)
    )
)</f>
        <v>5.5</v>
      </c>
      <c r="Q16">
        <f>IF(G16=0,
    IFERROR(VLOOKUP(B16, Receiving2!$A$2:$L$1000, 7, FALSE),
        IFERROR(VLOOKUP(B16, Receiving!$A$2:$L$1000, 7, FALSE),
            IFERROR(VLOOKUP(B16, Receiving3!$A$2:$L$1000, 7, FALSE), 0)
        )
    ),
    IFERROR(VLOOKUP(B16, Receiving!$A$2:$L$1000, 7, FALSE),
        IFERROR(VLOOKUP(B16, Receiving3!$A$2:$L$1000, 7, FALSE), 0)
    )
)</f>
        <v>3.7</v>
      </c>
      <c r="R16">
        <f>IF(G16=0,
    IFERROR(VLOOKUP(B16, Receiving2!$A$2:$L$1000, 8, FALSE),
        IFERROR(VLOOKUP(B16, Receiving!$A$2:$L$1000, 8, FALSE),
            IFERROR(VLOOKUP(B16, Receiving3!$A$2:$L$1000, 8, FALSE), 0)
        )
    ),
    IFERROR(VLOOKUP(B16, Receiving!$A$2:$L$1000, 8, FALSE),
        IFERROR(VLOOKUP(B16, Receiving3!$A$2:$L$1000, 8, FALSE), 0)
    )
)</f>
        <v>6</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7</v>
      </c>
    </row>
    <row r="17" spans="1:20">
      <c r="A17">
        <v>47</v>
      </c>
      <c r="B17" t="s">
        <v>354</v>
      </c>
      <c r="C17" t="s">
        <v>16</v>
      </c>
      <c r="D17" t="s">
        <v>355</v>
      </c>
      <c r="E17" t="s">
        <v>356</v>
      </c>
      <c r="F17" s="3">
        <v>1</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1</v>
      </c>
      <c r="I17">
        <f>IF(G17=0,
    IFERROR(VLOOKUP(B17, Rushing2!$A$2:$L$1000, 5, FALSE),
        IFERROR(VLOOKUP(B17, Rushing!$A$2:$L$1000, 5, FALSE),
            IFERROR(VLOOKUP(B17, Rushing3!$A$2:$L$1000, 5, FALSE), 0)
        )
    ),
    IFERROR(VLOOKUP(B17, Rushing!$A$2:$L$1000, 5, FALSE),
        IFERROR(VLOOKUP(B17, Rushing3!$A$2:$L$1000, 5, FALSE), 0)
    )
)</f>
        <v>-5</v>
      </c>
      <c r="J17">
        <f>IF(G17=0,
    IFERROR(VLOOKUP(B17, Rushing2!$A$2:$L$1000, 6, FALSE),
        IFERROR(VLOOKUP(B17, Rushing!$A$2:$L$1000, 6, FALSE),
            IFERROR(VLOOKUP(B17, Rushing3!$A$2:$L$1000, 6, FALSE), 0)
        )
    ),
    IFERROR(VLOOKUP(B17, Rushing!$A$2:$L$1000, 6, FALSE),
        IFERROR(VLOOKUP(B17, Rushing3!$A$2:$L$1000, 6, FALSE), 0)
    )
)</f>
        <v>-5</v>
      </c>
      <c r="K17">
        <f>IF(G17=0,
    IFERROR(VLOOKUP(B17, Rushing2!$A$2:$L$1000, 7, FALSE),
        IFERROR(VLOOKUP(B17, Rushing!$A$2:$L$1000, 7, FALSE),
            IFERROR(VLOOKUP(B17, Rushing3!$A$2:$L$1000, 7, FALSE), 0)
        )
    ),
    IFERROR(VLOOKUP(B17, Rushing!$A$2:$L$1000, 7, FALSE),
        IFERROR(VLOOKUP(B17, Rushing3!$A$2:$L$1000, 7, FALSE), 0)
    )
)</f>
        <v>-1.7</v>
      </c>
      <c r="L17">
        <f>IF(G17=0,
    IFERROR(VLOOKUP(B17, Rushing2!$A$2:$L$1000, 8, FALSE),
        IFERROR(VLOOKUP(B17, Rushing!$A$2:$L$1000, 8, FALSE),
            IFERROR(VLOOKUP(B17, Rushing3!$A$2:$L$1000, 8, FALSE), 0)
        )
    ),
    IFERROR(VLOOKUP(B17, Rushing!$A$2:$L$1000, 8, FALSE),
        IFERROR(VLOOKUP(B17, Rushing3!$A$2:$L$1000, 8, FALSE), 0)
    )
)</f>
        <v>-5</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7</v>
      </c>
      <c r="O17">
        <f>IF(G17=0,
    IFERROR(VLOOKUP(B17, Receiving2!$A$2:$L$1000, 5, FALSE),
        IFERROR(VLOOKUP(B17, Receiving!$A$2:$L$1000, 5, FALSE),
            IFERROR(VLOOKUP(B17, Receiving3!$A$2:$L$1000, 5, FALSE), 0)
        )
    ),
    IFERROR(VLOOKUP(B17, Receiving!$A$2:$L$1000, 5, FALSE),
        IFERROR(VLOOKUP(B17, Receiving3!$A$2:$L$1000, 5, FALSE), 0)
    )
)</f>
        <v>101</v>
      </c>
      <c r="P17">
        <f>IF(G17=0,
    IFERROR(VLOOKUP(B17, Receiving2!$A$2:$L$1000, 6, FALSE),
        IFERROR(VLOOKUP(B17, Receiving!$A$2:$L$1000, 6, FALSE),
            IFERROR(VLOOKUP(B17, Receiving3!$A$2:$L$1000, 6, FALSE), 0)
        )
    ),
    IFERROR(VLOOKUP(B17, Receiving!$A$2:$L$1000, 6, FALSE),
        IFERROR(VLOOKUP(B17, Receiving3!$A$2:$L$1000, 6, FALSE), 0)
    )
)</f>
        <v>14.43</v>
      </c>
      <c r="Q17">
        <f>IF(G17=0,
    IFERROR(VLOOKUP(B17, Receiving2!$A$2:$L$1000, 7, FALSE),
        IFERROR(VLOOKUP(B17, Receiving!$A$2:$L$1000, 7, FALSE),
            IFERROR(VLOOKUP(B17, Receiving3!$A$2:$L$1000, 7, FALSE), 0)
        )
    ),
    IFERROR(VLOOKUP(B17, Receiving!$A$2:$L$1000, 7, FALSE),
        IFERROR(VLOOKUP(B17, Receiving3!$A$2:$L$1000, 7, FALSE), 0)
    )
)</f>
        <v>33.700000000000003</v>
      </c>
      <c r="R17">
        <f>IF(G17=0,
    IFERROR(VLOOKUP(B17, Receiving2!$A$2:$L$1000, 8, FALSE),
        IFERROR(VLOOKUP(B17, Receiving!$A$2:$L$1000, 8, FALSE),
            IFERROR(VLOOKUP(B17, Receiving3!$A$2:$L$1000, 8, FALSE), 0)
        )
    ),
    IFERROR(VLOOKUP(B17, Receiving!$A$2:$L$1000, 8, FALSE),
        IFERROR(VLOOKUP(B17, Receiving3!$A$2:$L$1000, 8, FALSE), 0)
    )
)</f>
        <v>42</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13</v>
      </c>
    </row>
    <row r="18" spans="1:20">
      <c r="A18">
        <v>46</v>
      </c>
      <c r="B18" t="s">
        <v>361</v>
      </c>
      <c r="C18" t="s">
        <v>16</v>
      </c>
      <c r="D18" t="s">
        <v>143</v>
      </c>
      <c r="E18" t="s">
        <v>238</v>
      </c>
      <c r="F18" s="3">
        <v>3</v>
      </c>
      <c r="G18">
        <f>IFERROR(VLOOKUP(B18, Rushing!$A$2:$L$1000, 3, FALSE), IFERROR(VLOOKUP(B18, Receiving!$A$2:$L$1000, 3, FALSE), 0))</f>
        <v>3</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3</v>
      </c>
      <c r="O18">
        <f>IF(G18=0,
    IFERROR(VLOOKUP(B18, Receiving2!$A$2:$L$1000, 5, FALSE),
        IFERROR(VLOOKUP(B18, Receiving!$A$2:$L$1000, 5, FALSE),
            IFERROR(VLOOKUP(B18, Receiving3!$A$2:$L$1000, 5, FALSE), 0)
        )
    ),
    IFERROR(VLOOKUP(B18, Receiving!$A$2:$L$1000, 5, FALSE),
        IFERROR(VLOOKUP(B18, Receiving3!$A$2:$L$1000, 5, FALSE), 0)
    )
)</f>
        <v>74</v>
      </c>
      <c r="P18">
        <f>IF(G18=0,
    IFERROR(VLOOKUP(B18, Receiving2!$A$2:$L$1000, 6, FALSE),
        IFERROR(VLOOKUP(B18, Receiving!$A$2:$L$1000, 6, FALSE),
            IFERROR(VLOOKUP(B18, Receiving3!$A$2:$L$1000, 6, FALSE), 0)
        )
    ),
    IFERROR(VLOOKUP(B18, Receiving!$A$2:$L$1000, 6, FALSE),
        IFERROR(VLOOKUP(B18, Receiving3!$A$2:$L$1000, 6, FALSE), 0)
    )
)</f>
        <v>24.67</v>
      </c>
      <c r="Q18">
        <f>IF(G18=0,
    IFERROR(VLOOKUP(B18, Receiving2!$A$2:$L$1000, 7, FALSE),
        IFERROR(VLOOKUP(B18, Receiving!$A$2:$L$1000, 7, FALSE),
            IFERROR(VLOOKUP(B18, Receiving3!$A$2:$L$1000, 7, FALSE), 0)
        )
    ),
    IFERROR(VLOOKUP(B18, Receiving!$A$2:$L$1000, 7, FALSE),
        IFERROR(VLOOKUP(B18, Receiving3!$A$2:$L$1000, 7, FALSE), 0)
    )
)</f>
        <v>24.7</v>
      </c>
      <c r="R18">
        <f>IF(G18=0,
    IFERROR(VLOOKUP(B18, Receiving2!$A$2:$L$1000, 8, FALSE),
        IFERROR(VLOOKUP(B18, Receiving!$A$2:$L$1000, 8, FALSE),
            IFERROR(VLOOKUP(B18, Receiving3!$A$2:$L$1000, 8, FALSE), 0)
        )
    ),
    IFERROR(VLOOKUP(B18, Receiving!$A$2:$L$1000, 8, FALSE),
        IFERROR(VLOOKUP(B18, Receiving3!$A$2:$L$1000, 8, FALSE), 0)
    )
)</f>
        <v>42</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5</v>
      </c>
    </row>
    <row r="19" spans="1:20">
      <c r="A19">
        <v>86</v>
      </c>
      <c r="B19" t="s">
        <v>369</v>
      </c>
      <c r="C19" t="s">
        <v>16</v>
      </c>
      <c r="D19" t="s">
        <v>236</v>
      </c>
      <c r="E19" t="s">
        <v>115</v>
      </c>
      <c r="F19" s="3">
        <v>1</v>
      </c>
      <c r="G19">
        <f>IFERROR(VLOOKUP(B19, Rushing!$A$2:$L$1000, 3, FALSE), IFERROR(VLOOKUP(B19, Receiving!$A$2:$L$1000, 3, FALSE), 0))</f>
        <v>3</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6</v>
      </c>
      <c r="O19">
        <f>IF(G19=0,
    IFERROR(VLOOKUP(B19, Receiving2!$A$2:$L$1000, 5, FALSE),
        IFERROR(VLOOKUP(B19, Receiving!$A$2:$L$1000, 5, FALSE),
            IFERROR(VLOOKUP(B19, Receiving3!$A$2:$L$1000, 5, FALSE), 0)
        )
    ),
    IFERROR(VLOOKUP(B19, Receiving!$A$2:$L$1000, 5, FALSE),
        IFERROR(VLOOKUP(B19, Receiving3!$A$2:$L$1000, 5, FALSE), 0)
    )
)</f>
        <v>75</v>
      </c>
      <c r="P19">
        <f>IF(G19=0,
    IFERROR(VLOOKUP(B19, Receiving2!$A$2:$L$1000, 6, FALSE),
        IFERROR(VLOOKUP(B19, Receiving!$A$2:$L$1000, 6, FALSE),
            IFERROR(VLOOKUP(B19, Receiving3!$A$2:$L$1000, 6, FALSE), 0)
        )
    ),
    IFERROR(VLOOKUP(B19, Receiving!$A$2:$L$1000, 6, FALSE),
        IFERROR(VLOOKUP(B19, Receiving3!$A$2:$L$1000, 6, FALSE), 0)
    )
)</f>
        <v>12.5</v>
      </c>
      <c r="Q19">
        <f>IF(G19=0,
    IFERROR(VLOOKUP(B19, Receiving2!$A$2:$L$1000, 7, FALSE),
        IFERROR(VLOOKUP(B19, Receiving!$A$2:$L$1000, 7, FALSE),
            IFERROR(VLOOKUP(B19, Receiving3!$A$2:$L$1000, 7, FALSE), 0)
        )
    ),
    IFERROR(VLOOKUP(B19, Receiving!$A$2:$L$1000, 7, FALSE),
        IFERROR(VLOOKUP(B19, Receiving3!$A$2:$L$1000, 7, FALSE), 0)
    )
)</f>
        <v>25</v>
      </c>
      <c r="R19">
        <f>IF(G19=0,
    IFERROR(VLOOKUP(B19, Receiving2!$A$2:$L$1000, 8, FALSE),
        IFERROR(VLOOKUP(B19, Receiving!$A$2:$L$1000, 8, FALSE),
            IFERROR(VLOOKUP(B19, Receiving3!$A$2:$L$1000, 8, FALSE), 0)
        )
    ),
    IFERROR(VLOOKUP(B19, Receiving!$A$2:$L$1000, 8, FALSE),
        IFERROR(VLOOKUP(B19, Receiving3!$A$2:$L$1000, 8, FALSE), 0)
    )
)</f>
        <v>21</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14</v>
      </c>
    </row>
    <row r="20" spans="1:20">
      <c r="A20">
        <v>83</v>
      </c>
      <c r="B20" t="s">
        <v>373</v>
      </c>
      <c r="C20" t="s">
        <v>16</v>
      </c>
      <c r="D20" t="s">
        <v>76</v>
      </c>
      <c r="E20" t="s">
        <v>358</v>
      </c>
      <c r="F20" s="3">
        <v>6</v>
      </c>
      <c r="G20">
        <f>IFERROR(VLOOKUP(B20, Rushing!$A$2:$L$1000, 3, FALSE), IFERROR(VLOOKUP(B20, Receiving!$A$2:$L$1000, 3, FALSE), 0))</f>
        <v>0</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0</v>
      </c>
      <c r="O20">
        <f>IF(G20=0,
    IFERROR(VLOOKUP(B20, Receiving2!$A$2:$L$1000, 5, FALSE),
        IFERROR(VLOOKUP(B20, Receiving!$A$2:$L$1000, 5, FALSE),
            IFERROR(VLOOKUP(B20, Receiving3!$A$2:$L$1000, 5, FALSE), 0)
        )
    ),
    IFERROR(VLOOKUP(B20, Receiving!$A$2:$L$1000, 5, FALSE),
        IFERROR(VLOOKUP(B20, Receiving3!$A$2:$L$1000, 5, FALSE), 0)
    )
)</f>
        <v>0</v>
      </c>
      <c r="P20">
        <f>IF(G20=0,
    IFERROR(VLOOKUP(B20, Receiving2!$A$2:$L$1000, 6, FALSE),
        IFERROR(VLOOKUP(B20, Receiving!$A$2:$L$1000, 6, FALSE),
            IFERROR(VLOOKUP(B20, Receiving3!$A$2:$L$1000, 6, FALSE), 0)
        )
    ),
    IFERROR(VLOOKUP(B20, Receiving!$A$2:$L$1000, 6, FALSE),
        IFERROR(VLOOKUP(B20, Receiving3!$A$2:$L$1000, 6, FALSE), 0)
    )
)</f>
        <v>0</v>
      </c>
      <c r="Q20">
        <f>IF(G20=0,
    IFERROR(VLOOKUP(B20, Receiving2!$A$2:$L$1000, 7, FALSE),
        IFERROR(VLOOKUP(B20, Receiving!$A$2:$L$1000, 7, FALSE),
            IFERROR(VLOOKUP(B20, Receiving3!$A$2:$L$1000, 7, FALSE), 0)
        )
    ),
    IFERROR(VLOOKUP(B20, Receiving!$A$2:$L$1000, 7, FALSE),
        IFERROR(VLOOKUP(B20, Receiving3!$A$2:$L$1000, 7, FALSE), 0)
    )
)</f>
        <v>0</v>
      </c>
      <c r="R20">
        <f>IF(G20=0,
    IFERROR(VLOOKUP(B20, Receiving2!$A$2:$L$1000, 8, FALSE),
        IFERROR(VLOOKUP(B20, Receiving!$A$2:$L$1000, 8, FALSE),
            IFERROR(VLOOKUP(B20, Receiving3!$A$2:$L$1000, 8, FALSE), 0)
        )
    ),
    IFERROR(VLOOKUP(B20, Receiving!$A$2:$L$1000, 8, FALSE),
        IFERROR(VLOOKUP(B20, Receiving3!$A$2:$L$1000, 8, FALSE), 0)
    )
)</f>
        <v>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0</v>
      </c>
    </row>
    <row r="21" spans="1:20">
      <c r="A21">
        <v>82</v>
      </c>
      <c r="B21" t="s">
        <v>375</v>
      </c>
      <c r="C21" t="s">
        <v>16</v>
      </c>
      <c r="D21" t="s">
        <v>73</v>
      </c>
      <c r="E21" t="s">
        <v>30</v>
      </c>
      <c r="F21" s="3">
        <v>0</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0</v>
      </c>
    </row>
    <row r="22" spans="1:20">
      <c r="A22">
        <v>6</v>
      </c>
      <c r="B22" t="s">
        <v>376</v>
      </c>
      <c r="C22" t="s">
        <v>16</v>
      </c>
      <c r="D22" t="s">
        <v>96</v>
      </c>
      <c r="E22" t="s">
        <v>30</v>
      </c>
      <c r="F22" s="3">
        <v>4</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2</v>
      </c>
      <c r="O22">
        <f>IF(G22=0,
    IFERROR(VLOOKUP(B22, Receiving2!$A$2:$L$1000, 5, FALSE),
        IFERROR(VLOOKUP(B22, Receiving!$A$2:$L$1000, 5, FALSE),
            IFERROR(VLOOKUP(B22, Receiving3!$A$2:$L$1000, 5, FALSE), 0)
        )
    ),
    IFERROR(VLOOKUP(B22, Receiving!$A$2:$L$1000, 5, FALSE),
        IFERROR(VLOOKUP(B22, Receiving3!$A$2:$L$1000, 5, FALSE), 0)
    )
)</f>
        <v>19</v>
      </c>
      <c r="P22">
        <f>IF(G22=0,
    IFERROR(VLOOKUP(B22, Receiving2!$A$2:$L$1000, 6, FALSE),
        IFERROR(VLOOKUP(B22, Receiving!$A$2:$L$1000, 6, FALSE),
            IFERROR(VLOOKUP(B22, Receiving3!$A$2:$L$1000, 6, FALSE), 0)
        )
    ),
    IFERROR(VLOOKUP(B22, Receiving!$A$2:$L$1000, 6, FALSE),
        IFERROR(VLOOKUP(B22, Receiving3!$A$2:$L$1000, 6, FALSE), 0)
    )
)</f>
        <v>9.5</v>
      </c>
      <c r="Q22">
        <f>IF(G22=0,
    IFERROR(VLOOKUP(B22, Receiving2!$A$2:$L$1000, 7, FALSE),
        IFERROR(VLOOKUP(B22, Receiving!$A$2:$L$1000, 7, FALSE),
            IFERROR(VLOOKUP(B22, Receiving3!$A$2:$L$1000, 7, FALSE), 0)
        )
    ),
    IFERROR(VLOOKUP(B22, Receiving!$A$2:$L$1000, 7, FALSE),
        IFERROR(VLOOKUP(B22, Receiving3!$A$2:$L$1000, 7, FALSE), 0)
    )
)</f>
        <v>19</v>
      </c>
      <c r="R22">
        <f>IF(G22=0,
    IFERROR(VLOOKUP(B22, Receiving2!$A$2:$L$1000, 8, FALSE),
        IFERROR(VLOOKUP(B22, Receiving!$A$2:$L$1000, 8, FALSE),
            IFERROR(VLOOKUP(B22, Receiving3!$A$2:$L$1000, 8, FALSE), 0)
        )
    ),
    IFERROR(VLOOKUP(B22, Receiving!$A$2:$L$1000, 8, FALSE),
        IFERROR(VLOOKUP(B22, Receiving3!$A$2:$L$1000, 8, FALSE), 0)
    )
)</f>
        <v>10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4</v>
      </c>
    </row>
    <row r="23" spans="1:20">
      <c r="A23">
        <v>41</v>
      </c>
      <c r="B23" t="s">
        <v>1229</v>
      </c>
      <c r="C23" t="s">
        <v>16</v>
      </c>
      <c r="D23" t="s">
        <v>378</v>
      </c>
      <c r="E23" t="s">
        <v>77</v>
      </c>
      <c r="F23" s="3">
        <v>1</v>
      </c>
      <c r="G23">
        <f>IFERROR(VLOOKUP(B23, Rushing!$A$2:$L$1000, 3, FALSE), IFERROR(VLOOKUP(B23, Receiving!$A$2:$L$1000, 3, FALSE), 0))</f>
        <v>4</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16</v>
      </c>
      <c r="O23">
        <f>IF(G23=0,
    IFERROR(VLOOKUP(B23, Receiving2!$A$2:$L$1000, 5, FALSE),
        IFERROR(VLOOKUP(B23, Receiving!$A$2:$L$1000, 5, FALSE),
            IFERROR(VLOOKUP(B23, Receiving3!$A$2:$L$1000, 5, FALSE), 0)
        )
    ),
    IFERROR(VLOOKUP(B23, Receiving!$A$2:$L$1000, 5, FALSE),
        IFERROR(VLOOKUP(B23, Receiving3!$A$2:$L$1000, 5, FALSE), 0)
    )
)</f>
        <v>257</v>
      </c>
      <c r="P23">
        <f>IF(G23=0,
    IFERROR(VLOOKUP(B23, Receiving2!$A$2:$L$1000, 6, FALSE),
        IFERROR(VLOOKUP(B23, Receiving!$A$2:$L$1000, 6, FALSE),
            IFERROR(VLOOKUP(B23, Receiving3!$A$2:$L$1000, 6, FALSE), 0)
        )
    ),
    IFERROR(VLOOKUP(B23, Receiving!$A$2:$L$1000, 6, FALSE),
        IFERROR(VLOOKUP(B23, Receiving3!$A$2:$L$1000, 6, FALSE), 0)
    )
)</f>
        <v>16.059999999999999</v>
      </c>
      <c r="Q23">
        <f>IF(G23=0,
    IFERROR(VLOOKUP(B23, Receiving2!$A$2:$L$1000, 7, FALSE),
        IFERROR(VLOOKUP(B23, Receiving!$A$2:$L$1000, 7, FALSE),
            IFERROR(VLOOKUP(B23, Receiving3!$A$2:$L$1000, 7, FALSE), 0)
        )
    ),
    IFERROR(VLOOKUP(B23, Receiving!$A$2:$L$1000, 7, FALSE),
        IFERROR(VLOOKUP(B23, Receiving3!$A$2:$L$1000, 7, FALSE), 0)
    )
)</f>
        <v>64.2</v>
      </c>
      <c r="R23">
        <f>IF(G23=0,
    IFERROR(VLOOKUP(B23, Receiving2!$A$2:$L$1000, 8, FALSE),
        IFERROR(VLOOKUP(B23, Receiving!$A$2:$L$1000, 8, FALSE),
            IFERROR(VLOOKUP(B23, Receiving3!$A$2:$L$1000, 8, FALSE), 0)
        )
    ),
    IFERROR(VLOOKUP(B23, Receiving!$A$2:$L$1000, 8, FALSE),
        IFERROR(VLOOKUP(B23, Receiving3!$A$2:$L$1000, 8, FALSE), 0)
    )
)</f>
        <v>32</v>
      </c>
      <c r="S23">
        <f>IF(G23=0,
    IFERROR(VLOOKUP(B23, Receiving2!$A$2:$L$1000, 9, FALSE),
        IFERROR(VLOOKUP(B23, Receiving!$A$2:$L$1000, 9, FALSE),
            IFERROR(VLOOKUP(B23, Receiving3!$A$2:$L$1000, 9, FALSE), 0)
        )
    ),
    IFERROR(VLOOKUP(B23, Receiving!$A$2:$L$1000, 9, FALSE),
        IFERROR(VLOOKUP(B23, Receiving3!$A$2:$L$1000, 9, FALSE), 0)
    )
)</f>
        <v>2</v>
      </c>
      <c r="T23">
        <f>IF(G23=0,
    IFERROR(VLOOKUP(B23, Receiving2!$A$2:$L$1000, 10, FALSE),
        IFERROR(VLOOKUP(B23, Receiving!$A$2:$L$1000, 10, FALSE),
            IFERROR(VLOOKUP(B23, Receiving3!$A$2:$L$1000, 10, FALSE), 0)
        )
    ),
    IFERROR(VLOOKUP(B23, Receiving!$A$2:$L$1000, 10, FALSE),
        IFERROR(VLOOKUP(B23, Receiving3!$A$2:$L$1000, 10, FALSE), 0)
    )
)</f>
        <v>27</v>
      </c>
    </row>
    <row r="24" spans="1:20">
      <c r="A24">
        <v>89</v>
      </c>
      <c r="B24" t="s">
        <v>381</v>
      </c>
      <c r="C24" t="s">
        <v>16</v>
      </c>
      <c r="D24" t="s">
        <v>20</v>
      </c>
      <c r="E24" t="s">
        <v>30</v>
      </c>
      <c r="F24" s="3">
        <v>0</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0</v>
      </c>
      <c r="O24">
        <f>IF(G24=0,
    IFERROR(VLOOKUP(B24, Receiving2!$A$2:$L$1000, 5, FALSE),
        IFERROR(VLOOKUP(B24, Receiving!$A$2:$L$1000, 5, FALSE),
            IFERROR(VLOOKUP(B24, Receiving3!$A$2:$L$1000, 5, FALSE), 0)
        )
    ),
    IFERROR(VLOOKUP(B24, Receiving!$A$2:$L$1000, 5, FALSE),
        IFERROR(VLOOKUP(B24, Receiving3!$A$2:$L$1000, 5, FALSE), 0)
    )
)</f>
        <v>0</v>
      </c>
      <c r="P24">
        <f>IF(G24=0,
    IFERROR(VLOOKUP(B24, Receiving2!$A$2:$L$1000, 6, FALSE),
        IFERROR(VLOOKUP(B24, Receiving!$A$2:$L$1000, 6, FALSE),
            IFERROR(VLOOKUP(B24, Receiving3!$A$2:$L$1000, 6, FALSE), 0)
        )
    ),
    IFERROR(VLOOKUP(B24, Receiving!$A$2:$L$1000, 6, FALSE),
        IFERROR(VLOOKUP(B24, Receiving3!$A$2:$L$1000, 6, FALSE), 0)
    )
)</f>
        <v>0</v>
      </c>
      <c r="Q24">
        <f>IF(G24=0,
    IFERROR(VLOOKUP(B24, Receiving2!$A$2:$L$1000, 7, FALSE),
        IFERROR(VLOOKUP(B24, Receiving!$A$2:$L$1000, 7, FALSE),
            IFERROR(VLOOKUP(B24, Receiving3!$A$2:$L$1000, 7, FALSE), 0)
        )
    ),
    IFERROR(VLOOKUP(B24, Receiving!$A$2:$L$1000, 7, FALSE),
        IFERROR(VLOOKUP(B24, Receiving3!$A$2:$L$1000, 7, FALSE), 0)
    )
)</f>
        <v>0</v>
      </c>
      <c r="R24">
        <f>IF(G24=0,
    IFERROR(VLOOKUP(B24, Receiving2!$A$2:$L$1000, 8, FALSE),
        IFERROR(VLOOKUP(B24, Receiving!$A$2:$L$1000, 8, FALSE),
            IFERROR(VLOOKUP(B24, Receiving3!$A$2:$L$1000, 8, FALSE), 0)
        )
    ),
    IFERROR(VLOOKUP(B24, Receiving!$A$2:$L$1000, 8, FALSE),
        IFERROR(VLOOKUP(B24, Receiving3!$A$2:$L$1000, 8, FALSE), 0)
    )
)</f>
        <v>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0</v>
      </c>
    </row>
    <row r="25" spans="1:20">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sheetData>
  <sortState xmlns:xlrd2="http://schemas.microsoft.com/office/spreadsheetml/2017/richdata2" ref="A1:F25">
    <sortCondition ref="C1:C25"/>
  </sortState>
  <conditionalFormatting sqref="F1:F1048576">
    <cfRule type="cellIs" dxfId="51" priority="6" operator="equal">
      <formula>"R"</formula>
    </cfRule>
  </conditionalFormatting>
  <conditionalFormatting sqref="H2:T27">
    <cfRule type="cellIs" dxfId="50" priority="4" operator="equal">
      <formula>"R"</formula>
    </cfRule>
  </conditionalFormatting>
  <hyperlinks>
    <hyperlink ref="H1" r:id="rId1" tooltip="Rushing Attempts" display="https://www.footballdb.com/statistics/nfl/player-stats/rushing/2023/preseason?sort=rushatt" xr:uid="{BB375A49-AE1D-7B4C-9E77-09853E64D902}"/>
    <hyperlink ref="I1" r:id="rId2" tooltip="Rushing Yards" display="https://www.footballdb.com/statistics/nfl/player-stats/rushing/2023/preseason?sort=rushyds" xr:uid="{9701D23D-3F7D-8D49-B60C-B4692F76F8CF}"/>
    <hyperlink ref="J1" r:id="rId3" tooltip="Rushing Average" display="https://www.footballdb.com/statistics/nfl/player-stats/rushing/2023/preseason?sort=rushavg" xr:uid="{473083A6-DDCB-6F46-80A0-8A5807EBA3EC}"/>
    <hyperlink ref="K1" r:id="rId4" tooltip="Rushing Yards Per Game" display="https://www.footballdb.com/statistics/nfl/player-stats/rushing/2023/preseason?sort=rushypg" xr:uid="{8536ACA6-56C3-8547-96C0-7C928359372A}"/>
    <hyperlink ref="L1" r:id="rId5" tooltip="Longest Rush" display="https://www.footballdb.com/statistics/nfl/player-stats/rushing/2023/preseason?sort=rushlg" xr:uid="{2B0B4E3E-BC4B-4640-95C8-83B98DD90F06}"/>
    <hyperlink ref="M1" r:id="rId6" tooltip="Rushing Touchdowns" display="https://www.footballdb.com/statistics/nfl/player-stats/rushing/2023/preseason?sort=rushtds" xr:uid="{3E9CDA77-87AE-444C-A6FA-C126F44B770C}"/>
    <hyperlink ref="N1" r:id="rId7" tooltip="Receptions" display="https://www.footballdb.com/statistics/nfl/player-stats/receiving/2023/preseason?sort=recnum" xr:uid="{25C35957-C061-4346-A9AE-0AFB4A551C71}"/>
    <hyperlink ref="O1" r:id="rId8" tooltip="Receiving Yards" display="https://www.footballdb.com/statistics/nfl/player-stats/receiving/2023/preseason?sort=recyds" xr:uid="{144A38FF-ECCC-764A-9EC3-AFFAD9BA7672}"/>
    <hyperlink ref="P1" r:id="rId9" tooltip="Receiving Average" display="https://www.footballdb.com/statistics/nfl/player-stats/receiving/2023/preseason?sort=recavg" xr:uid="{DBCF213B-AFF6-6F48-8FDE-C7E16C3098C5}"/>
    <hyperlink ref="Q1" r:id="rId10" tooltip="Receiving Yards Per Game" display="https://www.footballdb.com/statistics/nfl/player-stats/receiving/2023/preseason?sort=recypg" xr:uid="{4859CF37-7DD3-434C-87ED-0A3376C84105}"/>
    <hyperlink ref="S1" r:id="rId11" tooltip="Touchdown Receptions" display="https://www.footballdb.com/statistics/nfl/player-stats/receiving/2023/preseason?sort=rectds" xr:uid="{3A3E1255-DBA8-934D-BACB-E33DE44918CC}"/>
    <hyperlink ref="R1" r:id="rId12" tooltip="Longest Reception" display="https://www.footballdb.com/statistics/nfl/player-stats/receiving/2023/preseason?sort=reclg" xr:uid="{49F69C77-ED0A-1B44-B52A-8A4AC8214ABF}"/>
    <hyperlink ref="T1" r:id="rId13" tooltip="Receiving Targets" display="https://www.footballdb.com/statistics/nfl/player-stats/receiving/2023/preseason?sort=rectgt" xr:uid="{3FF2663B-DCC6-E64B-AE24-3FDCB18DD15E}"/>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D585-3099-4921-A8D5-99BD4D7CB065}">
  <dimension ref="A1:T30"/>
  <sheetViews>
    <sheetView workbookViewId="0">
      <selection sqref="A1:W5"/>
    </sheetView>
  </sheetViews>
  <sheetFormatPr defaultColWidth="8.85546875" defaultRowHeight="15"/>
  <cols>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30</v>
      </c>
      <c r="B2" t="s">
        <v>394</v>
      </c>
      <c r="C2" t="s">
        <v>22</v>
      </c>
      <c r="D2" t="s">
        <v>395</v>
      </c>
      <c r="E2" t="s">
        <v>391</v>
      </c>
      <c r="F2" s="3">
        <v>8</v>
      </c>
      <c r="G2">
        <f>IFERROR(VLOOKUP(B2, Rushing!$A$2:$L$1000, 3, FALSE), IFERROR(VLOOKUP(B2, Receiving!$A$2:$L$1000, 3, FALSE), 0))</f>
        <v>0</v>
      </c>
      <c r="H2">
        <f>IF(G2=0,
    IFERROR(VLOOKUP(B2, Rushing2!$A$2:$L$1000, 4, FALSE),
        IFERROR(VLOOKUP(B2, Rushing!$A$2:$L$1000, 4, FALSE),
            IFERROR(VLOOKUP(B2, Rushing3!$A$2:$L$1000, 4, FALSE), 0)
        )
    ),
    IFERROR(VLOOKUP(B2, Rushing!$A$2:$L$1000, 4, FALSE),
        IFERROR(VLOOKUP(B2, Rushing3!$A$2:$L$1000, 4, FALSE), 0)
    )
)</f>
        <v>0</v>
      </c>
      <c r="I2">
        <f>IF(G2=0,
    IFERROR(VLOOKUP(B2, Rushing2!$A$2:$L$1000, 5, FALSE),
        IFERROR(VLOOKUP(B2, Rushing!$A$2:$L$1000, 5, FALSE),
            IFERROR(VLOOKUP(B2, Rushing3!$A$2:$L$1000, 5, FALSE), 0)
        )
    ),
    IFERROR(VLOOKUP(B2, Rushing!$A$2:$L$1000, 5, FALSE),
        IFERROR(VLOOKUP(B2, Rushing3!$A$2:$L$1000, 5, FALSE), 0)
    )
)</f>
        <v>0</v>
      </c>
      <c r="J2">
        <f>IF(G2=0,
    IFERROR(VLOOKUP(B2, Rushing2!$A$2:$L$1000, 6, FALSE),
        IFERROR(VLOOKUP(B2, Rushing!$A$2:$L$1000, 6, FALSE),
            IFERROR(VLOOKUP(B2, Rushing3!$A$2:$L$1000, 6, FALSE), 0)
        )
    ),
    IFERROR(VLOOKUP(B2, Rushing!$A$2:$L$1000, 6, FALSE),
        IFERROR(VLOOKUP(B2, Rushing3!$A$2:$L$1000, 6, FALSE), 0)
    )
)</f>
        <v>0</v>
      </c>
      <c r="K2">
        <f>IF(G2=0,
    IFERROR(VLOOKUP(B2, Rushing2!$A$2:$L$1000, 7, FALSE),
        IFERROR(VLOOKUP(B2, Rushing!$A$2:$L$1000, 7, FALSE),
            IFERROR(VLOOKUP(B2, Rushing3!$A$2:$L$1000, 7, FALSE), 0)
        )
    ),
    IFERROR(VLOOKUP(B2, Rushing!$A$2:$L$1000, 7, FALSE),
        IFERROR(VLOOKUP(B2, Rushing3!$A$2:$L$1000, 7, FALSE), 0)
    )
)</f>
        <v>0</v>
      </c>
      <c r="L2">
        <f>IF(G2=0,
    IFERROR(VLOOKUP(B2, Rushing2!$A$2:$L$1000, 8, FALSE),
        IFERROR(VLOOKUP(B2, Rushing!$A$2:$L$1000, 8, FALSE),
            IFERROR(VLOOKUP(B2, Rushing3!$A$2:$L$1000, 8, FALSE), 0)
        )
    ),
    IFERROR(VLOOKUP(B2, Rushing!$A$2:$L$1000, 8, FALSE),
        IFERROR(VLOOKUP(B2, Rushing3!$A$2:$L$1000, 8, FALSE), 0)
    )
)</f>
        <v>0</v>
      </c>
      <c r="M2">
        <f>IF(G2=0,
    IFERROR(VLOOKUP(B2, Rushing2!$A$2:$L$1000, 9, FALSE),
        IFERROR(VLOOKUP(B2, Rushing!$A$2:$L$1000, 9, FALSE),
            IFERROR(VLOOKUP(B2, Rushing3!$A$2:$L$1000, 9, FALSE), 0)
        )
    ),
    IFERROR(VLOOKUP(B2, Rushing!$A$2:$L$1000, 9, FALSE),
        IFERROR(VLOOKUP(B2, Rushing3!$A$2:$L$1000, 9, FALSE), 0)
    )
)</f>
        <v>0</v>
      </c>
      <c r="N2">
        <f>IF(G2=0,
    IFERROR(VLOOKUP(B2, Receiving2!$A$2:$L$1000, 4, FALSE),
        IFERROR(VLOOKUP(B2, Receiving!$A$2:$L$1000, 4, FALSE),
            IFERROR(VLOOKUP(B2, Receiving3!$A$2:$L$1000, 4, FALSE), 0)
        )
    ),
    IFERROR(VLOOKUP(B2, Receiving!$A$2:$L$1000, 4, FALSE),
        IFERROR(VLOOKUP(B2, Receiving3!$A$2:$L$1000, 4, FALSE), 0)
    )
)</f>
        <v>0</v>
      </c>
      <c r="O2">
        <f>IF(G2=0,
    IFERROR(VLOOKUP(B2, Receiving2!$A$2:$L$1000, 5, FALSE),
        IFERROR(VLOOKUP(B2, Receiving!$A$2:$L$1000, 5, FALSE),
            IFERROR(VLOOKUP(B2, Receiving3!$A$2:$L$1000, 5, FALSE), 0)
        )
    ),
    IFERROR(VLOOKUP(B2, Receiving!$A$2:$L$1000, 5, FALSE),
        IFERROR(VLOOKUP(B2, Receiving3!$A$2:$L$1000, 5, FALSE), 0)
    )
)</f>
        <v>0</v>
      </c>
      <c r="P2">
        <f>IF(G2=0,
    IFERROR(VLOOKUP(B2, Receiving2!$A$2:$L$1000, 6, FALSE),
        IFERROR(VLOOKUP(B2, Receiving!$A$2:$L$1000, 6, FALSE),
            IFERROR(VLOOKUP(B2, Receiving3!$A$2:$L$1000, 6, FALSE), 0)
        )
    ),
    IFERROR(VLOOKUP(B2, Receiving!$A$2:$L$1000, 6, FALSE),
        IFERROR(VLOOKUP(B2, Receiving3!$A$2:$L$1000, 6, FALSE), 0)
    )
)</f>
        <v>0</v>
      </c>
      <c r="Q2">
        <f>IF(G2=0,
    IFERROR(VLOOKUP(B2, Receiving2!$A$2:$L$1000, 7, FALSE),
        IFERROR(VLOOKUP(B2, Receiving!$A$2:$L$1000, 7, FALSE),
            IFERROR(VLOOKUP(B2, Receiving3!$A$2:$L$1000, 7, FALSE), 0)
        )
    ),
    IFERROR(VLOOKUP(B2, Receiving!$A$2:$L$1000, 7, FALSE),
        IFERROR(VLOOKUP(B2, Receiving3!$A$2:$L$1000, 7, FALSE), 0)
    )
)</f>
        <v>0</v>
      </c>
      <c r="R2">
        <f>IF(G2=0,
    IFERROR(VLOOKUP(B2, Receiving2!$A$2:$L$1000, 8, FALSE),
        IFERROR(VLOOKUP(B2, Receiving!$A$2:$L$1000, 8, FALSE),
            IFERROR(VLOOKUP(B2, Receiving3!$A$2:$L$1000, 8, FALSE), 0)
        )
    ),
    IFERROR(VLOOKUP(B2, Receiving!$A$2:$L$1000, 8, FALSE),
        IFERROR(VLOOKUP(B2, Receiving3!$A$2:$L$1000, 8, FALSE), 0)
    )
)</f>
        <v>0</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0</v>
      </c>
    </row>
    <row r="3" spans="1:20">
      <c r="A3">
        <v>46</v>
      </c>
      <c r="B3" t="s">
        <v>398</v>
      </c>
      <c r="C3" t="s">
        <v>22</v>
      </c>
      <c r="D3" t="s">
        <v>112</v>
      </c>
      <c r="E3" t="s">
        <v>382</v>
      </c>
      <c r="F3" s="3">
        <v>0</v>
      </c>
      <c r="G3">
        <f>IFERROR(VLOOKUP(B3, Rushing!$A$2:$L$1000, 3, FALSE), IFERROR(VLOOKUP(B3, Receiving!$A$2:$L$1000, 3, FALSE), 0))</f>
        <v>0</v>
      </c>
      <c r="H3">
        <f>IF(G3=0,
    IFERROR(VLOOKUP(B3, Rushing2!$A$2:$L$1000, 4, FALSE),
        IFERROR(VLOOKUP(B3, Rushing!$A$2:$L$1000, 4, FALSE),
            IFERROR(VLOOKUP(B3, Rushing3!$A$2:$L$1000, 4, FALSE), 0)
        )
    ),
    IFERROR(VLOOKUP(B3, Rushing!$A$2:$L$1000, 4, FALSE),
        IFERROR(VLOOKUP(B3, Rushing3!$A$2:$L$1000, 4, FALSE), 0)
    )
)</f>
        <v>0</v>
      </c>
      <c r="I3">
        <f>IF(G3=0,
    IFERROR(VLOOKUP(B3, Rushing2!$A$2:$L$1000, 5, FALSE),
        IFERROR(VLOOKUP(B3, Rushing!$A$2:$L$1000, 5, FALSE),
            IFERROR(VLOOKUP(B3, Rushing3!$A$2:$L$1000, 5, FALSE), 0)
        )
    ),
    IFERROR(VLOOKUP(B3, Rushing!$A$2:$L$1000, 5, FALSE),
        IFERROR(VLOOKUP(B3, Rushing3!$A$2:$L$1000, 5, FALSE), 0)
    )
)</f>
        <v>0</v>
      </c>
      <c r="J3">
        <f>IF(G3=0,
    IFERROR(VLOOKUP(B3, Rushing2!$A$2:$L$1000, 6, FALSE),
        IFERROR(VLOOKUP(B3, Rushing!$A$2:$L$1000, 6, FALSE),
            IFERROR(VLOOKUP(B3, Rushing3!$A$2:$L$1000, 6, FALSE), 0)
        )
    ),
    IFERROR(VLOOKUP(B3, Rushing!$A$2:$L$1000, 6, FALSE),
        IFERROR(VLOOKUP(B3, Rushing3!$A$2:$L$1000, 6, FALSE), 0)
    )
)</f>
        <v>0</v>
      </c>
      <c r="K3">
        <f>IF(G3=0,
    IFERROR(VLOOKUP(B3, Rushing2!$A$2:$L$1000, 7, FALSE),
        IFERROR(VLOOKUP(B3, Rushing!$A$2:$L$1000, 7, FALSE),
            IFERROR(VLOOKUP(B3, Rushing3!$A$2:$L$1000, 7, FALSE), 0)
        )
    ),
    IFERROR(VLOOKUP(B3, Rushing!$A$2:$L$1000, 7, FALSE),
        IFERROR(VLOOKUP(B3, Rushing3!$A$2:$L$1000, 7, FALSE), 0)
    )
)</f>
        <v>0</v>
      </c>
      <c r="L3">
        <f>IF(G3=0,
    IFERROR(VLOOKUP(B3, Rushing2!$A$2:$L$1000, 8, FALSE),
        IFERROR(VLOOKUP(B3, Rushing!$A$2:$L$1000, 8, FALSE),
            IFERROR(VLOOKUP(B3, Rushing3!$A$2:$L$1000, 8, FALSE), 0)
        )
    ),
    IFERROR(VLOOKUP(B3, Rushing!$A$2:$L$1000, 8, FALSE),
        IFERROR(VLOOKUP(B3, Rushing3!$A$2:$L$1000, 8, FALSE), 0)
    )
)</f>
        <v>0</v>
      </c>
      <c r="M3">
        <f>IF(G3=0,
    IFERROR(VLOOKUP(B3, Rushing2!$A$2:$L$1000, 9, FALSE),
        IFERROR(VLOOKUP(B3, Rushing!$A$2:$L$1000, 9, FALSE),
            IFERROR(VLOOKUP(B3, Rushing3!$A$2:$L$1000, 9, FALSE), 0)
        )
    ),
    IFERROR(VLOOKUP(B3, Rushing!$A$2:$L$1000, 9, FALSE),
        IFERROR(VLOOKUP(B3, Rushing3!$A$2:$L$1000, 9, FALSE), 0)
    )
)</f>
        <v>0</v>
      </c>
      <c r="N3">
        <f>IF(G3=0,
    IFERROR(VLOOKUP(B3, Receiving2!$A$2:$L$1000, 4, FALSE),
        IFERROR(VLOOKUP(B3, Receiving!$A$2:$L$1000, 4, FALSE),
            IFERROR(VLOOKUP(B3, Receiving3!$A$2:$L$1000, 4, FALSE), 0)
        )
    ),
    IFERROR(VLOOKUP(B3, Receiving!$A$2:$L$1000, 4, FALSE),
        IFERROR(VLOOKUP(B3, Receiving3!$A$2:$L$1000, 4, FALSE), 0)
    )
)</f>
        <v>0</v>
      </c>
      <c r="O3">
        <f>IF(G3=0,
    IFERROR(VLOOKUP(B3, Receiving2!$A$2:$L$1000, 5, FALSE),
        IFERROR(VLOOKUP(B3, Receiving!$A$2:$L$1000, 5, FALSE),
            IFERROR(VLOOKUP(B3, Receiving3!$A$2:$L$1000, 5, FALSE), 0)
        )
    ),
    IFERROR(VLOOKUP(B3, Receiving!$A$2:$L$1000, 5, FALSE),
        IFERROR(VLOOKUP(B3, Receiving3!$A$2:$L$1000, 5, FALSE), 0)
    )
)</f>
        <v>0</v>
      </c>
      <c r="P3">
        <f>IF(G3=0,
    IFERROR(VLOOKUP(B3, Receiving2!$A$2:$L$1000, 6, FALSE),
        IFERROR(VLOOKUP(B3, Receiving!$A$2:$L$1000, 6, FALSE),
            IFERROR(VLOOKUP(B3, Receiving3!$A$2:$L$1000, 6, FALSE), 0)
        )
    ),
    IFERROR(VLOOKUP(B3, Receiving!$A$2:$L$1000, 6, FALSE),
        IFERROR(VLOOKUP(B3, Receiving3!$A$2:$L$1000, 6, FALSE), 0)
    )
)</f>
        <v>0</v>
      </c>
      <c r="Q3">
        <f>IF(G3=0,
    IFERROR(VLOOKUP(B3, Receiving2!$A$2:$L$1000, 7, FALSE),
        IFERROR(VLOOKUP(B3, Receiving!$A$2:$L$1000, 7, FALSE),
            IFERROR(VLOOKUP(B3, Receiving3!$A$2:$L$1000, 7, FALSE), 0)
        )
    ),
    IFERROR(VLOOKUP(B3, Receiving!$A$2:$L$1000, 7, FALSE),
        IFERROR(VLOOKUP(B3, Receiving3!$A$2:$L$1000, 7, FALSE), 0)
    )
)</f>
        <v>0</v>
      </c>
      <c r="R3">
        <f>IF(G3=0,
    IFERROR(VLOOKUP(B3, Receiving2!$A$2:$L$1000, 8, FALSE),
        IFERROR(VLOOKUP(B3, Receiving!$A$2:$L$1000, 8, FALSE),
            IFERROR(VLOOKUP(B3, Receiving3!$A$2:$L$1000, 8, FALSE), 0)
        )
    ),
    IFERROR(VLOOKUP(B3, Receiving!$A$2:$L$1000, 8, FALSE),
        IFERROR(VLOOKUP(B3, Receiving3!$A$2:$L$1000, 8, FALSE), 0)
    )
)</f>
        <v>0</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0</v>
      </c>
    </row>
    <row r="4" spans="1:20">
      <c r="A4">
        <v>31</v>
      </c>
      <c r="B4" t="s">
        <v>403</v>
      </c>
      <c r="C4" t="s">
        <v>22</v>
      </c>
      <c r="D4" t="s">
        <v>62</v>
      </c>
      <c r="E4" t="s">
        <v>379</v>
      </c>
      <c r="F4" s="3">
        <v>4</v>
      </c>
      <c r="G4">
        <f>IFERROR(VLOOKUP(B4, Rushing!$A$2:$L$1000, 3, FALSE), IFERROR(VLOOKUP(B4, Receiving!$A$2:$L$1000, 3, FALSE), 0))</f>
        <v>2</v>
      </c>
      <c r="H4">
        <f>IF(G4=0,
    IFERROR(VLOOKUP(B4, Rushing2!$A$2:$L$1000, 4, FALSE),
        IFERROR(VLOOKUP(B4, Rushing!$A$2:$L$1000, 4, FALSE),
            IFERROR(VLOOKUP(B4, Rushing3!$A$2:$L$1000, 4, FALSE), 0)
        )
    ),
    IFERROR(VLOOKUP(B4, Rushing!$A$2:$L$1000, 4, FALSE),
        IFERROR(VLOOKUP(B4, Rushing3!$A$2:$L$1000, 4, FALSE), 0)
    )
)</f>
        <v>10</v>
      </c>
      <c r="I4">
        <f>IF(G4=0,
    IFERROR(VLOOKUP(B4, Rushing2!$A$2:$L$1000, 5, FALSE),
        IFERROR(VLOOKUP(B4, Rushing!$A$2:$L$1000, 5, FALSE),
            IFERROR(VLOOKUP(B4, Rushing3!$A$2:$L$1000, 5, FALSE), 0)
        )
    ),
    IFERROR(VLOOKUP(B4, Rushing!$A$2:$L$1000, 5, FALSE),
        IFERROR(VLOOKUP(B4, Rushing3!$A$2:$L$1000, 5, FALSE), 0)
    )
)</f>
        <v>36</v>
      </c>
      <c r="J4">
        <f>IF(G4=0,
    IFERROR(VLOOKUP(B4, Rushing2!$A$2:$L$1000, 6, FALSE),
        IFERROR(VLOOKUP(B4, Rushing!$A$2:$L$1000, 6, FALSE),
            IFERROR(VLOOKUP(B4, Rushing3!$A$2:$L$1000, 6, FALSE), 0)
        )
    ),
    IFERROR(VLOOKUP(B4, Rushing!$A$2:$L$1000, 6, FALSE),
        IFERROR(VLOOKUP(B4, Rushing3!$A$2:$L$1000, 6, FALSE), 0)
    )
)</f>
        <v>3.6</v>
      </c>
      <c r="K4">
        <f>IF(G4=0,
    IFERROR(VLOOKUP(B4, Rushing2!$A$2:$L$1000, 7, FALSE),
        IFERROR(VLOOKUP(B4, Rushing!$A$2:$L$1000, 7, FALSE),
            IFERROR(VLOOKUP(B4, Rushing3!$A$2:$L$1000, 7, FALSE), 0)
        )
    ),
    IFERROR(VLOOKUP(B4, Rushing!$A$2:$L$1000, 7, FALSE),
        IFERROR(VLOOKUP(B4, Rushing3!$A$2:$L$1000, 7, FALSE), 0)
    )
)</f>
        <v>18</v>
      </c>
      <c r="L4">
        <f>IF(G4=0,
    IFERROR(VLOOKUP(B4, Rushing2!$A$2:$L$1000, 8, FALSE),
        IFERROR(VLOOKUP(B4, Rushing!$A$2:$L$1000, 8, FALSE),
            IFERROR(VLOOKUP(B4, Rushing3!$A$2:$L$1000, 8, FALSE), 0)
        )
    ),
    IFERROR(VLOOKUP(B4, Rushing!$A$2:$L$1000, 8, FALSE),
        IFERROR(VLOOKUP(B4, Rushing3!$A$2:$L$1000, 8, FALSE), 0)
    )
)</f>
        <v>8</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2</v>
      </c>
      <c r="O4">
        <f>IF(G4=0,
    IFERROR(VLOOKUP(B4, Receiving2!$A$2:$L$1000, 5, FALSE),
        IFERROR(VLOOKUP(B4, Receiving!$A$2:$L$1000, 5, FALSE),
            IFERROR(VLOOKUP(B4, Receiving3!$A$2:$L$1000, 5, FALSE), 0)
        )
    ),
    IFERROR(VLOOKUP(B4, Receiving!$A$2:$L$1000, 5, FALSE),
        IFERROR(VLOOKUP(B4, Receiving3!$A$2:$L$1000, 5, FALSE), 0)
    )
)</f>
        <v>19</v>
      </c>
      <c r="P4">
        <f>IF(G4=0,
    IFERROR(VLOOKUP(B4, Receiving2!$A$2:$L$1000, 6, FALSE),
        IFERROR(VLOOKUP(B4, Receiving!$A$2:$L$1000, 6, FALSE),
            IFERROR(VLOOKUP(B4, Receiving3!$A$2:$L$1000, 6, FALSE), 0)
        )
    ),
    IFERROR(VLOOKUP(B4, Receiving!$A$2:$L$1000, 6, FALSE),
        IFERROR(VLOOKUP(B4, Receiving3!$A$2:$L$1000, 6, FALSE), 0)
    )
)</f>
        <v>9.5</v>
      </c>
      <c r="Q4">
        <f>IF(G4=0,
    IFERROR(VLOOKUP(B4, Receiving2!$A$2:$L$1000, 7, FALSE),
        IFERROR(VLOOKUP(B4, Receiving!$A$2:$L$1000, 7, FALSE),
            IFERROR(VLOOKUP(B4, Receiving3!$A$2:$L$1000, 7, FALSE), 0)
        )
    ),
    IFERROR(VLOOKUP(B4, Receiving!$A$2:$L$1000, 7, FALSE),
        IFERROR(VLOOKUP(B4, Receiving3!$A$2:$L$1000, 7, FALSE), 0)
    )
)</f>
        <v>9.5</v>
      </c>
      <c r="R4">
        <f>IF(G4=0,
    IFERROR(VLOOKUP(B4, Receiving2!$A$2:$L$1000, 8, FALSE),
        IFERROR(VLOOKUP(B4, Receiving!$A$2:$L$1000, 8, FALSE),
            IFERROR(VLOOKUP(B4, Receiving3!$A$2:$L$1000, 8, FALSE), 0)
        )
    ),
    IFERROR(VLOOKUP(B4, Receiving!$A$2:$L$1000, 8, FALSE),
        IFERROR(VLOOKUP(B4, Receiving3!$A$2:$L$1000, 8, FALSE), 0)
    )
)</f>
        <v>11</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3</v>
      </c>
    </row>
    <row r="5" spans="1:20">
      <c r="A5">
        <v>8</v>
      </c>
      <c r="B5" t="s">
        <v>406</v>
      </c>
      <c r="C5" t="s">
        <v>22</v>
      </c>
      <c r="D5" t="s">
        <v>96</v>
      </c>
      <c r="E5" t="s">
        <v>102</v>
      </c>
      <c r="F5" s="3">
        <v>3</v>
      </c>
      <c r="G5">
        <f>IFERROR(VLOOKUP(B5, Rushing!$A$2:$L$1000, 3, FALSE), IFERROR(VLOOKUP(B5, Receiving!$A$2:$L$1000, 3, FALSE), 0))</f>
        <v>0</v>
      </c>
      <c r="H5">
        <f>IF(G5=0,
    IFERROR(VLOOKUP(B5, Rushing2!$A$2:$L$1000, 4, FALSE),
        IFERROR(VLOOKUP(B5, Rushing!$A$2:$L$1000, 4, FALSE),
            IFERROR(VLOOKUP(B5, Rushing3!$A$2:$L$1000, 4, FALSE), 0)
        )
    ),
    IFERROR(VLOOKUP(B5, Rushing!$A$2:$L$1000, 4, FALSE),
        IFERROR(VLOOKUP(B5, Rushing3!$A$2:$L$1000, 4, FALSE), 0)
    )
)</f>
        <v>0</v>
      </c>
      <c r="I5">
        <f>IF(G5=0,
    IFERROR(VLOOKUP(B5, Rushing2!$A$2:$L$1000, 5, FALSE),
        IFERROR(VLOOKUP(B5, Rushing!$A$2:$L$1000, 5, FALSE),
            IFERROR(VLOOKUP(B5, Rushing3!$A$2:$L$1000, 5, FALSE), 0)
        )
    ),
    IFERROR(VLOOKUP(B5, Rushing!$A$2:$L$1000, 5, FALSE),
        IFERROR(VLOOKUP(B5, Rushing3!$A$2:$L$1000, 5, FALSE), 0)
    )
)</f>
        <v>0</v>
      </c>
      <c r="J5">
        <f>IF(G5=0,
    IFERROR(VLOOKUP(B5, Rushing2!$A$2:$L$1000, 6, FALSE),
        IFERROR(VLOOKUP(B5, Rushing!$A$2:$L$1000, 6, FALSE),
            IFERROR(VLOOKUP(B5, Rushing3!$A$2:$L$1000, 6, FALSE), 0)
        )
    ),
    IFERROR(VLOOKUP(B5, Rushing!$A$2:$L$1000, 6, FALSE),
        IFERROR(VLOOKUP(B5, Rushing3!$A$2:$L$1000, 6, FALSE), 0)
    )
)</f>
        <v>0</v>
      </c>
      <c r="K5">
        <f>IF(G5=0,
    IFERROR(VLOOKUP(B5, Rushing2!$A$2:$L$1000, 7, FALSE),
        IFERROR(VLOOKUP(B5, Rushing!$A$2:$L$1000, 7, FALSE),
            IFERROR(VLOOKUP(B5, Rushing3!$A$2:$L$1000, 7, FALSE), 0)
        )
    ),
    IFERROR(VLOOKUP(B5, Rushing!$A$2:$L$1000, 7, FALSE),
        IFERROR(VLOOKUP(B5, Rushing3!$A$2:$L$1000, 7, FALSE), 0)
    )
)</f>
        <v>0</v>
      </c>
      <c r="L5">
        <f>IF(G5=0,
    IFERROR(VLOOKUP(B5, Rushing2!$A$2:$L$1000, 8, FALSE),
        IFERROR(VLOOKUP(B5, Rushing!$A$2:$L$1000, 8, FALSE),
            IFERROR(VLOOKUP(B5, Rushing3!$A$2:$L$1000, 8, FALSE), 0)
        )
    ),
    IFERROR(VLOOKUP(B5, Rushing!$A$2:$L$1000, 8, FALSE),
        IFERROR(VLOOKUP(B5, Rushing3!$A$2:$L$1000, 8, FALSE), 0)
    )
)</f>
        <v>0</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0</v>
      </c>
      <c r="O5">
        <f>IF(G5=0,
    IFERROR(VLOOKUP(B5, Receiving2!$A$2:$L$1000, 5, FALSE),
        IFERROR(VLOOKUP(B5, Receiving!$A$2:$L$1000, 5, FALSE),
            IFERROR(VLOOKUP(B5, Receiving3!$A$2:$L$1000, 5, FALSE), 0)
        )
    ),
    IFERROR(VLOOKUP(B5, Receiving!$A$2:$L$1000, 5, FALSE),
        IFERROR(VLOOKUP(B5, Receiving3!$A$2:$L$1000, 5, FALSE), 0)
    )
)</f>
        <v>0</v>
      </c>
      <c r="P5">
        <f>IF(G5=0,
    IFERROR(VLOOKUP(B5, Receiving2!$A$2:$L$1000, 6, FALSE),
        IFERROR(VLOOKUP(B5, Receiving!$A$2:$L$1000, 6, FALSE),
            IFERROR(VLOOKUP(B5, Receiving3!$A$2:$L$1000, 6, FALSE), 0)
        )
    ),
    IFERROR(VLOOKUP(B5, Receiving!$A$2:$L$1000, 6, FALSE),
        IFERROR(VLOOKUP(B5, Receiving3!$A$2:$L$1000, 6, FALSE), 0)
    )
)</f>
        <v>0</v>
      </c>
      <c r="Q5">
        <f>IF(G5=0,
    IFERROR(VLOOKUP(B5, Receiving2!$A$2:$L$1000, 7, FALSE),
        IFERROR(VLOOKUP(B5, Receiving!$A$2:$L$1000, 7, FALSE),
            IFERROR(VLOOKUP(B5, Receiving3!$A$2:$L$1000, 7, FALSE), 0)
        )
    ),
    IFERROR(VLOOKUP(B5, Receiving!$A$2:$L$1000, 7, FALSE),
        IFERROR(VLOOKUP(B5, Receiving3!$A$2:$L$1000, 7, FALSE), 0)
    )
)</f>
        <v>0</v>
      </c>
      <c r="R5">
        <f>IF(G5=0,
    IFERROR(VLOOKUP(B5, Receiving2!$A$2:$L$1000, 8, FALSE),
        IFERROR(VLOOKUP(B5, Receiving!$A$2:$L$1000, 8, FALSE),
            IFERROR(VLOOKUP(B5, Receiving3!$A$2:$L$1000, 8, FALSE), 0)
        )
    ),
    IFERROR(VLOOKUP(B5, Receiving!$A$2:$L$1000, 8, FALSE),
        IFERROR(VLOOKUP(B5, Receiving3!$A$2:$L$1000, 8, FALSE), 0)
    )
)</f>
        <v>0</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0</v>
      </c>
    </row>
    <row r="6" spans="1:20">
      <c r="A6">
        <v>23</v>
      </c>
      <c r="B6" t="s">
        <v>1151</v>
      </c>
      <c r="C6" t="s">
        <v>22</v>
      </c>
      <c r="D6" t="s">
        <v>29</v>
      </c>
      <c r="E6" t="s">
        <v>102</v>
      </c>
      <c r="F6" s="3">
        <v>2</v>
      </c>
      <c r="G6">
        <f>IFERROR(VLOOKUP(B6, Rushing!$A$2:$L$1000, 3, FALSE), IFERROR(VLOOKUP(B6, Receiving!$A$2:$L$1000, 3, FALSE), 0))</f>
        <v>3</v>
      </c>
      <c r="H6">
        <f>IF(G6=0,
    IFERROR(VLOOKUP(B6, Rushing2!$A$2:$L$1000, 4, FALSE),
        IFERROR(VLOOKUP(B6, Rushing!$A$2:$L$1000, 4, FALSE),
            IFERROR(VLOOKUP(B6, Rushing3!$A$2:$L$1000, 4, FALSE), 0)
        )
    ),
    IFERROR(VLOOKUP(B6, Rushing!$A$2:$L$1000, 4, FALSE),
        IFERROR(VLOOKUP(B6, Rushing3!$A$2:$L$1000, 4, FALSE), 0)
    )
)</f>
        <v>17</v>
      </c>
      <c r="I6">
        <f>IF(G6=0,
    IFERROR(VLOOKUP(B6, Rushing2!$A$2:$L$1000, 5, FALSE),
        IFERROR(VLOOKUP(B6, Rushing!$A$2:$L$1000, 5, FALSE),
            IFERROR(VLOOKUP(B6, Rushing3!$A$2:$L$1000, 5, FALSE), 0)
        )
    ),
    IFERROR(VLOOKUP(B6, Rushing!$A$2:$L$1000, 5, FALSE),
        IFERROR(VLOOKUP(B6, Rushing3!$A$2:$L$1000, 5, FALSE), 0)
    )
)</f>
        <v>122</v>
      </c>
      <c r="J6">
        <f>IF(G6=0,
    IFERROR(VLOOKUP(B6, Rushing2!$A$2:$L$1000, 6, FALSE),
        IFERROR(VLOOKUP(B6, Rushing!$A$2:$L$1000, 6, FALSE),
            IFERROR(VLOOKUP(B6, Rushing3!$A$2:$L$1000, 6, FALSE), 0)
        )
    ),
    IFERROR(VLOOKUP(B6, Rushing!$A$2:$L$1000, 6, FALSE),
        IFERROR(VLOOKUP(B6, Rushing3!$A$2:$L$1000, 6, FALSE), 0)
    )
)</f>
        <v>7.18</v>
      </c>
      <c r="K6">
        <f>IF(G6=0,
    IFERROR(VLOOKUP(B6, Rushing2!$A$2:$L$1000, 7, FALSE),
        IFERROR(VLOOKUP(B6, Rushing!$A$2:$L$1000, 7, FALSE),
            IFERROR(VLOOKUP(B6, Rushing3!$A$2:$L$1000, 7, FALSE), 0)
        )
    ),
    IFERROR(VLOOKUP(B6, Rushing!$A$2:$L$1000, 7, FALSE),
        IFERROR(VLOOKUP(B6, Rushing3!$A$2:$L$1000, 7, FALSE), 0)
    )
)</f>
        <v>40.700000000000003</v>
      </c>
      <c r="L6">
        <f>IF(G6=0,
    IFERROR(VLOOKUP(B6, Rushing2!$A$2:$L$1000, 8, FALSE),
        IFERROR(VLOOKUP(B6, Rushing!$A$2:$L$1000, 8, FALSE),
            IFERROR(VLOOKUP(B6, Rushing3!$A$2:$L$1000, 8, FALSE), 0)
        )
    ),
    IFERROR(VLOOKUP(B6, Rushing!$A$2:$L$1000, 8, FALSE),
        IFERROR(VLOOKUP(B6, Rushing3!$A$2:$L$1000, 8, FALSE), 0)
    )
)</f>
        <v>25</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1</v>
      </c>
      <c r="O6">
        <f>IF(G6=0,
    IFERROR(VLOOKUP(B6, Receiving2!$A$2:$L$1000, 5, FALSE),
        IFERROR(VLOOKUP(B6, Receiving!$A$2:$L$1000, 5, FALSE),
            IFERROR(VLOOKUP(B6, Receiving3!$A$2:$L$1000, 5, FALSE), 0)
        )
    ),
    IFERROR(VLOOKUP(B6, Receiving!$A$2:$L$1000, 5, FALSE),
        IFERROR(VLOOKUP(B6, Receiving3!$A$2:$L$1000, 5, FALSE), 0)
    )
)</f>
        <v>4</v>
      </c>
      <c r="P6">
        <f>IF(G6=0,
    IFERROR(VLOOKUP(B6, Receiving2!$A$2:$L$1000, 6, FALSE),
        IFERROR(VLOOKUP(B6, Receiving!$A$2:$L$1000, 6, FALSE),
            IFERROR(VLOOKUP(B6, Receiving3!$A$2:$L$1000, 6, FALSE), 0)
        )
    ),
    IFERROR(VLOOKUP(B6, Receiving!$A$2:$L$1000, 6, FALSE),
        IFERROR(VLOOKUP(B6, Receiving3!$A$2:$L$1000, 6, FALSE), 0)
    )
)</f>
        <v>4</v>
      </c>
      <c r="Q6">
        <f>IF(G6=0,
    IFERROR(VLOOKUP(B6, Receiving2!$A$2:$L$1000, 7, FALSE),
        IFERROR(VLOOKUP(B6, Receiving!$A$2:$L$1000, 7, FALSE),
            IFERROR(VLOOKUP(B6, Receiving3!$A$2:$L$1000, 7, FALSE), 0)
        )
    ),
    IFERROR(VLOOKUP(B6, Receiving!$A$2:$L$1000, 7, FALSE),
        IFERROR(VLOOKUP(B6, Receiving3!$A$2:$L$1000, 7, FALSE), 0)
    )
)</f>
        <v>1.3</v>
      </c>
      <c r="R6">
        <f>IF(G6=0,
    IFERROR(VLOOKUP(B6, Receiving2!$A$2:$L$1000, 8, FALSE),
        IFERROR(VLOOKUP(B6, Receiving!$A$2:$L$1000, 8, FALSE),
            IFERROR(VLOOKUP(B6, Receiving3!$A$2:$L$1000, 8, FALSE), 0)
        )
    ),
    IFERROR(VLOOKUP(B6, Receiving!$A$2:$L$1000, 8, FALSE),
        IFERROR(VLOOKUP(B6, Receiving3!$A$2:$L$1000, 8, FALSE), 0)
    )
)</f>
        <v>4</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2</v>
      </c>
    </row>
    <row r="7" spans="1:20">
      <c r="A7">
        <v>6</v>
      </c>
      <c r="B7" t="s">
        <v>414</v>
      </c>
      <c r="C7" t="s">
        <v>22</v>
      </c>
      <c r="D7" t="s">
        <v>397</v>
      </c>
      <c r="E7" t="s">
        <v>382</v>
      </c>
      <c r="F7" s="3">
        <v>0</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0">
      <c r="A8">
        <v>87</v>
      </c>
      <c r="B8" t="s">
        <v>384</v>
      </c>
      <c r="C8" t="s">
        <v>25</v>
      </c>
      <c r="D8" t="s">
        <v>62</v>
      </c>
      <c r="E8" t="s">
        <v>102</v>
      </c>
      <c r="F8" s="3">
        <v>4</v>
      </c>
      <c r="G8">
        <f>IFERROR(VLOOKUP(B8, Rushing!$A$2:$L$1000, 3, FALSE), IFERROR(VLOOKUP(B8, Receiving!$A$2:$L$1000, 3, FALSE), 0))</f>
        <v>3</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1</v>
      </c>
    </row>
    <row r="9" spans="1:20">
      <c r="A9">
        <v>86</v>
      </c>
      <c r="B9" t="s">
        <v>396</v>
      </c>
      <c r="C9" t="s">
        <v>25</v>
      </c>
      <c r="D9" t="s">
        <v>79</v>
      </c>
      <c r="E9" t="s">
        <v>30</v>
      </c>
      <c r="F9" s="3">
        <v>12</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2</v>
      </c>
      <c r="O9">
        <f>IF(G9=0,
    IFERROR(VLOOKUP(B9, Receiving2!$A$2:$L$1000, 5, FALSE),
        IFERROR(VLOOKUP(B9, Receiving!$A$2:$L$1000, 5, FALSE),
            IFERROR(VLOOKUP(B9, Receiving3!$A$2:$L$1000, 5, FALSE), 0)
        )
    ),
    IFERROR(VLOOKUP(B9, Receiving!$A$2:$L$1000, 5, FALSE),
        IFERROR(VLOOKUP(B9, Receiving3!$A$2:$L$1000, 5, FALSE), 0)
    )
)</f>
        <v>20</v>
      </c>
      <c r="P9">
        <f>IF(G9=0,
    IFERROR(VLOOKUP(B9, Receiving2!$A$2:$L$1000, 6, FALSE),
        IFERROR(VLOOKUP(B9, Receiving!$A$2:$L$1000, 6, FALSE),
            IFERROR(VLOOKUP(B9, Receiving3!$A$2:$L$1000, 6, FALSE), 0)
        )
    ),
    IFERROR(VLOOKUP(B9, Receiving!$A$2:$L$1000, 6, FALSE),
        IFERROR(VLOOKUP(B9, Receiving3!$A$2:$L$1000, 6, FALSE), 0)
    )
)</f>
        <v>10</v>
      </c>
      <c r="Q9">
        <f>IF(G9=0,
    IFERROR(VLOOKUP(B9, Receiving2!$A$2:$L$1000, 7, FALSE),
        IFERROR(VLOOKUP(B9, Receiving!$A$2:$L$1000, 7, FALSE),
            IFERROR(VLOOKUP(B9, Receiving3!$A$2:$L$1000, 7, FALSE), 0)
        )
    ),
    IFERROR(VLOOKUP(B9, Receiving!$A$2:$L$1000, 7, FALSE),
        IFERROR(VLOOKUP(B9, Receiving3!$A$2:$L$1000, 7, FALSE), 0)
    )
)</f>
        <v>10</v>
      </c>
      <c r="R9">
        <f>IF(G9=0,
    IFERROR(VLOOKUP(B9, Receiving2!$A$2:$L$1000, 8, FALSE),
        IFERROR(VLOOKUP(B9, Receiving!$A$2:$L$1000, 8, FALSE),
            IFERROR(VLOOKUP(B9, Receiving3!$A$2:$L$1000, 8, FALSE), 0)
        )
    ),
    IFERROR(VLOOKUP(B9, Receiving!$A$2:$L$1000, 8, FALSE),
        IFERROR(VLOOKUP(B9, Receiving3!$A$2:$L$1000, 8, FALSE), 0)
    )
)</f>
        <v>13</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3</v>
      </c>
    </row>
    <row r="10" spans="1:20">
      <c r="A10">
        <v>88</v>
      </c>
      <c r="B10" t="s">
        <v>407</v>
      </c>
      <c r="C10" t="s">
        <v>25</v>
      </c>
      <c r="D10" t="s">
        <v>337</v>
      </c>
      <c r="E10" t="s">
        <v>382</v>
      </c>
      <c r="F10" s="3">
        <v>3</v>
      </c>
      <c r="G10">
        <f>IFERROR(VLOOKUP(B10, Rushing!$A$2:$L$1000, 3, FALSE), IFERROR(VLOOKUP(B10, Receiving!$A$2:$L$1000, 3, FALSE), 0))</f>
        <v>0</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5</v>
      </c>
      <c r="O10">
        <f>IF(G10=0,
    IFERROR(VLOOKUP(B10, Receiving2!$A$2:$L$1000, 5, FALSE),
        IFERROR(VLOOKUP(B10, Receiving!$A$2:$L$1000, 5, FALSE),
            IFERROR(VLOOKUP(B10, Receiving3!$A$2:$L$1000, 5, FALSE), 0)
        )
    ),
    IFERROR(VLOOKUP(B10, Receiving!$A$2:$L$1000, 5, FALSE),
        IFERROR(VLOOKUP(B10, Receiving3!$A$2:$L$1000, 5, FALSE), 0)
    )
)</f>
        <v>33</v>
      </c>
      <c r="P10">
        <f>IF(G10=0,
    IFERROR(VLOOKUP(B10, Receiving2!$A$2:$L$1000, 6, FALSE),
        IFERROR(VLOOKUP(B10, Receiving!$A$2:$L$1000, 6, FALSE),
            IFERROR(VLOOKUP(B10, Receiving3!$A$2:$L$1000, 6, FALSE), 0)
        )
    ),
    IFERROR(VLOOKUP(B10, Receiving!$A$2:$L$1000, 6, FALSE),
        IFERROR(VLOOKUP(B10, Receiving3!$A$2:$L$1000, 6, FALSE), 0)
    )
)</f>
        <v>6.6</v>
      </c>
      <c r="Q10">
        <f>IF(G10=0,
    IFERROR(VLOOKUP(B10, Receiving2!$A$2:$L$1000, 7, FALSE),
        IFERROR(VLOOKUP(B10, Receiving!$A$2:$L$1000, 7, FALSE),
            IFERROR(VLOOKUP(B10, Receiving3!$A$2:$L$1000, 7, FALSE), 0)
        )
    ),
    IFERROR(VLOOKUP(B10, Receiving!$A$2:$L$1000, 7, FALSE),
        IFERROR(VLOOKUP(B10, Receiving3!$A$2:$L$1000, 7, FALSE), 0)
    )
)</f>
        <v>11</v>
      </c>
      <c r="R10">
        <f>IF(G10=0,
    IFERROR(VLOOKUP(B10, Receiving2!$A$2:$L$1000, 8, FALSE),
        IFERROR(VLOOKUP(B10, Receiving!$A$2:$L$1000, 8, FALSE),
            IFERROR(VLOOKUP(B10, Receiving3!$A$2:$L$1000, 8, FALSE), 0)
        )
    ),
    IFERROR(VLOOKUP(B10, Receiving!$A$2:$L$1000, 8, FALSE),
        IFERROR(VLOOKUP(B10, Receiving3!$A$2:$L$1000, 8, FALSE), 0)
    )
)</f>
        <v>15</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7</v>
      </c>
    </row>
    <row r="11" spans="1:20">
      <c r="A11">
        <v>82</v>
      </c>
      <c r="B11" t="s">
        <v>409</v>
      </c>
      <c r="C11" t="s">
        <v>25</v>
      </c>
      <c r="D11" t="s">
        <v>130</v>
      </c>
      <c r="E11" t="s">
        <v>102</v>
      </c>
      <c r="F11" s="3">
        <v>0</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0</v>
      </c>
      <c r="O11">
        <f>IF(G11=0,
    IFERROR(VLOOKUP(B11, Receiving2!$A$2:$L$1000, 5, FALSE),
        IFERROR(VLOOKUP(B11, Receiving!$A$2:$L$1000, 5, FALSE),
            IFERROR(VLOOKUP(B11, Receiving3!$A$2:$L$1000, 5, FALSE), 0)
        )
    ),
    IFERROR(VLOOKUP(B11, Receiving!$A$2:$L$1000, 5, FALSE),
        IFERROR(VLOOKUP(B11, Receiving3!$A$2:$L$1000, 5, FALSE), 0)
    )
)</f>
        <v>0</v>
      </c>
      <c r="P11">
        <f>IF(G11=0,
    IFERROR(VLOOKUP(B11, Receiving2!$A$2:$L$1000, 6, FALSE),
        IFERROR(VLOOKUP(B11, Receiving!$A$2:$L$1000, 6, FALSE),
            IFERROR(VLOOKUP(B11, Receiving3!$A$2:$L$1000, 6, FALSE), 0)
        )
    ),
    IFERROR(VLOOKUP(B11, Receiving!$A$2:$L$1000, 6, FALSE),
        IFERROR(VLOOKUP(B11, Receiving3!$A$2:$L$1000, 6, FALSE), 0)
    )
)</f>
        <v>0</v>
      </c>
      <c r="Q11">
        <f>IF(G11=0,
    IFERROR(VLOOKUP(B11, Receiving2!$A$2:$L$1000, 7, FALSE),
        IFERROR(VLOOKUP(B11, Receiving!$A$2:$L$1000, 7, FALSE),
            IFERROR(VLOOKUP(B11, Receiving3!$A$2:$L$1000, 7, FALSE), 0)
        )
    ),
    IFERROR(VLOOKUP(B11, Receiving!$A$2:$L$1000, 7, FALSE),
        IFERROR(VLOOKUP(B11, Receiving3!$A$2:$L$1000, 7, FALSE), 0)
    )
)</f>
        <v>0</v>
      </c>
      <c r="R11">
        <f>IF(G11=0,
    IFERROR(VLOOKUP(B11, Receiving2!$A$2:$L$1000, 8, FALSE),
        IFERROR(VLOOKUP(B11, Receiving!$A$2:$L$1000, 8, FALSE),
            IFERROR(VLOOKUP(B11, Receiving3!$A$2:$L$1000, 8, FALSE), 0)
        )
    ),
    IFERROR(VLOOKUP(B11, Receiving!$A$2:$L$1000, 8, FALSE),
        IFERROR(VLOOKUP(B11, Receiving3!$A$2:$L$1000, 8, FALSE), 0)
    )
)</f>
        <v>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0</v>
      </c>
    </row>
    <row r="12" spans="1:20">
      <c r="A12">
        <v>85</v>
      </c>
      <c r="B12" t="s">
        <v>412</v>
      </c>
      <c r="C12" t="s">
        <v>25</v>
      </c>
      <c r="D12" t="s">
        <v>283</v>
      </c>
      <c r="E12" t="s">
        <v>102</v>
      </c>
      <c r="F12" s="3">
        <v>3</v>
      </c>
      <c r="G12">
        <f>IFERROR(VLOOKUP(B12, Rushing!$A$2:$L$1000, 3, FALSE), IFERROR(VLOOKUP(B12, Receiving!$A$2:$L$1000, 3, FALSE), 0))</f>
        <v>3</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10</v>
      </c>
      <c r="O12">
        <f>IF(G12=0,
    IFERROR(VLOOKUP(B12, Receiving2!$A$2:$L$1000, 5, FALSE),
        IFERROR(VLOOKUP(B12, Receiving!$A$2:$L$1000, 5, FALSE),
            IFERROR(VLOOKUP(B12, Receiving3!$A$2:$L$1000, 5, FALSE), 0)
        )
    ),
    IFERROR(VLOOKUP(B12, Receiving!$A$2:$L$1000, 5, FALSE),
        IFERROR(VLOOKUP(B12, Receiving3!$A$2:$L$1000, 5, FALSE), 0)
    )
)</f>
        <v>75</v>
      </c>
      <c r="P12">
        <f>IF(G12=0,
    IFERROR(VLOOKUP(B12, Receiving2!$A$2:$L$1000, 6, FALSE),
        IFERROR(VLOOKUP(B12, Receiving!$A$2:$L$1000, 6, FALSE),
            IFERROR(VLOOKUP(B12, Receiving3!$A$2:$L$1000, 6, FALSE), 0)
        )
    ),
    IFERROR(VLOOKUP(B12, Receiving!$A$2:$L$1000, 6, FALSE),
        IFERROR(VLOOKUP(B12, Receiving3!$A$2:$L$1000, 6, FALSE), 0)
    )
)</f>
        <v>7.5</v>
      </c>
      <c r="Q12">
        <f>IF(G12=0,
    IFERROR(VLOOKUP(B12, Receiving2!$A$2:$L$1000, 7, FALSE),
        IFERROR(VLOOKUP(B12, Receiving!$A$2:$L$1000, 7, FALSE),
            IFERROR(VLOOKUP(B12, Receiving3!$A$2:$L$1000, 7, FALSE), 0)
        )
    ),
    IFERROR(VLOOKUP(B12, Receiving!$A$2:$L$1000, 7, FALSE),
        IFERROR(VLOOKUP(B12, Receiving3!$A$2:$L$1000, 7, FALSE), 0)
    )
)</f>
        <v>25</v>
      </c>
      <c r="R12">
        <f>IF(G12=0,
    IFERROR(VLOOKUP(B12, Receiving2!$A$2:$L$1000, 8, FALSE),
        IFERROR(VLOOKUP(B12, Receiving!$A$2:$L$1000, 8, FALSE),
            IFERROR(VLOOKUP(B12, Receiving3!$A$2:$L$1000, 8, FALSE), 0)
        )
    ),
    IFERROR(VLOOKUP(B12, Receiving!$A$2:$L$1000, 8, FALSE),
        IFERROR(VLOOKUP(B12, Receiving3!$A$2:$L$1000, 8, FALSE), 0)
    )
)</f>
        <v>16</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10</v>
      </c>
    </row>
    <row r="13" spans="1:20">
      <c r="A13">
        <v>41</v>
      </c>
      <c r="B13" t="s">
        <v>415</v>
      </c>
      <c r="C13" t="s">
        <v>25</v>
      </c>
      <c r="D13" t="s">
        <v>226</v>
      </c>
      <c r="E13" t="s">
        <v>382</v>
      </c>
      <c r="F13" s="3">
        <v>0</v>
      </c>
      <c r="G13">
        <f>IFERROR(VLOOKUP(B13, Rushing!$A$2:$L$1000, 3, FALSE), IFERROR(VLOOKUP(B13, Receiving!$A$2:$L$1000, 3, FALSE), 0))</f>
        <v>0</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0</v>
      </c>
      <c r="O13">
        <f>IF(G13=0,
    IFERROR(VLOOKUP(B13, Receiving2!$A$2:$L$1000, 5, FALSE),
        IFERROR(VLOOKUP(B13, Receiving!$A$2:$L$1000, 5, FALSE),
            IFERROR(VLOOKUP(B13, Receiving3!$A$2:$L$1000, 5, FALSE), 0)
        )
    ),
    IFERROR(VLOOKUP(B13, Receiving!$A$2:$L$1000, 5, FALSE),
        IFERROR(VLOOKUP(B13, Receiving3!$A$2:$L$1000, 5, FALSE), 0)
    )
)</f>
        <v>0</v>
      </c>
      <c r="P13">
        <f>IF(G13=0,
    IFERROR(VLOOKUP(B13, Receiving2!$A$2:$L$1000, 6, FALSE),
        IFERROR(VLOOKUP(B13, Receiving!$A$2:$L$1000, 6, FALSE),
            IFERROR(VLOOKUP(B13, Receiving3!$A$2:$L$1000, 6, FALSE), 0)
        )
    ),
    IFERROR(VLOOKUP(B13, Receiving!$A$2:$L$1000, 6, FALSE),
        IFERROR(VLOOKUP(B13, Receiving3!$A$2:$L$1000, 6, FALSE), 0)
    )
)</f>
        <v>0</v>
      </c>
      <c r="Q13">
        <f>IF(G13=0,
    IFERROR(VLOOKUP(B13, Receiving2!$A$2:$L$1000, 7, FALSE),
        IFERROR(VLOOKUP(B13, Receiving!$A$2:$L$1000, 7, FALSE),
            IFERROR(VLOOKUP(B13, Receiving3!$A$2:$L$1000, 7, FALSE), 0)
        )
    ),
    IFERROR(VLOOKUP(B13, Receiving!$A$2:$L$1000, 7, FALSE),
        IFERROR(VLOOKUP(B13, Receiving3!$A$2:$L$1000, 7, FALSE), 0)
    )
)</f>
        <v>0</v>
      </c>
      <c r="R13">
        <f>IF(G13=0,
    IFERROR(VLOOKUP(B13, Receiving2!$A$2:$L$1000, 8, FALSE),
        IFERROR(VLOOKUP(B13, Receiving!$A$2:$L$1000, 8, FALSE),
            IFERROR(VLOOKUP(B13, Receiving3!$A$2:$L$1000, 8, FALSE), 0)
        )
    ),
    IFERROR(VLOOKUP(B13, Receiving!$A$2:$L$1000, 8, FALSE),
        IFERROR(VLOOKUP(B13, Receiving3!$A$2:$L$1000, 8, FALSE), 0)
    )
)</f>
        <v>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0</v>
      </c>
    </row>
    <row r="14" spans="1:20">
      <c r="A14">
        <v>10</v>
      </c>
      <c r="B14" t="s">
        <v>383</v>
      </c>
      <c r="C14" t="s">
        <v>16</v>
      </c>
      <c r="D14" t="s">
        <v>226</v>
      </c>
      <c r="E14" t="s">
        <v>382</v>
      </c>
      <c r="F14" s="3">
        <v>1</v>
      </c>
      <c r="G14">
        <f>IFERROR(VLOOKUP(B14, Rushing!$A$2:$L$1000, 3, FALSE), IFERROR(VLOOKUP(B14, Receiving!$A$2:$L$1000, 3, FALSE), 0))</f>
        <v>3</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4</v>
      </c>
      <c r="O14">
        <f>IF(G14=0,
    IFERROR(VLOOKUP(B14, Receiving2!$A$2:$L$1000, 5, FALSE),
        IFERROR(VLOOKUP(B14, Receiving!$A$2:$L$1000, 5, FALSE),
            IFERROR(VLOOKUP(B14, Receiving3!$A$2:$L$1000, 5, FALSE), 0)
        )
    ),
    IFERROR(VLOOKUP(B14, Receiving!$A$2:$L$1000, 5, FALSE),
        IFERROR(VLOOKUP(B14, Receiving3!$A$2:$L$1000, 5, FALSE), 0)
    )
)</f>
        <v>26</v>
      </c>
      <c r="P14">
        <f>IF(G14=0,
    IFERROR(VLOOKUP(B14, Receiving2!$A$2:$L$1000, 6, FALSE),
        IFERROR(VLOOKUP(B14, Receiving!$A$2:$L$1000, 6, FALSE),
            IFERROR(VLOOKUP(B14, Receiving3!$A$2:$L$1000, 6, FALSE), 0)
        )
    ),
    IFERROR(VLOOKUP(B14, Receiving!$A$2:$L$1000, 6, FALSE),
        IFERROR(VLOOKUP(B14, Receiving3!$A$2:$L$1000, 6, FALSE), 0)
    )
)</f>
        <v>6.5</v>
      </c>
      <c r="Q14">
        <f>IF(G14=0,
    IFERROR(VLOOKUP(B14, Receiving2!$A$2:$L$1000, 7, FALSE),
        IFERROR(VLOOKUP(B14, Receiving!$A$2:$L$1000, 7, FALSE),
            IFERROR(VLOOKUP(B14, Receiving3!$A$2:$L$1000, 7, FALSE), 0)
        )
    ),
    IFERROR(VLOOKUP(B14, Receiving!$A$2:$L$1000, 7, FALSE),
        IFERROR(VLOOKUP(B14, Receiving3!$A$2:$L$1000, 7, FALSE), 0)
    )
)</f>
        <v>8.6999999999999993</v>
      </c>
      <c r="R14">
        <f>IF(G14=0,
    IFERROR(VLOOKUP(B14, Receiving2!$A$2:$L$1000, 8, FALSE),
        IFERROR(VLOOKUP(B14, Receiving!$A$2:$L$1000, 8, FALSE),
            IFERROR(VLOOKUP(B14, Receiving3!$A$2:$L$1000, 8, FALSE), 0)
        )
    ),
    IFERROR(VLOOKUP(B14, Receiving!$A$2:$L$1000, 8, FALSE),
        IFERROR(VLOOKUP(B14, Receiving3!$A$2:$L$1000, 8, FALSE), 0)
    )
)</f>
        <v>12</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6</v>
      </c>
    </row>
    <row r="15" spans="1:20">
      <c r="A15">
        <v>2</v>
      </c>
      <c r="B15" t="s">
        <v>385</v>
      </c>
      <c r="C15" t="s">
        <v>16</v>
      </c>
      <c r="D15" t="s">
        <v>41</v>
      </c>
      <c r="E15" t="s">
        <v>102</v>
      </c>
      <c r="F15" s="3">
        <v>4</v>
      </c>
      <c r="G15">
        <f>IFERROR(VLOOKUP(B15, Rushing!$A$2:$L$1000, 3, FALSE), IFERROR(VLOOKUP(B15, Receiving!$A$2:$L$1000, 3, FALSE), 0))</f>
        <v>3</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4</v>
      </c>
      <c r="O15">
        <f>IF(G15=0,
    IFERROR(VLOOKUP(B15, Receiving2!$A$2:$L$1000, 5, FALSE),
        IFERROR(VLOOKUP(B15, Receiving!$A$2:$L$1000, 5, FALSE),
            IFERROR(VLOOKUP(B15, Receiving3!$A$2:$L$1000, 5, FALSE), 0)
        )
    ),
    IFERROR(VLOOKUP(B15, Receiving!$A$2:$L$1000, 5, FALSE),
        IFERROR(VLOOKUP(B15, Receiving3!$A$2:$L$1000, 5, FALSE), 0)
    )
)</f>
        <v>48</v>
      </c>
      <c r="P15">
        <f>IF(G15=0,
    IFERROR(VLOOKUP(B15, Receiving2!$A$2:$L$1000, 6, FALSE),
        IFERROR(VLOOKUP(B15, Receiving!$A$2:$L$1000, 6, FALSE),
            IFERROR(VLOOKUP(B15, Receiving3!$A$2:$L$1000, 6, FALSE), 0)
        )
    ),
    IFERROR(VLOOKUP(B15, Receiving!$A$2:$L$1000, 6, FALSE),
        IFERROR(VLOOKUP(B15, Receiving3!$A$2:$L$1000, 6, FALSE), 0)
    )
)</f>
        <v>12</v>
      </c>
      <c r="Q15">
        <f>IF(G15=0,
    IFERROR(VLOOKUP(B15, Receiving2!$A$2:$L$1000, 7, FALSE),
        IFERROR(VLOOKUP(B15, Receiving!$A$2:$L$1000, 7, FALSE),
            IFERROR(VLOOKUP(B15, Receiving3!$A$2:$L$1000, 7, FALSE), 0)
        )
    ),
    IFERROR(VLOOKUP(B15, Receiving!$A$2:$L$1000, 7, FALSE),
        IFERROR(VLOOKUP(B15, Receiving3!$A$2:$L$1000, 7, FALSE), 0)
    )
)</f>
        <v>16</v>
      </c>
      <c r="R15">
        <f>IF(G15=0,
    IFERROR(VLOOKUP(B15, Receiving2!$A$2:$L$1000, 8, FALSE),
        IFERROR(VLOOKUP(B15, Receiving!$A$2:$L$1000, 8, FALSE),
            IFERROR(VLOOKUP(B15, Receiving3!$A$2:$L$1000, 8, FALSE), 0)
        )
    ),
    IFERROR(VLOOKUP(B15, Receiving!$A$2:$L$1000, 8, FALSE),
        IFERROR(VLOOKUP(B15, Receiving3!$A$2:$L$1000, 8, FALSE), 0)
    )
)</f>
        <v>16</v>
      </c>
      <c r="S15">
        <f>IF(G15=0,
    IFERROR(VLOOKUP(B15, Receiving2!$A$2:$L$1000, 9, FALSE),
        IFERROR(VLOOKUP(B15, Receiving!$A$2:$L$1000, 9, FALSE),
            IFERROR(VLOOKUP(B15, Receiving3!$A$2:$L$1000, 9, FALSE), 0)
        )
    ),
    IFERROR(VLOOKUP(B15, Receiving!$A$2:$L$1000, 9, FALSE),
        IFERROR(VLOOKUP(B15, Receiving3!$A$2:$L$1000, 9, FALSE), 0)
    )
)</f>
        <v>1</v>
      </c>
      <c r="T15">
        <f>IF(G15=0,
    IFERROR(VLOOKUP(B15, Receiving2!$A$2:$L$1000, 10, FALSE),
        IFERROR(VLOOKUP(B15, Receiving!$A$2:$L$1000, 10, FALSE),
            IFERROR(VLOOKUP(B15, Receiving3!$A$2:$L$1000, 10, FALSE), 0)
        )
    ),
    IFERROR(VLOOKUP(B15, Receiving!$A$2:$L$1000, 10, FALSE),
        IFERROR(VLOOKUP(B15, Receiving3!$A$2:$L$1000, 10, FALSE), 0)
    )
)</f>
        <v>10</v>
      </c>
    </row>
    <row r="16" spans="1:20">
      <c r="A16">
        <v>13</v>
      </c>
      <c r="B16" t="s">
        <v>386</v>
      </c>
      <c r="C16" t="s">
        <v>16</v>
      </c>
      <c r="D16" t="s">
        <v>123</v>
      </c>
      <c r="E16" t="s">
        <v>208</v>
      </c>
      <c r="F16" s="3">
        <v>8</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4</v>
      </c>
      <c r="O16">
        <f>IF(G16=0,
    IFERROR(VLOOKUP(B16, Receiving2!$A$2:$L$1000, 5, FALSE),
        IFERROR(VLOOKUP(B16, Receiving!$A$2:$L$1000, 5, FALSE),
            IFERROR(VLOOKUP(B16, Receiving3!$A$2:$L$1000, 5, FALSE), 0)
        )
    ),
    IFERROR(VLOOKUP(B16, Receiving!$A$2:$L$1000, 5, FALSE),
        IFERROR(VLOOKUP(B16, Receiving3!$A$2:$L$1000, 5, FALSE), 0)
    )
)</f>
        <v>69</v>
      </c>
      <c r="P16">
        <f>IF(G16=0,
    IFERROR(VLOOKUP(B16, Receiving2!$A$2:$L$1000, 6, FALSE),
        IFERROR(VLOOKUP(B16, Receiving!$A$2:$L$1000, 6, FALSE),
            IFERROR(VLOOKUP(B16, Receiving3!$A$2:$L$1000, 6, FALSE), 0)
        )
    ),
    IFERROR(VLOOKUP(B16, Receiving!$A$2:$L$1000, 6, FALSE),
        IFERROR(VLOOKUP(B16, Receiving3!$A$2:$L$1000, 6, FALSE), 0)
    )
)</f>
        <v>17.25</v>
      </c>
      <c r="Q16">
        <f>IF(G16=0,
    IFERROR(VLOOKUP(B16, Receiving2!$A$2:$L$1000, 7, FALSE),
        IFERROR(VLOOKUP(B16, Receiving!$A$2:$L$1000, 7, FALSE),
            IFERROR(VLOOKUP(B16, Receiving3!$A$2:$L$1000, 7, FALSE), 0)
        )
    ),
    IFERROR(VLOOKUP(B16, Receiving!$A$2:$L$1000, 7, FALSE),
        IFERROR(VLOOKUP(B16, Receiving3!$A$2:$L$1000, 7, FALSE), 0)
    )
)</f>
        <v>23</v>
      </c>
      <c r="R16">
        <f>IF(G16=0,
    IFERROR(VLOOKUP(B16, Receiving2!$A$2:$L$1000, 8, FALSE),
        IFERROR(VLOOKUP(B16, Receiving!$A$2:$L$1000, 8, FALSE),
            IFERROR(VLOOKUP(B16, Receiving3!$A$2:$L$1000, 8, FALSE), 0)
        )
    ),
    IFERROR(VLOOKUP(B16, Receiving!$A$2:$L$1000, 8, FALSE),
        IFERROR(VLOOKUP(B16, Receiving3!$A$2:$L$1000, 8, FALSE), 0)
    )
)</f>
        <v>20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6</v>
      </c>
    </row>
    <row r="17" spans="1:20">
      <c r="A17">
        <v>80</v>
      </c>
      <c r="B17" t="s">
        <v>388</v>
      </c>
      <c r="C17" t="s">
        <v>16</v>
      </c>
      <c r="D17" t="s">
        <v>188</v>
      </c>
      <c r="E17" t="s">
        <v>102</v>
      </c>
      <c r="F17" s="3">
        <v>10</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6</v>
      </c>
      <c r="O17">
        <f>IF(G17=0,
    IFERROR(VLOOKUP(B17, Receiving2!$A$2:$L$1000, 5, FALSE),
        IFERROR(VLOOKUP(B17, Receiving!$A$2:$L$1000, 5, FALSE),
            IFERROR(VLOOKUP(B17, Receiving3!$A$2:$L$1000, 5, FALSE), 0)
        )
    ),
    IFERROR(VLOOKUP(B17, Receiving!$A$2:$L$1000, 5, FALSE),
        IFERROR(VLOOKUP(B17, Receiving3!$A$2:$L$1000, 5, FALSE), 0)
    )
)</f>
        <v>67</v>
      </c>
      <c r="P17">
        <f>IF(G17=0,
    IFERROR(VLOOKUP(B17, Receiving2!$A$2:$L$1000, 6, FALSE),
        IFERROR(VLOOKUP(B17, Receiving!$A$2:$L$1000, 6, FALSE),
            IFERROR(VLOOKUP(B17, Receiving3!$A$2:$L$1000, 6, FALSE), 0)
        )
    ),
    IFERROR(VLOOKUP(B17, Receiving!$A$2:$L$1000, 6, FALSE),
        IFERROR(VLOOKUP(B17, Receiving3!$A$2:$L$1000, 6, FALSE), 0)
    )
)</f>
        <v>11.17</v>
      </c>
      <c r="Q17">
        <f>IF(G17=0,
    IFERROR(VLOOKUP(B17, Receiving2!$A$2:$L$1000, 7, FALSE),
        IFERROR(VLOOKUP(B17, Receiving!$A$2:$L$1000, 7, FALSE),
            IFERROR(VLOOKUP(B17, Receiving3!$A$2:$L$1000, 7, FALSE), 0)
        )
    ),
    IFERROR(VLOOKUP(B17, Receiving!$A$2:$L$1000, 7, FALSE),
        IFERROR(VLOOKUP(B17, Receiving3!$A$2:$L$1000, 7, FALSE), 0)
    )
)</f>
        <v>22.3</v>
      </c>
      <c r="R17">
        <f>IF(G17=0,
    IFERROR(VLOOKUP(B17, Receiving2!$A$2:$L$1000, 8, FALSE),
        IFERROR(VLOOKUP(B17, Receiving!$A$2:$L$1000, 8, FALSE),
            IFERROR(VLOOKUP(B17, Receiving3!$A$2:$L$1000, 8, FALSE), 0)
        )
    ),
    IFERROR(VLOOKUP(B17, Receiving!$A$2:$L$1000, 8, FALSE),
        IFERROR(VLOOKUP(B17, Receiving3!$A$2:$L$1000, 8, FALSE), 0)
    )
)</f>
        <v>17</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7</v>
      </c>
    </row>
    <row r="18" spans="1:20">
      <c r="A18">
        <v>84</v>
      </c>
      <c r="B18" t="s">
        <v>389</v>
      </c>
      <c r="C18" t="s">
        <v>16</v>
      </c>
      <c r="D18" t="s">
        <v>366</v>
      </c>
      <c r="E18" t="s">
        <v>390</v>
      </c>
      <c r="F18" s="3">
        <v>2</v>
      </c>
      <c r="G18">
        <f>IFERROR(VLOOKUP(B18, Rushing!$A$2:$L$1000, 3, FALSE), IFERROR(VLOOKUP(B18, Receiving!$A$2:$L$1000, 3, FALSE), 0))</f>
        <v>3</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4</v>
      </c>
      <c r="O18">
        <f>IF(G18=0,
    IFERROR(VLOOKUP(B18, Receiving2!$A$2:$L$1000, 5, FALSE),
        IFERROR(VLOOKUP(B18, Receiving!$A$2:$L$1000, 5, FALSE),
            IFERROR(VLOOKUP(B18, Receiving3!$A$2:$L$1000, 5, FALSE), 0)
        )
    ),
    IFERROR(VLOOKUP(B18, Receiving!$A$2:$L$1000, 5, FALSE),
        IFERROR(VLOOKUP(B18, Receiving3!$A$2:$L$1000, 5, FALSE), 0)
    )
)</f>
        <v>59</v>
      </c>
      <c r="P18">
        <f>IF(G18=0,
    IFERROR(VLOOKUP(B18, Receiving2!$A$2:$L$1000, 6, FALSE),
        IFERROR(VLOOKUP(B18, Receiving!$A$2:$L$1000, 6, FALSE),
            IFERROR(VLOOKUP(B18, Receiving3!$A$2:$L$1000, 6, FALSE), 0)
        )
    ),
    IFERROR(VLOOKUP(B18, Receiving!$A$2:$L$1000, 6, FALSE),
        IFERROR(VLOOKUP(B18, Receiving3!$A$2:$L$1000, 6, FALSE), 0)
    )
)</f>
        <v>14.75</v>
      </c>
      <c r="Q18">
        <f>IF(G18=0,
    IFERROR(VLOOKUP(B18, Receiving2!$A$2:$L$1000, 7, FALSE),
        IFERROR(VLOOKUP(B18, Receiving!$A$2:$L$1000, 7, FALSE),
            IFERROR(VLOOKUP(B18, Receiving3!$A$2:$L$1000, 7, FALSE), 0)
        )
    ),
    IFERROR(VLOOKUP(B18, Receiving!$A$2:$L$1000, 7, FALSE),
        IFERROR(VLOOKUP(B18, Receiving3!$A$2:$L$1000, 7, FALSE), 0)
    )
)</f>
        <v>19.7</v>
      </c>
      <c r="R18">
        <f>IF(G18=0,
    IFERROR(VLOOKUP(B18, Receiving2!$A$2:$L$1000, 8, FALSE),
        IFERROR(VLOOKUP(B18, Receiving!$A$2:$L$1000, 8, FALSE),
            IFERROR(VLOOKUP(B18, Receiving3!$A$2:$L$1000, 8, FALSE), 0)
        )
    ),
    IFERROR(VLOOKUP(B18, Receiving!$A$2:$L$1000, 8, FALSE),
        IFERROR(VLOOKUP(B18, Receiving3!$A$2:$L$1000, 8, FALSE), 0)
    )
)</f>
        <v>26</v>
      </c>
      <c r="S18">
        <f>IF(G18=0,
    IFERROR(VLOOKUP(B18, Receiving2!$A$2:$L$1000, 9, FALSE),
        IFERROR(VLOOKUP(B18, Receiving!$A$2:$L$1000, 9, FALSE),
            IFERROR(VLOOKUP(B18, Receiving3!$A$2:$L$1000, 9, FALSE), 0)
        )
    ),
    IFERROR(VLOOKUP(B18, Receiving!$A$2:$L$1000, 9, FALSE),
        IFERROR(VLOOKUP(B18, Receiving3!$A$2:$L$1000, 9, FALSE), 0)
    )
)</f>
        <v>1</v>
      </c>
      <c r="T18">
        <f>IF(G18=0,
    IFERROR(VLOOKUP(B18, Receiving2!$A$2:$L$1000, 10, FALSE),
        IFERROR(VLOOKUP(B18, Receiving!$A$2:$L$1000, 10, FALSE),
            IFERROR(VLOOKUP(B18, Receiving3!$A$2:$L$1000, 10, FALSE), 0)
        )
    ),
    IFERROR(VLOOKUP(B18, Receiving!$A$2:$L$1000, 10, FALSE),
        IFERROR(VLOOKUP(B18, Receiving3!$A$2:$L$1000, 10, FALSE), 0)
    )
)</f>
        <v>9</v>
      </c>
    </row>
    <row r="19" spans="1:20">
      <c r="A19">
        <v>1</v>
      </c>
      <c r="B19" t="s">
        <v>392</v>
      </c>
      <c r="C19" t="s">
        <v>16</v>
      </c>
      <c r="D19" t="s">
        <v>38</v>
      </c>
      <c r="E19" t="s">
        <v>102</v>
      </c>
      <c r="F19" s="3">
        <v>3</v>
      </c>
      <c r="G19">
        <f>IFERROR(VLOOKUP(B19, Rushing!$A$2:$L$1000, 3, FALSE), IFERROR(VLOOKUP(B19, Receiving!$A$2:$L$1000, 3, FALSE), 0))</f>
        <v>2</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7</v>
      </c>
      <c r="O19">
        <f>IF(G19=0,
    IFERROR(VLOOKUP(B19, Receiving2!$A$2:$L$1000, 5, FALSE),
        IFERROR(VLOOKUP(B19, Receiving!$A$2:$L$1000, 5, FALSE),
            IFERROR(VLOOKUP(B19, Receiving3!$A$2:$L$1000, 5, FALSE), 0)
        )
    ),
    IFERROR(VLOOKUP(B19, Receiving!$A$2:$L$1000, 5, FALSE),
        IFERROR(VLOOKUP(B19, Receiving3!$A$2:$L$1000, 5, FALSE), 0)
    )
)</f>
        <v>106</v>
      </c>
      <c r="P19">
        <f>IF(G19=0,
    IFERROR(VLOOKUP(B19, Receiving2!$A$2:$L$1000, 6, FALSE),
        IFERROR(VLOOKUP(B19, Receiving!$A$2:$L$1000, 6, FALSE),
            IFERROR(VLOOKUP(B19, Receiving3!$A$2:$L$1000, 6, FALSE), 0)
        )
    ),
    IFERROR(VLOOKUP(B19, Receiving!$A$2:$L$1000, 6, FALSE),
        IFERROR(VLOOKUP(B19, Receiving3!$A$2:$L$1000, 6, FALSE), 0)
    )
)</f>
        <v>15.14</v>
      </c>
      <c r="Q19">
        <f>IF(G19=0,
    IFERROR(VLOOKUP(B19, Receiving2!$A$2:$L$1000, 7, FALSE),
        IFERROR(VLOOKUP(B19, Receiving!$A$2:$L$1000, 7, FALSE),
            IFERROR(VLOOKUP(B19, Receiving3!$A$2:$L$1000, 7, FALSE), 0)
        )
    ),
    IFERROR(VLOOKUP(B19, Receiving!$A$2:$L$1000, 7, FALSE),
        IFERROR(VLOOKUP(B19, Receiving3!$A$2:$L$1000, 7, FALSE), 0)
    )
)</f>
        <v>53</v>
      </c>
      <c r="R19">
        <f>IF(G19=0,
    IFERROR(VLOOKUP(B19, Receiving2!$A$2:$L$1000, 8, FALSE),
        IFERROR(VLOOKUP(B19, Receiving!$A$2:$L$1000, 8, FALSE),
            IFERROR(VLOOKUP(B19, Receiving3!$A$2:$L$1000, 8, FALSE), 0)
        )
    ),
    IFERROR(VLOOKUP(B19, Receiving!$A$2:$L$1000, 8, FALSE),
        IFERROR(VLOOKUP(B19, Receiving3!$A$2:$L$1000, 8, FALSE), 0)
    )
)</f>
        <v>26</v>
      </c>
      <c r="S19">
        <f>IF(G19=0,
    IFERROR(VLOOKUP(B19, Receiving2!$A$2:$L$1000, 9, FALSE),
        IFERROR(VLOOKUP(B19, Receiving!$A$2:$L$1000, 9, FALSE),
            IFERROR(VLOOKUP(B19, Receiving3!$A$2:$L$1000, 9, FALSE), 0)
        )
    ),
    IFERROR(VLOOKUP(B19, Receiving!$A$2:$L$1000, 9, FALSE),
        IFERROR(VLOOKUP(B19, Receiving3!$A$2:$L$1000, 9, FALSE), 0)
    )
)</f>
        <v>1</v>
      </c>
      <c r="T19">
        <f>IF(G19=0,
    IFERROR(VLOOKUP(B19, Receiving2!$A$2:$L$1000, 10, FALSE),
        IFERROR(VLOOKUP(B19, Receiving!$A$2:$L$1000, 10, FALSE),
            IFERROR(VLOOKUP(B19, Receiving3!$A$2:$L$1000, 10, FALSE), 0)
        )
    ),
    IFERROR(VLOOKUP(B19, Receiving!$A$2:$L$1000, 10, FALSE),
        IFERROR(VLOOKUP(B19, Receiving3!$A$2:$L$1000, 10, FALSE), 0)
    )
)</f>
        <v>9</v>
      </c>
    </row>
    <row r="20" spans="1:20">
      <c r="A20">
        <v>12</v>
      </c>
      <c r="B20" t="s">
        <v>400</v>
      </c>
      <c r="C20" t="s">
        <v>16</v>
      </c>
      <c r="D20" t="s">
        <v>401</v>
      </c>
      <c r="E20" t="s">
        <v>102</v>
      </c>
      <c r="F20" s="3">
        <v>0</v>
      </c>
      <c r="G20">
        <f>IFERROR(VLOOKUP(B20, Rushing!$A$2:$L$1000, 3, FALSE), IFERROR(VLOOKUP(B20, Receiving!$A$2:$L$1000, 3, FALSE), 0))</f>
        <v>0</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0</v>
      </c>
      <c r="O20">
        <f>IF(G20=0,
    IFERROR(VLOOKUP(B20, Receiving2!$A$2:$L$1000, 5, FALSE),
        IFERROR(VLOOKUP(B20, Receiving!$A$2:$L$1000, 5, FALSE),
            IFERROR(VLOOKUP(B20, Receiving3!$A$2:$L$1000, 5, FALSE), 0)
        )
    ),
    IFERROR(VLOOKUP(B20, Receiving!$A$2:$L$1000, 5, FALSE),
        IFERROR(VLOOKUP(B20, Receiving3!$A$2:$L$1000, 5, FALSE), 0)
    )
)</f>
        <v>0</v>
      </c>
      <c r="P20">
        <f>IF(G20=0,
    IFERROR(VLOOKUP(B20, Receiving2!$A$2:$L$1000, 6, FALSE),
        IFERROR(VLOOKUP(B20, Receiving!$A$2:$L$1000, 6, FALSE),
            IFERROR(VLOOKUP(B20, Receiving3!$A$2:$L$1000, 6, FALSE), 0)
        )
    ),
    IFERROR(VLOOKUP(B20, Receiving!$A$2:$L$1000, 6, FALSE),
        IFERROR(VLOOKUP(B20, Receiving3!$A$2:$L$1000, 6, FALSE), 0)
    )
)</f>
        <v>0</v>
      </c>
      <c r="Q20">
        <f>IF(G20=0,
    IFERROR(VLOOKUP(B20, Receiving2!$A$2:$L$1000, 7, FALSE),
        IFERROR(VLOOKUP(B20, Receiving!$A$2:$L$1000, 7, FALSE),
            IFERROR(VLOOKUP(B20, Receiving3!$A$2:$L$1000, 7, FALSE), 0)
        )
    ),
    IFERROR(VLOOKUP(B20, Receiving!$A$2:$L$1000, 7, FALSE),
        IFERROR(VLOOKUP(B20, Receiving3!$A$2:$L$1000, 7, FALSE), 0)
    )
)</f>
        <v>0</v>
      </c>
      <c r="R20">
        <f>IF(G20=0,
    IFERROR(VLOOKUP(B20, Receiving2!$A$2:$L$1000, 8, FALSE),
        IFERROR(VLOOKUP(B20, Receiving!$A$2:$L$1000, 8, FALSE),
            IFERROR(VLOOKUP(B20, Receiving3!$A$2:$L$1000, 8, FALSE), 0)
        )
    ),
    IFERROR(VLOOKUP(B20, Receiving!$A$2:$L$1000, 8, FALSE),
        IFERROR(VLOOKUP(B20, Receiving3!$A$2:$L$1000, 8, FALSE), 0)
    )
)</f>
        <v>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0</v>
      </c>
    </row>
    <row r="21" spans="1:20">
      <c r="A21">
        <v>17</v>
      </c>
      <c r="B21" t="s">
        <v>402</v>
      </c>
      <c r="C21" t="s">
        <v>16</v>
      </c>
      <c r="D21" t="s">
        <v>49</v>
      </c>
      <c r="E21" t="s">
        <v>102</v>
      </c>
      <c r="F21" s="3">
        <v>6</v>
      </c>
      <c r="G21">
        <f>IFERROR(VLOOKUP(B21, Rushing!$A$2:$L$1000, 3, FALSE), IFERROR(VLOOKUP(B21, Receiving!$A$2:$L$1000, 3, FALSE), 0))</f>
        <v>2</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4</v>
      </c>
      <c r="O21">
        <f>IF(G21=0,
    IFERROR(VLOOKUP(B21, Receiving2!$A$2:$L$1000, 5, FALSE),
        IFERROR(VLOOKUP(B21, Receiving!$A$2:$L$1000, 5, FALSE),
            IFERROR(VLOOKUP(B21, Receiving3!$A$2:$L$1000, 5, FALSE), 0)
        )
    ),
    IFERROR(VLOOKUP(B21, Receiving!$A$2:$L$1000, 5, FALSE),
        IFERROR(VLOOKUP(B21, Receiving3!$A$2:$L$1000, 5, FALSE), 0)
    )
)</f>
        <v>46</v>
      </c>
      <c r="P21">
        <f>IF(G21=0,
    IFERROR(VLOOKUP(B21, Receiving2!$A$2:$L$1000, 6, FALSE),
        IFERROR(VLOOKUP(B21, Receiving!$A$2:$L$1000, 6, FALSE),
            IFERROR(VLOOKUP(B21, Receiving3!$A$2:$L$1000, 6, FALSE), 0)
        )
    ),
    IFERROR(VLOOKUP(B21, Receiving!$A$2:$L$1000, 6, FALSE),
        IFERROR(VLOOKUP(B21, Receiving3!$A$2:$L$1000, 6, FALSE), 0)
    )
)</f>
        <v>11.5</v>
      </c>
      <c r="Q21">
        <f>IF(G21=0,
    IFERROR(VLOOKUP(B21, Receiving2!$A$2:$L$1000, 7, FALSE),
        IFERROR(VLOOKUP(B21, Receiving!$A$2:$L$1000, 7, FALSE),
            IFERROR(VLOOKUP(B21, Receiving3!$A$2:$L$1000, 7, FALSE), 0)
        )
    ),
    IFERROR(VLOOKUP(B21, Receiving!$A$2:$L$1000, 7, FALSE),
        IFERROR(VLOOKUP(B21, Receiving3!$A$2:$L$1000, 7, FALSE), 0)
    )
)</f>
        <v>23</v>
      </c>
      <c r="R21">
        <f>IF(G21=0,
    IFERROR(VLOOKUP(B21, Receiving2!$A$2:$L$1000, 8, FALSE),
        IFERROR(VLOOKUP(B21, Receiving!$A$2:$L$1000, 8, FALSE),
            IFERROR(VLOOKUP(B21, Receiving3!$A$2:$L$1000, 8, FALSE), 0)
        )
    ),
    IFERROR(VLOOKUP(B21, Receiving!$A$2:$L$1000, 8, FALSE),
        IFERROR(VLOOKUP(B21, Receiving3!$A$2:$L$1000, 8, FALSE), 0)
    )
)</f>
        <v>13</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4</v>
      </c>
    </row>
    <row r="22" spans="1:20">
      <c r="A22">
        <v>15</v>
      </c>
      <c r="B22" t="s">
        <v>404</v>
      </c>
      <c r="C22" t="s">
        <v>16</v>
      </c>
      <c r="D22" t="s">
        <v>88</v>
      </c>
      <c r="E22" t="s">
        <v>102</v>
      </c>
      <c r="F22" s="3">
        <v>4</v>
      </c>
      <c r="G22">
        <f>IFERROR(VLOOKUP(B22, Rushing!$A$2:$L$1000, 3, FALSE), IFERROR(VLOOKUP(B22, Receiving!$A$2:$L$1000, 3, FALSE), 0))</f>
        <v>3</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4</v>
      </c>
      <c r="O22">
        <f>IF(G22=0,
    IFERROR(VLOOKUP(B22, Receiving2!$A$2:$L$1000, 5, FALSE),
        IFERROR(VLOOKUP(B22, Receiving!$A$2:$L$1000, 5, FALSE),
            IFERROR(VLOOKUP(B22, Receiving3!$A$2:$L$1000, 5, FALSE), 0)
        )
    ),
    IFERROR(VLOOKUP(B22, Receiving!$A$2:$L$1000, 5, FALSE),
        IFERROR(VLOOKUP(B22, Receiving3!$A$2:$L$1000, 5, FALSE), 0)
    )
)</f>
        <v>30</v>
      </c>
      <c r="P22">
        <f>IF(G22=0,
    IFERROR(VLOOKUP(B22, Receiving2!$A$2:$L$1000, 6, FALSE),
        IFERROR(VLOOKUP(B22, Receiving!$A$2:$L$1000, 6, FALSE),
            IFERROR(VLOOKUP(B22, Receiving3!$A$2:$L$1000, 6, FALSE), 0)
        )
    ),
    IFERROR(VLOOKUP(B22, Receiving!$A$2:$L$1000, 6, FALSE),
        IFERROR(VLOOKUP(B22, Receiving3!$A$2:$L$1000, 6, FALSE), 0)
    )
)</f>
        <v>7.5</v>
      </c>
      <c r="Q22">
        <f>IF(G22=0,
    IFERROR(VLOOKUP(B22, Receiving2!$A$2:$L$1000, 7, FALSE),
        IFERROR(VLOOKUP(B22, Receiving!$A$2:$L$1000, 7, FALSE),
            IFERROR(VLOOKUP(B22, Receiving3!$A$2:$L$1000, 7, FALSE), 0)
        )
    ),
    IFERROR(VLOOKUP(B22, Receiving!$A$2:$L$1000, 7, FALSE),
        IFERROR(VLOOKUP(B22, Receiving3!$A$2:$L$1000, 7, FALSE), 0)
    )
)</f>
        <v>10</v>
      </c>
      <c r="R22">
        <f>IF(G22=0,
    IFERROR(VLOOKUP(B22, Receiving2!$A$2:$L$1000, 8, FALSE),
        IFERROR(VLOOKUP(B22, Receiving!$A$2:$L$1000, 8, FALSE),
            IFERROR(VLOOKUP(B22, Receiving3!$A$2:$L$1000, 8, FALSE), 0)
        )
    ),
    IFERROR(VLOOKUP(B22, Receiving!$A$2:$L$1000, 8, FALSE),
        IFERROR(VLOOKUP(B22, Receiving3!$A$2:$L$1000, 8, FALSE), 0)
    )
)</f>
        <v>13</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7</v>
      </c>
    </row>
    <row r="23" spans="1:20">
      <c r="A23">
        <v>83</v>
      </c>
      <c r="B23" t="s">
        <v>408</v>
      </c>
      <c r="C23" t="s">
        <v>16</v>
      </c>
      <c r="D23" t="s">
        <v>23</v>
      </c>
      <c r="E23" t="s">
        <v>382</v>
      </c>
      <c r="F23" s="3">
        <v>0</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0">
      <c r="A24">
        <v>18</v>
      </c>
      <c r="B24" t="s">
        <v>410</v>
      </c>
      <c r="C24" t="s">
        <v>16</v>
      </c>
      <c r="D24" t="s">
        <v>38</v>
      </c>
      <c r="E24" t="s">
        <v>382</v>
      </c>
      <c r="F24" s="3">
        <v>2</v>
      </c>
      <c r="G24">
        <f>IFERROR(VLOOKUP(B24, Rushing!$A$2:$L$1000, 3, FALSE), IFERROR(VLOOKUP(B24, Receiving!$A$2:$L$1000, 3, FALSE), 0))</f>
        <v>3</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6</v>
      </c>
      <c r="O24">
        <f>IF(G24=0,
    IFERROR(VLOOKUP(B24, Receiving2!$A$2:$L$1000, 5, FALSE),
        IFERROR(VLOOKUP(B24, Receiving!$A$2:$L$1000, 5, FALSE),
            IFERROR(VLOOKUP(B24, Receiving3!$A$2:$L$1000, 5, FALSE), 0)
        )
    ),
    IFERROR(VLOOKUP(B24, Receiving!$A$2:$L$1000, 5, FALSE),
        IFERROR(VLOOKUP(B24, Receiving3!$A$2:$L$1000, 5, FALSE), 0)
    )
)</f>
        <v>129</v>
      </c>
      <c r="P24">
        <f>IF(G24=0,
    IFERROR(VLOOKUP(B24, Receiving2!$A$2:$L$1000, 6, FALSE),
        IFERROR(VLOOKUP(B24, Receiving!$A$2:$L$1000, 6, FALSE),
            IFERROR(VLOOKUP(B24, Receiving3!$A$2:$L$1000, 6, FALSE), 0)
        )
    ),
    IFERROR(VLOOKUP(B24, Receiving!$A$2:$L$1000, 6, FALSE),
        IFERROR(VLOOKUP(B24, Receiving3!$A$2:$L$1000, 6, FALSE), 0)
    )
)</f>
        <v>21.5</v>
      </c>
      <c r="Q24">
        <f>IF(G24=0,
    IFERROR(VLOOKUP(B24, Receiving2!$A$2:$L$1000, 7, FALSE),
        IFERROR(VLOOKUP(B24, Receiving!$A$2:$L$1000, 7, FALSE),
            IFERROR(VLOOKUP(B24, Receiving3!$A$2:$L$1000, 7, FALSE), 0)
        )
    ),
    IFERROR(VLOOKUP(B24, Receiving!$A$2:$L$1000, 7, FALSE),
        IFERROR(VLOOKUP(B24, Receiving3!$A$2:$L$1000, 7, FALSE), 0)
    )
)</f>
        <v>43</v>
      </c>
      <c r="R24">
        <f>IF(G24=0,
    IFERROR(VLOOKUP(B24, Receiving2!$A$2:$L$1000, 8, FALSE),
        IFERROR(VLOOKUP(B24, Receiving!$A$2:$L$1000, 8, FALSE),
            IFERROR(VLOOKUP(B24, Receiving3!$A$2:$L$1000, 8, FALSE), 0)
        )
    ),
    IFERROR(VLOOKUP(B24, Receiving!$A$2:$L$1000, 8, FALSE),
        IFERROR(VLOOKUP(B24, Receiving3!$A$2:$L$1000, 8, FALSE), 0)
    )
)</f>
        <v>39</v>
      </c>
      <c r="S24">
        <f>IF(G24=0,
    IFERROR(VLOOKUP(B24, Receiving2!$A$2:$L$1000, 9, FALSE),
        IFERROR(VLOOKUP(B24, Receiving!$A$2:$L$1000, 9, FALSE),
            IFERROR(VLOOKUP(B24, Receiving3!$A$2:$L$1000, 9, FALSE), 0)
        )
    ),
    IFERROR(VLOOKUP(B24, Receiving!$A$2:$L$1000, 9, FALSE),
        IFERROR(VLOOKUP(B24, Receiving3!$A$2:$L$1000, 9, FALSE), 0)
    )
)</f>
        <v>1</v>
      </c>
      <c r="T24">
        <f>IF(G24=0,
    IFERROR(VLOOKUP(B24, Receiving2!$A$2:$L$1000, 10, FALSE),
        IFERROR(VLOOKUP(B24, Receiving!$A$2:$L$1000, 10, FALSE),
            IFERROR(VLOOKUP(B24, Receiving3!$A$2:$L$1000, 10, FALSE), 0)
        )
    ),
    IFERROR(VLOOKUP(B24, Receiving!$A$2:$L$1000, 10, FALSE),
        IFERROR(VLOOKUP(B24, Receiving3!$A$2:$L$1000, 10, FALSE), 0)
    )
)</f>
        <v>10</v>
      </c>
    </row>
    <row r="25" spans="1:20">
      <c r="A25">
        <v>89</v>
      </c>
      <c r="B25" t="s">
        <v>411</v>
      </c>
      <c r="C25" t="s">
        <v>16</v>
      </c>
      <c r="D25" t="s">
        <v>79</v>
      </c>
      <c r="E25" t="s">
        <v>382</v>
      </c>
      <c r="F25" s="3">
        <v>1</v>
      </c>
      <c r="G25">
        <f>IFERROR(VLOOKUP(B25, Rushing!$A$2:$L$1000, 3, FALSE), IFERROR(VLOOKUP(B25, Receiving!$A$2:$L$1000, 3, FALSE), 0))</f>
        <v>3</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5</v>
      </c>
      <c r="O25">
        <f>IF(G25=0,
    IFERROR(VLOOKUP(B25, Receiving2!$A$2:$L$1000, 5, FALSE),
        IFERROR(VLOOKUP(B25, Receiving!$A$2:$L$1000, 5, FALSE),
            IFERROR(VLOOKUP(B25, Receiving3!$A$2:$L$1000, 5, FALSE), 0)
        )
    ),
    IFERROR(VLOOKUP(B25, Receiving!$A$2:$L$1000, 5, FALSE),
        IFERROR(VLOOKUP(B25, Receiving3!$A$2:$L$1000, 5, FALSE), 0)
    )
)</f>
        <v>44</v>
      </c>
      <c r="P25">
        <f>IF(G25=0,
    IFERROR(VLOOKUP(B25, Receiving2!$A$2:$L$1000, 6, FALSE),
        IFERROR(VLOOKUP(B25, Receiving!$A$2:$L$1000, 6, FALSE),
            IFERROR(VLOOKUP(B25, Receiving3!$A$2:$L$1000, 6, FALSE), 0)
        )
    ),
    IFERROR(VLOOKUP(B25, Receiving!$A$2:$L$1000, 6, FALSE),
        IFERROR(VLOOKUP(B25, Receiving3!$A$2:$L$1000, 6, FALSE), 0)
    )
)</f>
        <v>8.8000000000000007</v>
      </c>
      <c r="Q25">
        <f>IF(G25=0,
    IFERROR(VLOOKUP(B25, Receiving2!$A$2:$L$1000, 7, FALSE),
        IFERROR(VLOOKUP(B25, Receiving!$A$2:$L$1000, 7, FALSE),
            IFERROR(VLOOKUP(B25, Receiving3!$A$2:$L$1000, 7, FALSE), 0)
        )
    ),
    IFERROR(VLOOKUP(B25, Receiving!$A$2:$L$1000, 7, FALSE),
        IFERROR(VLOOKUP(B25, Receiving3!$A$2:$L$1000, 7, FALSE), 0)
    )
)</f>
        <v>14.7</v>
      </c>
      <c r="R25">
        <f>IF(G25=0,
    IFERROR(VLOOKUP(B25, Receiving2!$A$2:$L$1000, 8, FALSE),
        IFERROR(VLOOKUP(B25, Receiving!$A$2:$L$1000, 8, FALSE),
            IFERROR(VLOOKUP(B25, Receiving3!$A$2:$L$1000, 8, FALSE), 0)
        )
    ),
    IFERROR(VLOOKUP(B25, Receiving!$A$2:$L$1000, 8, FALSE),
        IFERROR(VLOOKUP(B25, Receiving3!$A$2:$L$1000, 8, FALSE), 0)
    )
)</f>
        <v>16</v>
      </c>
      <c r="S25">
        <f>IF(G25=0,
    IFERROR(VLOOKUP(B25, Receiving2!$A$2:$L$1000, 9, FALSE),
        IFERROR(VLOOKUP(B25, Receiving!$A$2:$L$1000, 9, FALSE),
            IFERROR(VLOOKUP(B25, Receiving3!$A$2:$L$1000, 9, FALSE), 0)
        )
    ),
    IFERROR(VLOOKUP(B25, Receiving!$A$2:$L$1000, 9, FALSE),
        IFERROR(VLOOKUP(B25, Receiving3!$A$2:$L$1000, 9, FALSE), 0)
    )
)</f>
        <v>1</v>
      </c>
      <c r="T25">
        <f>IF(G25=0,
    IFERROR(VLOOKUP(B25, Receiving2!$A$2:$L$1000, 10, FALSE),
        IFERROR(VLOOKUP(B25, Receiving!$A$2:$L$1000, 10, FALSE),
            IFERROR(VLOOKUP(B25, Receiving3!$A$2:$L$1000, 10, FALSE), 0)
        )
    ),
    IFERROR(VLOOKUP(B25, Receiving!$A$2:$L$1000, 10, FALSE),
        IFERROR(VLOOKUP(B25, Receiving3!$A$2:$L$1000, 10, FALSE), 0)
    )
)</f>
        <v>6</v>
      </c>
    </row>
    <row r="26" spans="1:20">
      <c r="A26">
        <v>14</v>
      </c>
      <c r="B26" t="s">
        <v>416</v>
      </c>
      <c r="C26" t="s">
        <v>16</v>
      </c>
      <c r="D26" t="s">
        <v>133</v>
      </c>
      <c r="E26" t="s">
        <v>126</v>
      </c>
      <c r="F26" s="3">
        <v>6</v>
      </c>
      <c r="G26">
        <f>IFERROR(VLOOKUP(B26, Rushing!$A$2:$L$1000, 3, FALSE), IFERROR(VLOOKUP(B26, Receiving!$A$2:$L$1000, 3, FALSE), 0))</f>
        <v>1</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1</v>
      </c>
      <c r="O26">
        <f>IF(G26=0,
    IFERROR(VLOOKUP(B26, Receiving2!$A$2:$L$1000, 5, FALSE),
        IFERROR(VLOOKUP(B26, Receiving!$A$2:$L$1000, 5, FALSE),
            IFERROR(VLOOKUP(B26, Receiving3!$A$2:$L$1000, 5, FALSE), 0)
        )
    ),
    IFERROR(VLOOKUP(B26, Receiving!$A$2:$L$1000, 5, FALSE),
        IFERROR(VLOOKUP(B26, Receiving3!$A$2:$L$1000, 5, FALSE), 0)
    )
)</f>
        <v>17</v>
      </c>
      <c r="P26">
        <f>IF(G26=0,
    IFERROR(VLOOKUP(B26, Receiving2!$A$2:$L$1000, 6, FALSE),
        IFERROR(VLOOKUP(B26, Receiving!$A$2:$L$1000, 6, FALSE),
            IFERROR(VLOOKUP(B26, Receiving3!$A$2:$L$1000, 6, FALSE), 0)
        )
    ),
    IFERROR(VLOOKUP(B26, Receiving!$A$2:$L$1000, 6, FALSE),
        IFERROR(VLOOKUP(B26, Receiving3!$A$2:$L$1000, 6, FALSE), 0)
    )
)</f>
        <v>17</v>
      </c>
      <c r="Q26">
        <f>IF(G26=0,
    IFERROR(VLOOKUP(B26, Receiving2!$A$2:$L$1000, 7, FALSE),
        IFERROR(VLOOKUP(B26, Receiving!$A$2:$L$1000, 7, FALSE),
            IFERROR(VLOOKUP(B26, Receiving3!$A$2:$L$1000, 7, FALSE), 0)
        )
    ),
    IFERROR(VLOOKUP(B26, Receiving!$A$2:$L$1000, 7, FALSE),
        IFERROR(VLOOKUP(B26, Receiving3!$A$2:$L$1000, 7, FALSE), 0)
    )
)</f>
        <v>17</v>
      </c>
      <c r="R26">
        <f>IF(G26=0,
    IFERROR(VLOOKUP(B26, Receiving2!$A$2:$L$1000, 8, FALSE),
        IFERROR(VLOOKUP(B26, Receiving!$A$2:$L$1000, 8, FALSE),
            IFERROR(VLOOKUP(B26, Receiving3!$A$2:$L$1000, 8, FALSE), 0)
        )
    ),
    IFERROR(VLOOKUP(B26, Receiving!$A$2:$L$1000, 8, FALSE),
        IFERROR(VLOOKUP(B26, Receiving3!$A$2:$L$1000, 8, FALSE), 0)
    )
)</f>
        <v>17</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3</v>
      </c>
    </row>
    <row r="27" spans="1:20">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row r="30" spans="1:20">
      <c r="D30" t="s">
        <v>1897</v>
      </c>
      <c r="E30" t="s">
        <v>1901</v>
      </c>
    </row>
  </sheetData>
  <sortState xmlns:xlrd2="http://schemas.microsoft.com/office/spreadsheetml/2017/richdata2" ref="A1:F27">
    <sortCondition ref="C1:C27"/>
  </sortState>
  <conditionalFormatting sqref="F1:F1048576">
    <cfRule type="cellIs" dxfId="49" priority="5" operator="equal">
      <formula>"R"</formula>
    </cfRule>
  </conditionalFormatting>
  <conditionalFormatting sqref="H2:T27">
    <cfRule type="cellIs" dxfId="48" priority="3" operator="equal">
      <formula>"R"</formula>
    </cfRule>
  </conditionalFormatting>
  <hyperlinks>
    <hyperlink ref="H1" r:id="rId1" tooltip="Rushing Attempts" display="https://www.footballdb.com/statistics/nfl/player-stats/rushing/2023/preseason?sort=rushatt" xr:uid="{AC7DFDFD-923D-B14D-97B4-A844E66BE13E}"/>
    <hyperlink ref="I1" r:id="rId2" tooltip="Rushing Yards" display="https://www.footballdb.com/statistics/nfl/player-stats/rushing/2023/preseason?sort=rushyds" xr:uid="{0DEA2839-CF3C-8D4E-BF7D-E37E73CDADE1}"/>
    <hyperlink ref="J1" r:id="rId3" tooltip="Rushing Average" display="https://www.footballdb.com/statistics/nfl/player-stats/rushing/2023/preseason?sort=rushavg" xr:uid="{91C25EB3-E1D6-FA4F-9F2F-53543B598144}"/>
    <hyperlink ref="K1" r:id="rId4" tooltip="Rushing Yards Per Game" display="https://www.footballdb.com/statistics/nfl/player-stats/rushing/2023/preseason?sort=rushypg" xr:uid="{A29CC59D-4BC8-4443-A7F5-5C19D57CAC62}"/>
    <hyperlink ref="L1" r:id="rId5" tooltip="Longest Rush" display="https://www.footballdb.com/statistics/nfl/player-stats/rushing/2023/preseason?sort=rushlg" xr:uid="{D0933BA0-26DE-134B-9EF2-F6EC06E89C2A}"/>
    <hyperlink ref="M1" r:id="rId6" tooltip="Rushing Touchdowns" display="https://www.footballdb.com/statistics/nfl/player-stats/rushing/2023/preseason?sort=rushtds" xr:uid="{33AF233E-8BDA-6A47-AC77-EF8B8E54FB67}"/>
    <hyperlink ref="N1" r:id="rId7" tooltip="Receptions" display="https://www.footballdb.com/statistics/nfl/player-stats/receiving/2023/preseason?sort=recnum" xr:uid="{A89E5823-4C1B-1D42-8217-479F082C2618}"/>
    <hyperlink ref="O1" r:id="rId8" tooltip="Receiving Yards" display="https://www.footballdb.com/statistics/nfl/player-stats/receiving/2023/preseason?sort=recyds" xr:uid="{15A6D029-C80D-FE40-9509-13A6456C09D4}"/>
    <hyperlink ref="P1" r:id="rId9" tooltip="Receiving Average" display="https://www.footballdb.com/statistics/nfl/player-stats/receiving/2023/preseason?sort=recavg" xr:uid="{7F2BC4A0-9B19-134E-926C-9F9A38DCCFFA}"/>
    <hyperlink ref="Q1" r:id="rId10" tooltip="Receiving Yards Per Game" display="https://www.footballdb.com/statistics/nfl/player-stats/receiving/2023/preseason?sort=recypg" xr:uid="{D15DDA77-F78F-3A48-A3F6-F86305873D35}"/>
    <hyperlink ref="S1" r:id="rId11" tooltip="Touchdown Receptions" display="https://www.footballdb.com/statistics/nfl/player-stats/receiving/2023/preseason?sort=rectds" xr:uid="{4664FA1F-FE1D-9845-88F7-35621E0F45DE}"/>
    <hyperlink ref="R1" r:id="rId12" tooltip="Longest Reception" display="https://www.footballdb.com/statistics/nfl/player-stats/receiving/2023/preseason?sort=reclg" xr:uid="{75091BE6-DD87-EB41-8AFA-2B3633BF9CE0}"/>
    <hyperlink ref="T1" r:id="rId13" tooltip="Receiving Targets" display="https://www.footballdb.com/statistics/nfl/player-stats/receiving/2023/preseason?sort=rectgt" xr:uid="{3C7598B3-63E7-F440-BF44-FD0A67DF9EF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97BAF-E13F-4DDA-AF27-DCA8C6CD10C1}">
  <dimension ref="A1:T27"/>
  <sheetViews>
    <sheetView workbookViewId="0">
      <selection sqref="A1:W5"/>
    </sheetView>
  </sheetViews>
  <sheetFormatPr defaultColWidth="8.85546875" defaultRowHeight="15"/>
  <cols>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26</v>
      </c>
      <c r="B2" t="s">
        <v>418</v>
      </c>
      <c r="C2" t="s">
        <v>22</v>
      </c>
      <c r="D2" t="s">
        <v>252</v>
      </c>
      <c r="E2" t="s">
        <v>193</v>
      </c>
      <c r="F2" s="3">
        <v>0</v>
      </c>
      <c r="G2">
        <f>IFERROR(VLOOKUP(B2, Rushing!$A$2:$L$1000, 3, FALSE), IFERROR(VLOOKUP(B2, Receiving!$A$2:$L$1000, 3, FALSE), 0))</f>
        <v>0</v>
      </c>
      <c r="H2">
        <f>IF(G2=0,
    IFERROR(VLOOKUP(B2, Rushing2!$A$2:$L$1000, 4, FALSE),
        IFERROR(VLOOKUP(B2, Rushing!$A$2:$L$1000, 4, FALSE),
            IFERROR(VLOOKUP(B2, Rushing3!$A$2:$L$1000, 4, FALSE), 0)
        )
    ),
    IFERROR(VLOOKUP(B2, Rushing!$A$2:$L$1000, 4, FALSE),
        IFERROR(VLOOKUP(B2, Rushing3!$A$2:$L$1000, 4, FALSE), 0)
    )
)</f>
        <v>0</v>
      </c>
      <c r="I2">
        <f>IF(G2=0,
    IFERROR(VLOOKUP(B2, Rushing2!$A$2:$L$1000, 5, FALSE),
        IFERROR(VLOOKUP(B2, Rushing!$A$2:$L$1000, 5, FALSE),
            IFERROR(VLOOKUP(B2, Rushing3!$A$2:$L$1000, 5, FALSE), 0)
        )
    ),
    IFERROR(VLOOKUP(B2, Rushing!$A$2:$L$1000, 5, FALSE),
        IFERROR(VLOOKUP(B2, Rushing3!$A$2:$L$1000, 5, FALSE), 0)
    )
)</f>
        <v>0</v>
      </c>
      <c r="J2">
        <f>IF(G2=0,
    IFERROR(VLOOKUP(B2, Rushing2!$A$2:$L$1000, 6, FALSE),
        IFERROR(VLOOKUP(B2, Rushing!$A$2:$L$1000, 6, FALSE),
            IFERROR(VLOOKUP(B2, Rushing3!$A$2:$L$1000, 6, FALSE), 0)
        )
    ),
    IFERROR(VLOOKUP(B2, Rushing!$A$2:$L$1000, 6, FALSE),
        IFERROR(VLOOKUP(B2, Rushing3!$A$2:$L$1000, 6, FALSE), 0)
    )
)</f>
        <v>0</v>
      </c>
      <c r="K2">
        <f>IF(G2=0,
    IFERROR(VLOOKUP(B2, Rushing2!$A$2:$L$1000, 7, FALSE),
        IFERROR(VLOOKUP(B2, Rushing!$A$2:$L$1000, 7, FALSE),
            IFERROR(VLOOKUP(B2, Rushing3!$A$2:$L$1000, 7, FALSE), 0)
        )
    ),
    IFERROR(VLOOKUP(B2, Rushing!$A$2:$L$1000, 7, FALSE),
        IFERROR(VLOOKUP(B2, Rushing3!$A$2:$L$1000, 7, FALSE), 0)
    )
)</f>
        <v>0</v>
      </c>
      <c r="L2">
        <f>IF(G2=0,
    IFERROR(VLOOKUP(B2, Rushing2!$A$2:$L$1000, 8, FALSE),
        IFERROR(VLOOKUP(B2, Rushing!$A$2:$L$1000, 8, FALSE),
            IFERROR(VLOOKUP(B2, Rushing3!$A$2:$L$1000, 8, FALSE), 0)
        )
    ),
    IFERROR(VLOOKUP(B2, Rushing!$A$2:$L$1000, 8, FALSE),
        IFERROR(VLOOKUP(B2, Rushing3!$A$2:$L$1000, 8, FALSE), 0)
    )
)</f>
        <v>0</v>
      </c>
      <c r="M2">
        <f>IF(G2=0,
    IFERROR(VLOOKUP(B2, Rushing2!$A$2:$L$1000, 9, FALSE),
        IFERROR(VLOOKUP(B2, Rushing!$A$2:$L$1000, 9, FALSE),
            IFERROR(VLOOKUP(B2, Rushing3!$A$2:$L$1000, 9, FALSE), 0)
        )
    ),
    IFERROR(VLOOKUP(B2, Rushing!$A$2:$L$1000, 9, FALSE),
        IFERROR(VLOOKUP(B2, Rushing3!$A$2:$L$1000, 9, FALSE), 0)
    )
)</f>
        <v>0</v>
      </c>
      <c r="N2">
        <f>IF(G2=0,
    IFERROR(VLOOKUP(B2, Receiving2!$A$2:$L$1000, 4, FALSE),
        IFERROR(VLOOKUP(B2, Receiving!$A$2:$L$1000, 4, FALSE),
            IFERROR(VLOOKUP(B2, Receiving3!$A$2:$L$1000, 4, FALSE), 0)
        )
    ),
    IFERROR(VLOOKUP(B2, Receiving!$A$2:$L$1000, 4, FALSE),
        IFERROR(VLOOKUP(B2, Receiving3!$A$2:$L$1000, 4, FALSE), 0)
    )
)</f>
        <v>0</v>
      </c>
      <c r="O2">
        <f>IF(G2=0,
    IFERROR(VLOOKUP(B2, Receiving2!$A$2:$L$1000, 5, FALSE),
        IFERROR(VLOOKUP(B2, Receiving!$A$2:$L$1000, 5, FALSE),
            IFERROR(VLOOKUP(B2, Receiving3!$A$2:$L$1000, 5, FALSE), 0)
        )
    ),
    IFERROR(VLOOKUP(B2, Receiving!$A$2:$L$1000, 5, FALSE),
        IFERROR(VLOOKUP(B2, Receiving3!$A$2:$L$1000, 5, FALSE), 0)
    )
)</f>
        <v>0</v>
      </c>
      <c r="P2">
        <f>IF(G2=0,
    IFERROR(VLOOKUP(B2, Receiving2!$A$2:$L$1000, 6, FALSE),
        IFERROR(VLOOKUP(B2, Receiving!$A$2:$L$1000, 6, FALSE),
            IFERROR(VLOOKUP(B2, Receiving3!$A$2:$L$1000, 6, FALSE), 0)
        )
    ),
    IFERROR(VLOOKUP(B2, Receiving!$A$2:$L$1000, 6, FALSE),
        IFERROR(VLOOKUP(B2, Receiving3!$A$2:$L$1000, 6, FALSE), 0)
    )
)</f>
        <v>0</v>
      </c>
      <c r="Q2">
        <f>IF(G2=0,
    IFERROR(VLOOKUP(B2, Receiving2!$A$2:$L$1000, 7, FALSE),
        IFERROR(VLOOKUP(B2, Receiving!$A$2:$L$1000, 7, FALSE),
            IFERROR(VLOOKUP(B2, Receiving3!$A$2:$L$1000, 7, FALSE), 0)
        )
    ),
    IFERROR(VLOOKUP(B2, Receiving!$A$2:$L$1000, 7, FALSE),
        IFERROR(VLOOKUP(B2, Receiving3!$A$2:$L$1000, 7, FALSE), 0)
    )
)</f>
        <v>0</v>
      </c>
      <c r="R2">
        <f>IF(G2=0,
    IFERROR(VLOOKUP(B2, Receiving2!$A$2:$L$1000, 8, FALSE),
        IFERROR(VLOOKUP(B2, Receiving!$A$2:$L$1000, 8, FALSE),
            IFERROR(VLOOKUP(B2, Receiving3!$A$2:$L$1000, 8, FALSE), 0)
        )
    ),
    IFERROR(VLOOKUP(B2, Receiving!$A$2:$L$1000, 8, FALSE),
        IFERROR(VLOOKUP(B2, Receiving3!$A$2:$L$1000, 8, FALSE), 0)
    )
)</f>
        <v>0</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0</v>
      </c>
    </row>
    <row r="3" spans="1:20">
      <c r="A3">
        <v>38</v>
      </c>
      <c r="B3" t="s">
        <v>421</v>
      </c>
      <c r="C3" t="s">
        <v>22</v>
      </c>
      <c r="D3" t="s">
        <v>422</v>
      </c>
      <c r="E3" t="s">
        <v>295</v>
      </c>
      <c r="F3" s="3">
        <v>0</v>
      </c>
      <c r="G3">
        <f>IFERROR(VLOOKUP(B3, Rushing!$A$2:$L$1000, 3, FALSE), IFERROR(VLOOKUP(B3, Receiving!$A$2:$L$1000, 3, FALSE), 0))</f>
        <v>0</v>
      </c>
      <c r="H3">
        <f>IF(G3=0,
    IFERROR(VLOOKUP(B3, Rushing2!$A$2:$L$1000, 4, FALSE),
        IFERROR(VLOOKUP(B3, Rushing!$A$2:$L$1000, 4, FALSE),
            IFERROR(VLOOKUP(B3, Rushing3!$A$2:$L$1000, 4, FALSE), 0)
        )
    ),
    IFERROR(VLOOKUP(B3, Rushing!$A$2:$L$1000, 4, FALSE),
        IFERROR(VLOOKUP(B3, Rushing3!$A$2:$L$1000, 4, FALSE), 0)
    )
)</f>
        <v>0</v>
      </c>
      <c r="I3">
        <f>IF(G3=0,
    IFERROR(VLOOKUP(B3, Rushing2!$A$2:$L$1000, 5, FALSE),
        IFERROR(VLOOKUP(B3, Rushing!$A$2:$L$1000, 5, FALSE),
            IFERROR(VLOOKUP(B3, Rushing3!$A$2:$L$1000, 5, FALSE), 0)
        )
    ),
    IFERROR(VLOOKUP(B3, Rushing!$A$2:$L$1000, 5, FALSE),
        IFERROR(VLOOKUP(B3, Rushing3!$A$2:$L$1000, 5, FALSE), 0)
    )
)</f>
        <v>0</v>
      </c>
      <c r="J3">
        <f>IF(G3=0,
    IFERROR(VLOOKUP(B3, Rushing2!$A$2:$L$1000, 6, FALSE),
        IFERROR(VLOOKUP(B3, Rushing!$A$2:$L$1000, 6, FALSE),
            IFERROR(VLOOKUP(B3, Rushing3!$A$2:$L$1000, 6, FALSE), 0)
        )
    ),
    IFERROR(VLOOKUP(B3, Rushing!$A$2:$L$1000, 6, FALSE),
        IFERROR(VLOOKUP(B3, Rushing3!$A$2:$L$1000, 6, FALSE), 0)
    )
)</f>
        <v>0</v>
      </c>
      <c r="K3">
        <f>IF(G3=0,
    IFERROR(VLOOKUP(B3, Rushing2!$A$2:$L$1000, 7, FALSE),
        IFERROR(VLOOKUP(B3, Rushing!$A$2:$L$1000, 7, FALSE),
            IFERROR(VLOOKUP(B3, Rushing3!$A$2:$L$1000, 7, FALSE), 0)
        )
    ),
    IFERROR(VLOOKUP(B3, Rushing!$A$2:$L$1000, 7, FALSE),
        IFERROR(VLOOKUP(B3, Rushing3!$A$2:$L$1000, 7, FALSE), 0)
    )
)</f>
        <v>0</v>
      </c>
      <c r="L3">
        <f>IF(G3=0,
    IFERROR(VLOOKUP(B3, Rushing2!$A$2:$L$1000, 8, FALSE),
        IFERROR(VLOOKUP(B3, Rushing!$A$2:$L$1000, 8, FALSE),
            IFERROR(VLOOKUP(B3, Rushing3!$A$2:$L$1000, 8, FALSE), 0)
        )
    ),
    IFERROR(VLOOKUP(B3, Rushing!$A$2:$L$1000, 8, FALSE),
        IFERROR(VLOOKUP(B3, Rushing3!$A$2:$L$1000, 8, FALSE), 0)
    )
)</f>
        <v>0</v>
      </c>
      <c r="M3">
        <f>IF(G3=0,
    IFERROR(VLOOKUP(B3, Rushing2!$A$2:$L$1000, 9, FALSE),
        IFERROR(VLOOKUP(B3, Rushing!$A$2:$L$1000, 9, FALSE),
            IFERROR(VLOOKUP(B3, Rushing3!$A$2:$L$1000, 9, FALSE), 0)
        )
    ),
    IFERROR(VLOOKUP(B3, Rushing!$A$2:$L$1000, 9, FALSE),
        IFERROR(VLOOKUP(B3, Rushing3!$A$2:$L$1000, 9, FALSE), 0)
    )
)</f>
        <v>0</v>
      </c>
      <c r="N3">
        <f>IF(G3=0,
    IFERROR(VLOOKUP(B3, Receiving2!$A$2:$L$1000, 4, FALSE),
        IFERROR(VLOOKUP(B3, Receiving!$A$2:$L$1000, 4, FALSE),
            IFERROR(VLOOKUP(B3, Receiving3!$A$2:$L$1000, 4, FALSE), 0)
        )
    ),
    IFERROR(VLOOKUP(B3, Receiving!$A$2:$L$1000, 4, FALSE),
        IFERROR(VLOOKUP(B3, Receiving3!$A$2:$L$1000, 4, FALSE), 0)
    )
)</f>
        <v>0</v>
      </c>
      <c r="O3">
        <f>IF(G3=0,
    IFERROR(VLOOKUP(B3, Receiving2!$A$2:$L$1000, 5, FALSE),
        IFERROR(VLOOKUP(B3, Receiving!$A$2:$L$1000, 5, FALSE),
            IFERROR(VLOOKUP(B3, Receiving3!$A$2:$L$1000, 5, FALSE), 0)
        )
    ),
    IFERROR(VLOOKUP(B3, Receiving!$A$2:$L$1000, 5, FALSE),
        IFERROR(VLOOKUP(B3, Receiving3!$A$2:$L$1000, 5, FALSE), 0)
    )
)</f>
        <v>0</v>
      </c>
      <c r="P3">
        <f>IF(G3=0,
    IFERROR(VLOOKUP(B3, Receiving2!$A$2:$L$1000, 6, FALSE),
        IFERROR(VLOOKUP(B3, Receiving!$A$2:$L$1000, 6, FALSE),
            IFERROR(VLOOKUP(B3, Receiving3!$A$2:$L$1000, 6, FALSE), 0)
        )
    ),
    IFERROR(VLOOKUP(B3, Receiving!$A$2:$L$1000, 6, FALSE),
        IFERROR(VLOOKUP(B3, Receiving3!$A$2:$L$1000, 6, FALSE), 0)
    )
)</f>
        <v>0</v>
      </c>
      <c r="Q3">
        <f>IF(G3=0,
    IFERROR(VLOOKUP(B3, Receiving2!$A$2:$L$1000, 7, FALSE),
        IFERROR(VLOOKUP(B3, Receiving!$A$2:$L$1000, 7, FALSE),
            IFERROR(VLOOKUP(B3, Receiving3!$A$2:$L$1000, 7, FALSE), 0)
        )
    ),
    IFERROR(VLOOKUP(B3, Receiving!$A$2:$L$1000, 7, FALSE),
        IFERROR(VLOOKUP(B3, Receiving3!$A$2:$L$1000, 7, FALSE), 0)
    )
)</f>
        <v>0</v>
      </c>
      <c r="R3">
        <f>IF(G3=0,
    IFERROR(VLOOKUP(B3, Receiving2!$A$2:$L$1000, 8, FALSE),
        IFERROR(VLOOKUP(B3, Receiving!$A$2:$L$1000, 8, FALSE),
            IFERROR(VLOOKUP(B3, Receiving3!$A$2:$L$1000, 8, FALSE), 0)
        )
    ),
    IFERROR(VLOOKUP(B3, Receiving!$A$2:$L$1000, 8, FALSE),
        IFERROR(VLOOKUP(B3, Receiving3!$A$2:$L$1000, 8, FALSE), 0)
    )
)</f>
        <v>0</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0</v>
      </c>
    </row>
    <row r="4" spans="1:20">
      <c r="A4">
        <v>22</v>
      </c>
      <c r="B4" t="s">
        <v>428</v>
      </c>
      <c r="C4" t="s">
        <v>22</v>
      </c>
      <c r="D4" t="s">
        <v>96</v>
      </c>
      <c r="E4" t="s">
        <v>34</v>
      </c>
      <c r="F4" s="3">
        <v>9</v>
      </c>
      <c r="G4">
        <f>IFERROR(VLOOKUP(B4, Rushing!$A$2:$L$1000, 3, FALSE), IFERROR(VLOOKUP(B4, Receiving!$A$2:$L$1000, 3, FALSE), 0))</f>
        <v>0</v>
      </c>
      <c r="H4">
        <f>IF(G4=0,
    IFERROR(VLOOKUP(B4, Rushing2!$A$2:$L$1000, 4, FALSE),
        IFERROR(VLOOKUP(B4, Rushing!$A$2:$L$1000, 4, FALSE),
            IFERROR(VLOOKUP(B4, Rushing3!$A$2:$L$1000, 4, FALSE), 0)
        )
    ),
    IFERROR(VLOOKUP(B4, Rushing!$A$2:$L$1000, 4, FALSE),
        IFERROR(VLOOKUP(B4, Rushing3!$A$2:$L$1000, 4, FALSE), 0)
    )
)</f>
        <v>0</v>
      </c>
      <c r="I4">
        <f>IF(G4=0,
    IFERROR(VLOOKUP(B4, Rushing2!$A$2:$L$1000, 5, FALSE),
        IFERROR(VLOOKUP(B4, Rushing!$A$2:$L$1000, 5, FALSE),
            IFERROR(VLOOKUP(B4, Rushing3!$A$2:$L$1000, 5, FALSE), 0)
        )
    ),
    IFERROR(VLOOKUP(B4, Rushing!$A$2:$L$1000, 5, FALSE),
        IFERROR(VLOOKUP(B4, Rushing3!$A$2:$L$1000, 5, FALSE), 0)
    )
)</f>
        <v>0</v>
      </c>
      <c r="J4">
        <f>IF(G4=0,
    IFERROR(VLOOKUP(B4, Rushing2!$A$2:$L$1000, 6, FALSE),
        IFERROR(VLOOKUP(B4, Rushing!$A$2:$L$1000, 6, FALSE),
            IFERROR(VLOOKUP(B4, Rushing3!$A$2:$L$1000, 6, FALSE), 0)
        )
    ),
    IFERROR(VLOOKUP(B4, Rushing!$A$2:$L$1000, 6, FALSE),
        IFERROR(VLOOKUP(B4, Rushing3!$A$2:$L$1000, 6, FALSE), 0)
    )
)</f>
        <v>0</v>
      </c>
      <c r="K4">
        <f>IF(G4=0,
    IFERROR(VLOOKUP(B4, Rushing2!$A$2:$L$1000, 7, FALSE),
        IFERROR(VLOOKUP(B4, Rushing!$A$2:$L$1000, 7, FALSE),
            IFERROR(VLOOKUP(B4, Rushing3!$A$2:$L$1000, 7, FALSE), 0)
        )
    ),
    IFERROR(VLOOKUP(B4, Rushing!$A$2:$L$1000, 7, FALSE),
        IFERROR(VLOOKUP(B4, Rushing3!$A$2:$L$1000, 7, FALSE), 0)
    )
)</f>
        <v>0</v>
      </c>
      <c r="L4">
        <f>IF(G4=0,
    IFERROR(VLOOKUP(B4, Rushing2!$A$2:$L$1000, 8, FALSE),
        IFERROR(VLOOKUP(B4, Rushing!$A$2:$L$1000, 8, FALSE),
            IFERROR(VLOOKUP(B4, Rushing3!$A$2:$L$1000, 8, FALSE), 0)
        )
    ),
    IFERROR(VLOOKUP(B4, Rushing!$A$2:$L$1000, 8, FALSE),
        IFERROR(VLOOKUP(B4, Rushing3!$A$2:$L$1000, 8, FALSE), 0)
    )
)</f>
        <v>0</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0</v>
      </c>
      <c r="O4">
        <f>IF(G4=0,
    IFERROR(VLOOKUP(B4, Receiving2!$A$2:$L$1000, 5, FALSE),
        IFERROR(VLOOKUP(B4, Receiving!$A$2:$L$1000, 5, FALSE),
            IFERROR(VLOOKUP(B4, Receiving3!$A$2:$L$1000, 5, FALSE), 0)
        )
    ),
    IFERROR(VLOOKUP(B4, Receiving!$A$2:$L$1000, 5, FALSE),
        IFERROR(VLOOKUP(B4, Receiving3!$A$2:$L$1000, 5, FALSE), 0)
    )
)</f>
        <v>0</v>
      </c>
      <c r="P4">
        <f>IF(G4=0,
    IFERROR(VLOOKUP(B4, Receiving2!$A$2:$L$1000, 6, FALSE),
        IFERROR(VLOOKUP(B4, Receiving!$A$2:$L$1000, 6, FALSE),
            IFERROR(VLOOKUP(B4, Receiving3!$A$2:$L$1000, 6, FALSE), 0)
        )
    ),
    IFERROR(VLOOKUP(B4, Receiving!$A$2:$L$1000, 6, FALSE),
        IFERROR(VLOOKUP(B4, Receiving3!$A$2:$L$1000, 6, FALSE), 0)
    )
)</f>
        <v>0</v>
      </c>
      <c r="Q4">
        <f>IF(G4=0,
    IFERROR(VLOOKUP(B4, Receiving2!$A$2:$L$1000, 7, FALSE),
        IFERROR(VLOOKUP(B4, Receiving!$A$2:$L$1000, 7, FALSE),
            IFERROR(VLOOKUP(B4, Receiving3!$A$2:$L$1000, 7, FALSE), 0)
        )
    ),
    IFERROR(VLOOKUP(B4, Receiving!$A$2:$L$1000, 7, FALSE),
        IFERROR(VLOOKUP(B4, Receiving3!$A$2:$L$1000, 7, FALSE), 0)
    )
)</f>
        <v>0</v>
      </c>
      <c r="R4">
        <f>IF(G4=0,
    IFERROR(VLOOKUP(B4, Receiving2!$A$2:$L$1000, 8, FALSE),
        IFERROR(VLOOKUP(B4, Receiving!$A$2:$L$1000, 8, FALSE),
            IFERROR(VLOOKUP(B4, Receiving3!$A$2:$L$1000, 8, FALSE), 0)
        )
    ),
    IFERROR(VLOOKUP(B4, Receiving!$A$2:$L$1000, 8, FALSE),
        IFERROR(VLOOKUP(B4, Receiving3!$A$2:$L$1000, 8, FALSE), 0)
    )
)</f>
        <v>0</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0</v>
      </c>
    </row>
    <row r="5" spans="1:20">
      <c r="A5">
        <v>43</v>
      </c>
      <c r="B5" t="s">
        <v>429</v>
      </c>
      <c r="C5" t="s">
        <v>22</v>
      </c>
      <c r="D5" t="s">
        <v>253</v>
      </c>
      <c r="E5" t="s">
        <v>193</v>
      </c>
      <c r="F5" s="3">
        <v>6</v>
      </c>
      <c r="G5">
        <f>IFERROR(VLOOKUP(B5, Rushing!$A$2:$L$1000, 3, FALSE), IFERROR(VLOOKUP(B5, Receiving!$A$2:$L$1000, 3, FALSE), 0))</f>
        <v>3</v>
      </c>
      <c r="H5">
        <f>IF(G5=0,
    IFERROR(VLOOKUP(B5, Rushing2!$A$2:$L$1000, 4, FALSE),
        IFERROR(VLOOKUP(B5, Rushing!$A$2:$L$1000, 4, FALSE),
            IFERROR(VLOOKUP(B5, Rushing3!$A$2:$L$1000, 4, FALSE), 0)
        )
    ),
    IFERROR(VLOOKUP(B5, Rushing!$A$2:$L$1000, 4, FALSE),
        IFERROR(VLOOKUP(B5, Rushing3!$A$2:$L$1000, 4, FALSE), 0)
    )
)</f>
        <v>5</v>
      </c>
      <c r="I5">
        <f>IF(G5=0,
    IFERROR(VLOOKUP(B5, Rushing2!$A$2:$L$1000, 5, FALSE),
        IFERROR(VLOOKUP(B5, Rushing!$A$2:$L$1000, 5, FALSE),
            IFERROR(VLOOKUP(B5, Rushing3!$A$2:$L$1000, 5, FALSE), 0)
        )
    ),
    IFERROR(VLOOKUP(B5, Rushing!$A$2:$L$1000, 5, FALSE),
        IFERROR(VLOOKUP(B5, Rushing3!$A$2:$L$1000, 5, FALSE), 0)
    )
)</f>
        <v>73</v>
      </c>
      <c r="J5">
        <f>IF(G5=0,
    IFERROR(VLOOKUP(B5, Rushing2!$A$2:$L$1000, 6, FALSE),
        IFERROR(VLOOKUP(B5, Rushing!$A$2:$L$1000, 6, FALSE),
            IFERROR(VLOOKUP(B5, Rushing3!$A$2:$L$1000, 6, FALSE), 0)
        )
    ),
    IFERROR(VLOOKUP(B5, Rushing!$A$2:$L$1000, 6, FALSE),
        IFERROR(VLOOKUP(B5, Rushing3!$A$2:$L$1000, 6, FALSE), 0)
    )
)</f>
        <v>14.6</v>
      </c>
      <c r="K5">
        <f>IF(G5=0,
    IFERROR(VLOOKUP(B5, Rushing2!$A$2:$L$1000, 7, FALSE),
        IFERROR(VLOOKUP(B5, Rushing!$A$2:$L$1000, 7, FALSE),
            IFERROR(VLOOKUP(B5, Rushing3!$A$2:$L$1000, 7, FALSE), 0)
        )
    ),
    IFERROR(VLOOKUP(B5, Rushing!$A$2:$L$1000, 7, FALSE),
        IFERROR(VLOOKUP(B5, Rushing3!$A$2:$L$1000, 7, FALSE), 0)
    )
)</f>
        <v>24.3</v>
      </c>
      <c r="L5">
        <f>IF(G5=0,
    IFERROR(VLOOKUP(B5, Rushing2!$A$2:$L$1000, 8, FALSE),
        IFERROR(VLOOKUP(B5, Rushing!$A$2:$L$1000, 8, FALSE),
            IFERROR(VLOOKUP(B5, Rushing3!$A$2:$L$1000, 8, FALSE), 0)
        )
    ),
    IFERROR(VLOOKUP(B5, Rushing!$A$2:$L$1000, 8, FALSE),
        IFERROR(VLOOKUP(B5, Rushing3!$A$2:$L$1000, 8, FALSE), 0)
    )
)</f>
        <v>37</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1</v>
      </c>
      <c r="O5">
        <f>IF(G5=0,
    IFERROR(VLOOKUP(B5, Receiving2!$A$2:$L$1000, 5, FALSE),
        IFERROR(VLOOKUP(B5, Receiving!$A$2:$L$1000, 5, FALSE),
            IFERROR(VLOOKUP(B5, Receiving3!$A$2:$L$1000, 5, FALSE), 0)
        )
    ),
    IFERROR(VLOOKUP(B5, Receiving!$A$2:$L$1000, 5, FALSE),
        IFERROR(VLOOKUP(B5, Receiving3!$A$2:$L$1000, 5, FALSE), 0)
    )
)</f>
        <v>13</v>
      </c>
      <c r="P5">
        <f>IF(G5=0,
    IFERROR(VLOOKUP(B5, Receiving2!$A$2:$L$1000, 6, FALSE),
        IFERROR(VLOOKUP(B5, Receiving!$A$2:$L$1000, 6, FALSE),
            IFERROR(VLOOKUP(B5, Receiving3!$A$2:$L$1000, 6, FALSE), 0)
        )
    ),
    IFERROR(VLOOKUP(B5, Receiving!$A$2:$L$1000, 6, FALSE),
        IFERROR(VLOOKUP(B5, Receiving3!$A$2:$L$1000, 6, FALSE), 0)
    )
)</f>
        <v>13</v>
      </c>
      <c r="Q5">
        <f>IF(G5=0,
    IFERROR(VLOOKUP(B5, Receiving2!$A$2:$L$1000, 7, FALSE),
        IFERROR(VLOOKUP(B5, Receiving!$A$2:$L$1000, 7, FALSE),
            IFERROR(VLOOKUP(B5, Receiving3!$A$2:$L$1000, 7, FALSE), 0)
        )
    ),
    IFERROR(VLOOKUP(B5, Receiving!$A$2:$L$1000, 7, FALSE),
        IFERROR(VLOOKUP(B5, Receiving3!$A$2:$L$1000, 7, FALSE), 0)
    )
)</f>
        <v>4.3</v>
      </c>
      <c r="R5">
        <f>IF(G5=0,
    IFERROR(VLOOKUP(B5, Receiving2!$A$2:$L$1000, 8, FALSE),
        IFERROR(VLOOKUP(B5, Receiving!$A$2:$L$1000, 8, FALSE),
            IFERROR(VLOOKUP(B5, Receiving3!$A$2:$L$1000, 8, FALSE), 0)
        )
    ),
    IFERROR(VLOOKUP(B5, Receiving!$A$2:$L$1000, 8, FALSE),
        IFERROR(VLOOKUP(B5, Receiving3!$A$2:$L$1000, 8, FALSE), 0)
    )
)</f>
        <v>13</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1</v>
      </c>
    </row>
    <row r="6" spans="1:20">
      <c r="A6">
        <v>34</v>
      </c>
      <c r="B6" t="s">
        <v>436</v>
      </c>
      <c r="C6" t="s">
        <v>22</v>
      </c>
      <c r="D6" t="s">
        <v>303</v>
      </c>
      <c r="E6" t="s">
        <v>295</v>
      </c>
      <c r="F6" s="3">
        <v>2</v>
      </c>
      <c r="G6">
        <f>IFERROR(VLOOKUP(B6, Rushing!$A$2:$L$1000, 3, FALSE), IFERROR(VLOOKUP(B6, Receiving!$A$2:$L$1000, 3, FALSE), 0))</f>
        <v>2</v>
      </c>
      <c r="H6">
        <f>IF(G6=0,
    IFERROR(VLOOKUP(B6, Rushing2!$A$2:$L$1000, 4, FALSE),
        IFERROR(VLOOKUP(B6, Rushing!$A$2:$L$1000, 4, FALSE),
            IFERROR(VLOOKUP(B6, Rushing3!$A$2:$L$1000, 4, FALSE), 0)
        )
    ),
    IFERROR(VLOOKUP(B6, Rushing!$A$2:$L$1000, 4, FALSE),
        IFERROR(VLOOKUP(B6, Rushing3!$A$2:$L$1000, 4, FALSE), 0)
    )
)</f>
        <v>7</v>
      </c>
      <c r="I6">
        <f>IF(G6=0,
    IFERROR(VLOOKUP(B6, Rushing2!$A$2:$L$1000, 5, FALSE),
        IFERROR(VLOOKUP(B6, Rushing!$A$2:$L$1000, 5, FALSE),
            IFERROR(VLOOKUP(B6, Rushing3!$A$2:$L$1000, 5, FALSE), 0)
        )
    ),
    IFERROR(VLOOKUP(B6, Rushing!$A$2:$L$1000, 5, FALSE),
        IFERROR(VLOOKUP(B6, Rushing3!$A$2:$L$1000, 5, FALSE), 0)
    )
)</f>
        <v>42</v>
      </c>
      <c r="J6">
        <f>IF(G6=0,
    IFERROR(VLOOKUP(B6, Rushing2!$A$2:$L$1000, 6, FALSE),
        IFERROR(VLOOKUP(B6, Rushing!$A$2:$L$1000, 6, FALSE),
            IFERROR(VLOOKUP(B6, Rushing3!$A$2:$L$1000, 6, FALSE), 0)
        )
    ),
    IFERROR(VLOOKUP(B6, Rushing!$A$2:$L$1000, 6, FALSE),
        IFERROR(VLOOKUP(B6, Rushing3!$A$2:$L$1000, 6, FALSE), 0)
    )
)</f>
        <v>6</v>
      </c>
      <c r="K6">
        <f>IF(G6=0,
    IFERROR(VLOOKUP(B6, Rushing2!$A$2:$L$1000, 7, FALSE),
        IFERROR(VLOOKUP(B6, Rushing!$A$2:$L$1000, 7, FALSE),
            IFERROR(VLOOKUP(B6, Rushing3!$A$2:$L$1000, 7, FALSE), 0)
        )
    ),
    IFERROR(VLOOKUP(B6, Rushing!$A$2:$L$1000, 7, FALSE),
        IFERROR(VLOOKUP(B6, Rushing3!$A$2:$L$1000, 7, FALSE), 0)
    )
)</f>
        <v>21</v>
      </c>
      <c r="L6">
        <f>IF(G6=0,
    IFERROR(VLOOKUP(B6, Rushing2!$A$2:$L$1000, 8, FALSE),
        IFERROR(VLOOKUP(B6, Rushing!$A$2:$L$1000, 8, FALSE),
            IFERROR(VLOOKUP(B6, Rushing3!$A$2:$L$1000, 8, FALSE), 0)
        )
    ),
    IFERROR(VLOOKUP(B6, Rushing!$A$2:$L$1000, 8, FALSE),
        IFERROR(VLOOKUP(B6, Rushing3!$A$2:$L$1000, 8, FALSE), 0)
    )
)</f>
        <v>31</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2</v>
      </c>
      <c r="O6">
        <f>IF(G6=0,
    IFERROR(VLOOKUP(B6, Receiving2!$A$2:$L$1000, 5, FALSE),
        IFERROR(VLOOKUP(B6, Receiving!$A$2:$L$1000, 5, FALSE),
            IFERROR(VLOOKUP(B6, Receiving3!$A$2:$L$1000, 5, FALSE), 0)
        )
    ),
    IFERROR(VLOOKUP(B6, Receiving!$A$2:$L$1000, 5, FALSE),
        IFERROR(VLOOKUP(B6, Receiving3!$A$2:$L$1000, 5, FALSE), 0)
    )
)</f>
        <v>15</v>
      </c>
      <c r="P6">
        <f>IF(G6=0,
    IFERROR(VLOOKUP(B6, Receiving2!$A$2:$L$1000, 6, FALSE),
        IFERROR(VLOOKUP(B6, Receiving!$A$2:$L$1000, 6, FALSE),
            IFERROR(VLOOKUP(B6, Receiving3!$A$2:$L$1000, 6, FALSE), 0)
        )
    ),
    IFERROR(VLOOKUP(B6, Receiving!$A$2:$L$1000, 6, FALSE),
        IFERROR(VLOOKUP(B6, Receiving3!$A$2:$L$1000, 6, FALSE), 0)
    )
)</f>
        <v>7.5</v>
      </c>
      <c r="Q6">
        <f>IF(G6=0,
    IFERROR(VLOOKUP(B6, Receiving2!$A$2:$L$1000, 7, FALSE),
        IFERROR(VLOOKUP(B6, Receiving!$A$2:$L$1000, 7, FALSE),
            IFERROR(VLOOKUP(B6, Receiving3!$A$2:$L$1000, 7, FALSE), 0)
        )
    ),
    IFERROR(VLOOKUP(B6, Receiving!$A$2:$L$1000, 7, FALSE),
        IFERROR(VLOOKUP(B6, Receiving3!$A$2:$L$1000, 7, FALSE), 0)
    )
)</f>
        <v>7.5</v>
      </c>
      <c r="R6">
        <f>IF(G6=0,
    IFERROR(VLOOKUP(B6, Receiving2!$A$2:$L$1000, 8, FALSE),
        IFERROR(VLOOKUP(B6, Receiving!$A$2:$L$1000, 8, FALSE),
            IFERROR(VLOOKUP(B6, Receiving3!$A$2:$L$1000, 8, FALSE), 0)
        )
    ),
    IFERROR(VLOOKUP(B6, Receiving!$A$2:$L$1000, 8, FALSE),
        IFERROR(VLOOKUP(B6, Receiving3!$A$2:$L$1000, 8, FALSE), 0)
    )
)</f>
        <v>9</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3</v>
      </c>
    </row>
    <row r="7" spans="1:20">
      <c r="A7">
        <v>36</v>
      </c>
      <c r="B7" t="s">
        <v>447</v>
      </c>
      <c r="C7" t="s">
        <v>22</v>
      </c>
      <c r="D7" t="s">
        <v>448</v>
      </c>
      <c r="E7" t="s">
        <v>295</v>
      </c>
      <c r="F7" s="3">
        <v>1</v>
      </c>
      <c r="G7">
        <f>IFERROR(VLOOKUP(B7, Rushing!$A$2:$L$1000, 3, FALSE), IFERROR(VLOOKUP(B7, Receiving!$A$2:$L$1000, 3, FALSE), 0))</f>
        <v>3</v>
      </c>
      <c r="H7">
        <f>IF(G7=0,
    IFERROR(VLOOKUP(B7, Rushing2!$A$2:$L$1000, 4, FALSE),
        IFERROR(VLOOKUP(B7, Rushing!$A$2:$L$1000, 4, FALSE),
            IFERROR(VLOOKUP(B7, Rushing3!$A$2:$L$1000, 4, FALSE), 0)
        )
    ),
    IFERROR(VLOOKUP(B7, Rushing!$A$2:$L$1000, 4, FALSE),
        IFERROR(VLOOKUP(B7, Rushing3!$A$2:$L$1000, 4, FALSE), 0)
    )
)</f>
        <v>23</v>
      </c>
      <c r="I7">
        <f>IF(G7=0,
    IFERROR(VLOOKUP(B7, Rushing2!$A$2:$L$1000, 5, FALSE),
        IFERROR(VLOOKUP(B7, Rushing!$A$2:$L$1000, 5, FALSE),
            IFERROR(VLOOKUP(B7, Rushing3!$A$2:$L$1000, 5, FALSE), 0)
        )
    ),
    IFERROR(VLOOKUP(B7, Rushing!$A$2:$L$1000, 5, FALSE),
        IFERROR(VLOOKUP(B7, Rushing3!$A$2:$L$1000, 5, FALSE), 0)
    )
)</f>
        <v>107</v>
      </c>
      <c r="J7">
        <f>IF(G7=0,
    IFERROR(VLOOKUP(B7, Rushing2!$A$2:$L$1000, 6, FALSE),
        IFERROR(VLOOKUP(B7, Rushing!$A$2:$L$1000, 6, FALSE),
            IFERROR(VLOOKUP(B7, Rushing3!$A$2:$L$1000, 6, FALSE), 0)
        )
    ),
    IFERROR(VLOOKUP(B7, Rushing!$A$2:$L$1000, 6, FALSE),
        IFERROR(VLOOKUP(B7, Rushing3!$A$2:$L$1000, 6, FALSE), 0)
    )
)</f>
        <v>4.6500000000000004</v>
      </c>
      <c r="K7">
        <f>IF(G7=0,
    IFERROR(VLOOKUP(B7, Rushing2!$A$2:$L$1000, 7, FALSE),
        IFERROR(VLOOKUP(B7, Rushing!$A$2:$L$1000, 7, FALSE),
            IFERROR(VLOOKUP(B7, Rushing3!$A$2:$L$1000, 7, FALSE), 0)
        )
    ),
    IFERROR(VLOOKUP(B7, Rushing!$A$2:$L$1000, 7, FALSE),
        IFERROR(VLOOKUP(B7, Rushing3!$A$2:$L$1000, 7, FALSE), 0)
    )
)</f>
        <v>35.700000000000003</v>
      </c>
      <c r="L7">
        <f>IF(G7=0,
    IFERROR(VLOOKUP(B7, Rushing2!$A$2:$L$1000, 8, FALSE),
        IFERROR(VLOOKUP(B7, Rushing!$A$2:$L$1000, 8, FALSE),
            IFERROR(VLOOKUP(B7, Rushing3!$A$2:$L$1000, 8, FALSE), 0)
        )
    ),
    IFERROR(VLOOKUP(B7, Rushing!$A$2:$L$1000, 8, FALSE),
        IFERROR(VLOOKUP(B7, Rushing3!$A$2:$L$1000, 8, FALSE), 0)
    )
)</f>
        <v>38</v>
      </c>
      <c r="M7">
        <f>IF(G7=0,
    IFERROR(VLOOKUP(B7, Rushing2!$A$2:$L$1000, 9, FALSE),
        IFERROR(VLOOKUP(B7, Rushing!$A$2:$L$1000, 9, FALSE),
            IFERROR(VLOOKUP(B7, Rushing3!$A$2:$L$1000, 9, FALSE), 0)
        )
    ),
    IFERROR(VLOOKUP(B7, Rushing!$A$2:$L$1000, 9, FALSE),
        IFERROR(VLOOKUP(B7, Rushing3!$A$2:$L$1000, 9, FALSE), 0)
    )
)</f>
        <v>1</v>
      </c>
      <c r="N7">
        <f>IF(G7=0,
    IFERROR(VLOOKUP(B7, Receiving2!$A$2:$L$1000, 4, FALSE),
        IFERROR(VLOOKUP(B7, Receiving!$A$2:$L$1000, 4, FALSE),
            IFERROR(VLOOKUP(B7, Receiving3!$A$2:$L$1000, 4, FALSE), 0)
        )
    ),
    IFERROR(VLOOKUP(B7, Receiving!$A$2:$L$1000, 4, FALSE),
        IFERROR(VLOOKUP(B7, Receiving3!$A$2:$L$1000, 4, FALSE), 0)
    )
)</f>
        <v>3</v>
      </c>
      <c r="O7">
        <f>IF(G7=0,
    IFERROR(VLOOKUP(B7, Receiving2!$A$2:$L$1000, 5, FALSE),
        IFERROR(VLOOKUP(B7, Receiving!$A$2:$L$1000, 5, FALSE),
            IFERROR(VLOOKUP(B7, Receiving3!$A$2:$L$1000, 5, FALSE), 0)
        )
    ),
    IFERROR(VLOOKUP(B7, Receiving!$A$2:$L$1000, 5, FALSE),
        IFERROR(VLOOKUP(B7, Receiving3!$A$2:$L$1000, 5, FALSE), 0)
    )
)</f>
        <v>15</v>
      </c>
      <c r="P7">
        <f>IF(G7=0,
    IFERROR(VLOOKUP(B7, Receiving2!$A$2:$L$1000, 6, FALSE),
        IFERROR(VLOOKUP(B7, Receiving!$A$2:$L$1000, 6, FALSE),
            IFERROR(VLOOKUP(B7, Receiving3!$A$2:$L$1000, 6, FALSE), 0)
        )
    ),
    IFERROR(VLOOKUP(B7, Receiving!$A$2:$L$1000, 6, FALSE),
        IFERROR(VLOOKUP(B7, Receiving3!$A$2:$L$1000, 6, FALSE), 0)
    )
)</f>
        <v>5</v>
      </c>
      <c r="Q7">
        <f>IF(G7=0,
    IFERROR(VLOOKUP(B7, Receiving2!$A$2:$L$1000, 7, FALSE),
        IFERROR(VLOOKUP(B7, Receiving!$A$2:$L$1000, 7, FALSE),
            IFERROR(VLOOKUP(B7, Receiving3!$A$2:$L$1000, 7, FALSE), 0)
        )
    ),
    IFERROR(VLOOKUP(B7, Receiving!$A$2:$L$1000, 7, FALSE),
        IFERROR(VLOOKUP(B7, Receiving3!$A$2:$L$1000, 7, FALSE), 0)
    )
)</f>
        <v>5</v>
      </c>
      <c r="R7">
        <f>IF(G7=0,
    IFERROR(VLOOKUP(B7, Receiving2!$A$2:$L$1000, 8, FALSE),
        IFERROR(VLOOKUP(B7, Receiving!$A$2:$L$1000, 8, FALSE),
            IFERROR(VLOOKUP(B7, Receiving3!$A$2:$L$1000, 8, FALSE), 0)
        )
    ),
    IFERROR(VLOOKUP(B7, Receiving!$A$2:$L$1000, 8, FALSE),
        IFERROR(VLOOKUP(B7, Receiving3!$A$2:$L$1000, 8, FALSE), 0)
    )
)</f>
        <v>9</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6</v>
      </c>
    </row>
    <row r="8" spans="1:20">
      <c r="A8">
        <v>89</v>
      </c>
      <c r="B8" t="s">
        <v>419</v>
      </c>
      <c r="C8" t="s">
        <v>25</v>
      </c>
      <c r="D8" t="s">
        <v>103</v>
      </c>
      <c r="E8" t="s">
        <v>193</v>
      </c>
      <c r="F8" s="3">
        <v>7</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2</v>
      </c>
      <c r="O8">
        <f>IF(G8=0,
    IFERROR(VLOOKUP(B8, Receiving2!$A$2:$L$1000, 5, FALSE),
        IFERROR(VLOOKUP(B8, Receiving!$A$2:$L$1000, 5, FALSE),
            IFERROR(VLOOKUP(B8, Receiving3!$A$2:$L$1000, 5, FALSE), 0)
        )
    ),
    IFERROR(VLOOKUP(B8, Receiving!$A$2:$L$1000, 5, FALSE),
        IFERROR(VLOOKUP(B8, Receiving3!$A$2:$L$1000, 5, FALSE), 0)
    )
)</f>
        <v>27</v>
      </c>
      <c r="P8">
        <f>IF(G8=0,
    IFERROR(VLOOKUP(B8, Receiving2!$A$2:$L$1000, 6, FALSE),
        IFERROR(VLOOKUP(B8, Receiving!$A$2:$L$1000, 6, FALSE),
            IFERROR(VLOOKUP(B8, Receiving3!$A$2:$L$1000, 6, FALSE), 0)
        )
    ),
    IFERROR(VLOOKUP(B8, Receiving!$A$2:$L$1000, 6, FALSE),
        IFERROR(VLOOKUP(B8, Receiving3!$A$2:$L$1000, 6, FALSE), 0)
    )
)</f>
        <v>13.5</v>
      </c>
      <c r="Q8">
        <f>IF(G8=0,
    IFERROR(VLOOKUP(B8, Receiving2!$A$2:$L$1000, 7, FALSE),
        IFERROR(VLOOKUP(B8, Receiving!$A$2:$L$1000, 7, FALSE),
            IFERROR(VLOOKUP(B8, Receiving3!$A$2:$L$1000, 7, FALSE), 0)
        )
    ),
    IFERROR(VLOOKUP(B8, Receiving!$A$2:$L$1000, 7, FALSE),
        IFERROR(VLOOKUP(B8, Receiving3!$A$2:$L$1000, 7, FALSE), 0)
    )
)</f>
        <v>27</v>
      </c>
      <c r="R8">
        <f>IF(G8=0,
    IFERROR(VLOOKUP(B8, Receiving2!$A$2:$L$1000, 8, FALSE),
        IFERROR(VLOOKUP(B8, Receiving!$A$2:$L$1000, 8, FALSE),
            IFERROR(VLOOKUP(B8, Receiving3!$A$2:$L$1000, 8, FALSE), 0)
        )
    ),
    IFERROR(VLOOKUP(B8, Receiving!$A$2:$L$1000, 8, FALSE),
        IFERROR(VLOOKUP(B8, Receiving3!$A$2:$L$1000, 8, FALSE), 0)
    )
)</f>
        <v>23</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2</v>
      </c>
    </row>
    <row r="9" spans="1:20">
      <c r="A9">
        <v>88</v>
      </c>
      <c r="B9" t="s">
        <v>434</v>
      </c>
      <c r="C9" t="s">
        <v>25</v>
      </c>
      <c r="D9" t="s">
        <v>168</v>
      </c>
      <c r="E9" t="s">
        <v>193</v>
      </c>
      <c r="F9" s="3">
        <v>3</v>
      </c>
      <c r="G9">
        <f>IFERROR(VLOOKUP(B9, Rushing!$A$2:$L$1000, 3, FALSE), IFERROR(VLOOKUP(B9, Receiving!$A$2:$L$1000, 3, FALSE), 0))</f>
        <v>3</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8</v>
      </c>
      <c r="O9">
        <f>IF(G9=0,
    IFERROR(VLOOKUP(B9, Receiving2!$A$2:$L$1000, 5, FALSE),
        IFERROR(VLOOKUP(B9, Receiving!$A$2:$L$1000, 5, FALSE),
            IFERROR(VLOOKUP(B9, Receiving3!$A$2:$L$1000, 5, FALSE), 0)
        )
    ),
    IFERROR(VLOOKUP(B9, Receiving!$A$2:$L$1000, 5, FALSE),
        IFERROR(VLOOKUP(B9, Receiving3!$A$2:$L$1000, 5, FALSE), 0)
    )
)</f>
        <v>120</v>
      </c>
      <c r="P9">
        <f>IF(G9=0,
    IFERROR(VLOOKUP(B9, Receiving2!$A$2:$L$1000, 6, FALSE),
        IFERROR(VLOOKUP(B9, Receiving!$A$2:$L$1000, 6, FALSE),
            IFERROR(VLOOKUP(B9, Receiving3!$A$2:$L$1000, 6, FALSE), 0)
        )
    ),
    IFERROR(VLOOKUP(B9, Receiving!$A$2:$L$1000, 6, FALSE),
        IFERROR(VLOOKUP(B9, Receiving3!$A$2:$L$1000, 6, FALSE), 0)
    )
)</f>
        <v>15</v>
      </c>
      <c r="Q9">
        <f>IF(G9=0,
    IFERROR(VLOOKUP(B9, Receiving2!$A$2:$L$1000, 7, FALSE),
        IFERROR(VLOOKUP(B9, Receiving!$A$2:$L$1000, 7, FALSE),
            IFERROR(VLOOKUP(B9, Receiving3!$A$2:$L$1000, 7, FALSE), 0)
        )
    ),
    IFERROR(VLOOKUP(B9, Receiving!$A$2:$L$1000, 7, FALSE),
        IFERROR(VLOOKUP(B9, Receiving3!$A$2:$L$1000, 7, FALSE), 0)
    )
)</f>
        <v>40</v>
      </c>
      <c r="R9">
        <f>IF(G9=0,
    IFERROR(VLOOKUP(B9, Receiving2!$A$2:$L$1000, 8, FALSE),
        IFERROR(VLOOKUP(B9, Receiving!$A$2:$L$1000, 8, FALSE),
            IFERROR(VLOOKUP(B9, Receiving3!$A$2:$L$1000, 8, FALSE), 0)
        )
    ),
    IFERROR(VLOOKUP(B9, Receiving!$A$2:$L$1000, 8, FALSE),
        IFERROR(VLOOKUP(B9, Receiving3!$A$2:$L$1000, 8, FALSE), 0)
    )
)</f>
        <v>33</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10</v>
      </c>
    </row>
    <row r="10" spans="1:20">
      <c r="A10">
        <v>80</v>
      </c>
      <c r="B10" t="s">
        <v>435</v>
      </c>
      <c r="C10" t="s">
        <v>25</v>
      </c>
      <c r="D10" t="s">
        <v>363</v>
      </c>
      <c r="E10" t="s">
        <v>193</v>
      </c>
      <c r="F10" s="3">
        <v>3</v>
      </c>
      <c r="G10">
        <f>IFERROR(VLOOKUP(B10, Rushing!$A$2:$L$1000, 3, FALSE), IFERROR(VLOOKUP(B10, Receiving!$A$2:$L$1000, 3, FALSE), 0))</f>
        <v>1</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2</v>
      </c>
      <c r="O10">
        <f>IF(G10=0,
    IFERROR(VLOOKUP(B10, Receiving2!$A$2:$L$1000, 5, FALSE),
        IFERROR(VLOOKUP(B10, Receiving!$A$2:$L$1000, 5, FALSE),
            IFERROR(VLOOKUP(B10, Receiving3!$A$2:$L$1000, 5, FALSE), 0)
        )
    ),
    IFERROR(VLOOKUP(B10, Receiving!$A$2:$L$1000, 5, FALSE),
        IFERROR(VLOOKUP(B10, Receiving3!$A$2:$L$1000, 5, FALSE), 0)
    )
)</f>
        <v>2</v>
      </c>
      <c r="P10">
        <f>IF(G10=0,
    IFERROR(VLOOKUP(B10, Receiving2!$A$2:$L$1000, 6, FALSE),
        IFERROR(VLOOKUP(B10, Receiving!$A$2:$L$1000, 6, FALSE),
            IFERROR(VLOOKUP(B10, Receiving3!$A$2:$L$1000, 6, FALSE), 0)
        )
    ),
    IFERROR(VLOOKUP(B10, Receiving!$A$2:$L$1000, 6, FALSE),
        IFERROR(VLOOKUP(B10, Receiving3!$A$2:$L$1000, 6, FALSE), 0)
    )
)</f>
        <v>1</v>
      </c>
      <c r="Q10">
        <f>IF(G10=0,
    IFERROR(VLOOKUP(B10, Receiving2!$A$2:$L$1000, 7, FALSE),
        IFERROR(VLOOKUP(B10, Receiving!$A$2:$L$1000, 7, FALSE),
            IFERROR(VLOOKUP(B10, Receiving3!$A$2:$L$1000, 7, FALSE), 0)
        )
    ),
    IFERROR(VLOOKUP(B10, Receiving!$A$2:$L$1000, 7, FALSE),
        IFERROR(VLOOKUP(B10, Receiving3!$A$2:$L$1000, 7, FALSE), 0)
    )
)</f>
        <v>2</v>
      </c>
      <c r="R10">
        <f>IF(G10=0,
    IFERROR(VLOOKUP(B10, Receiving2!$A$2:$L$1000, 8, FALSE),
        IFERROR(VLOOKUP(B10, Receiving!$A$2:$L$1000, 8, FALSE),
            IFERROR(VLOOKUP(B10, Receiving3!$A$2:$L$1000, 8, FALSE), 0)
        )
    ),
    IFERROR(VLOOKUP(B10, Receiving!$A$2:$L$1000, 8, FALSE),
        IFERROR(VLOOKUP(B10, Receiving3!$A$2:$L$1000, 8, FALSE), 0)
    )
)</f>
        <v>4</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2</v>
      </c>
    </row>
    <row r="11" spans="1:20">
      <c r="A11">
        <v>35</v>
      </c>
      <c r="B11" t="s">
        <v>438</v>
      </c>
      <c r="C11" t="s">
        <v>25</v>
      </c>
      <c r="D11" t="s">
        <v>439</v>
      </c>
      <c r="E11" t="s">
        <v>295</v>
      </c>
      <c r="F11" s="3">
        <v>0</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0</v>
      </c>
      <c r="O11">
        <f>IF(G11=0,
    IFERROR(VLOOKUP(B11, Receiving2!$A$2:$L$1000, 5, FALSE),
        IFERROR(VLOOKUP(B11, Receiving!$A$2:$L$1000, 5, FALSE),
            IFERROR(VLOOKUP(B11, Receiving3!$A$2:$L$1000, 5, FALSE), 0)
        )
    ),
    IFERROR(VLOOKUP(B11, Receiving!$A$2:$L$1000, 5, FALSE),
        IFERROR(VLOOKUP(B11, Receiving3!$A$2:$L$1000, 5, FALSE), 0)
    )
)</f>
        <v>0</v>
      </c>
      <c r="P11">
        <f>IF(G11=0,
    IFERROR(VLOOKUP(B11, Receiving2!$A$2:$L$1000, 6, FALSE),
        IFERROR(VLOOKUP(B11, Receiving!$A$2:$L$1000, 6, FALSE),
            IFERROR(VLOOKUP(B11, Receiving3!$A$2:$L$1000, 6, FALSE), 0)
        )
    ),
    IFERROR(VLOOKUP(B11, Receiving!$A$2:$L$1000, 6, FALSE),
        IFERROR(VLOOKUP(B11, Receiving3!$A$2:$L$1000, 6, FALSE), 0)
    )
)</f>
        <v>0</v>
      </c>
      <c r="Q11">
        <f>IF(G11=0,
    IFERROR(VLOOKUP(B11, Receiving2!$A$2:$L$1000, 7, FALSE),
        IFERROR(VLOOKUP(B11, Receiving!$A$2:$L$1000, 7, FALSE),
            IFERROR(VLOOKUP(B11, Receiving3!$A$2:$L$1000, 7, FALSE), 0)
        )
    ),
    IFERROR(VLOOKUP(B11, Receiving!$A$2:$L$1000, 7, FALSE),
        IFERROR(VLOOKUP(B11, Receiving3!$A$2:$L$1000, 7, FALSE), 0)
    )
)</f>
        <v>0</v>
      </c>
      <c r="R11">
        <f>IF(G11=0,
    IFERROR(VLOOKUP(B11, Receiving2!$A$2:$L$1000, 8, FALSE),
        IFERROR(VLOOKUP(B11, Receiving!$A$2:$L$1000, 8, FALSE),
            IFERROR(VLOOKUP(B11, Receiving3!$A$2:$L$1000, 8, FALSE), 0)
        )
    ),
    IFERROR(VLOOKUP(B11, Receiving!$A$2:$L$1000, 8, FALSE),
        IFERROR(VLOOKUP(B11, Receiving3!$A$2:$L$1000, 8, FALSE), 0)
    )
)</f>
        <v>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0</v>
      </c>
    </row>
    <row r="12" spans="1:20">
      <c r="A12">
        <v>84</v>
      </c>
      <c r="B12" t="s">
        <v>441</v>
      </c>
      <c r="C12" t="s">
        <v>25</v>
      </c>
      <c r="D12" t="s">
        <v>117</v>
      </c>
      <c r="E12" t="s">
        <v>295</v>
      </c>
      <c r="F12" s="3">
        <v>0</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0">
      <c r="A13">
        <v>85</v>
      </c>
      <c r="B13" t="s">
        <v>446</v>
      </c>
      <c r="C13" t="s">
        <v>25</v>
      </c>
      <c r="D13" t="s">
        <v>258</v>
      </c>
      <c r="E13" t="s">
        <v>179</v>
      </c>
      <c r="F13" s="3">
        <v>1</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1</v>
      </c>
      <c r="I13">
        <f>IF(G13=0,
    IFERROR(VLOOKUP(B13, Rushing2!$A$2:$L$1000, 5, FALSE),
        IFERROR(VLOOKUP(B13, Rushing!$A$2:$L$1000, 5, FALSE),
            IFERROR(VLOOKUP(B13, Rushing3!$A$2:$L$1000, 5, FALSE), 0)
        )
    ),
    IFERROR(VLOOKUP(B13, Rushing!$A$2:$L$1000, 5, FALSE),
        IFERROR(VLOOKUP(B13, Rushing3!$A$2:$L$1000, 5, FALSE), 0)
    )
)</f>
        <v>1</v>
      </c>
      <c r="J13">
        <f>IF(G13=0,
    IFERROR(VLOOKUP(B13, Rushing2!$A$2:$L$1000, 6, FALSE),
        IFERROR(VLOOKUP(B13, Rushing!$A$2:$L$1000, 6, FALSE),
            IFERROR(VLOOKUP(B13, Rushing3!$A$2:$L$1000, 6, FALSE), 0)
        )
    ),
    IFERROR(VLOOKUP(B13, Rushing!$A$2:$L$1000, 6, FALSE),
        IFERROR(VLOOKUP(B13, Rushing3!$A$2:$L$1000, 6, FALSE), 0)
    )
)</f>
        <v>1</v>
      </c>
      <c r="K13">
        <f>IF(G13=0,
    IFERROR(VLOOKUP(B13, Rushing2!$A$2:$L$1000, 7, FALSE),
        IFERROR(VLOOKUP(B13, Rushing!$A$2:$L$1000, 7, FALSE),
            IFERROR(VLOOKUP(B13, Rushing3!$A$2:$L$1000, 7, FALSE), 0)
        )
    ),
    IFERROR(VLOOKUP(B13, Rushing!$A$2:$L$1000, 7, FALSE),
        IFERROR(VLOOKUP(B13, Rushing3!$A$2:$L$1000, 7, FALSE), 0)
    )
)</f>
        <v>0.3</v>
      </c>
      <c r="L13">
        <f>IF(G13=0,
    IFERROR(VLOOKUP(B13, Rushing2!$A$2:$L$1000, 8, FALSE),
        IFERROR(VLOOKUP(B13, Rushing!$A$2:$L$1000, 8, FALSE),
            IFERROR(VLOOKUP(B13, Rushing3!$A$2:$L$1000, 8, FALSE), 0)
        )
    ),
    IFERROR(VLOOKUP(B13, Rushing!$A$2:$L$1000, 8, FALSE),
        IFERROR(VLOOKUP(B13, Rushing3!$A$2:$L$1000, 8, FALSE), 0)
    )
)</f>
        <v>1</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1</v>
      </c>
      <c r="O13">
        <f>IF(G13=0,
    IFERROR(VLOOKUP(B13, Receiving2!$A$2:$L$1000, 5, FALSE),
        IFERROR(VLOOKUP(B13, Receiving!$A$2:$L$1000, 5, FALSE),
            IFERROR(VLOOKUP(B13, Receiving3!$A$2:$L$1000, 5, FALSE), 0)
        )
    ),
    IFERROR(VLOOKUP(B13, Receiving!$A$2:$L$1000, 5, FALSE),
        IFERROR(VLOOKUP(B13, Receiving3!$A$2:$L$1000, 5, FALSE), 0)
    )
)</f>
        <v>11</v>
      </c>
      <c r="P13">
        <f>IF(G13=0,
    IFERROR(VLOOKUP(B13, Receiving2!$A$2:$L$1000, 6, FALSE),
        IFERROR(VLOOKUP(B13, Receiving!$A$2:$L$1000, 6, FALSE),
            IFERROR(VLOOKUP(B13, Receiving3!$A$2:$L$1000, 6, FALSE), 0)
        )
    ),
    IFERROR(VLOOKUP(B13, Receiving!$A$2:$L$1000, 6, FALSE),
        IFERROR(VLOOKUP(B13, Receiving3!$A$2:$L$1000, 6, FALSE), 0)
    )
)</f>
        <v>11</v>
      </c>
      <c r="Q13">
        <f>IF(G13=0,
    IFERROR(VLOOKUP(B13, Receiving2!$A$2:$L$1000, 7, FALSE),
        IFERROR(VLOOKUP(B13, Receiving!$A$2:$L$1000, 7, FALSE),
            IFERROR(VLOOKUP(B13, Receiving3!$A$2:$L$1000, 7, FALSE), 0)
        )
    ),
    IFERROR(VLOOKUP(B13, Receiving!$A$2:$L$1000, 7, FALSE),
        IFERROR(VLOOKUP(B13, Receiving3!$A$2:$L$1000, 7, FALSE), 0)
    )
)</f>
        <v>3.7</v>
      </c>
      <c r="R13">
        <f>IF(G13=0,
    IFERROR(VLOOKUP(B13, Receiving2!$A$2:$L$1000, 8, FALSE),
        IFERROR(VLOOKUP(B13, Receiving!$A$2:$L$1000, 8, FALSE),
            IFERROR(VLOOKUP(B13, Receiving3!$A$2:$L$1000, 8, FALSE), 0)
        )
    ),
    IFERROR(VLOOKUP(B13, Receiving!$A$2:$L$1000, 8, FALSE),
        IFERROR(VLOOKUP(B13, Receiving3!$A$2:$L$1000, 8, FALSE), 0)
    )
)</f>
        <v>11</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2</v>
      </c>
    </row>
    <row r="14" spans="1:20">
      <c r="A14">
        <v>15</v>
      </c>
      <c r="B14" t="s">
        <v>417</v>
      </c>
      <c r="C14" t="s">
        <v>16</v>
      </c>
      <c r="D14" t="s">
        <v>112</v>
      </c>
      <c r="E14" t="s">
        <v>30</v>
      </c>
      <c r="F14" s="3">
        <v>10</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3</v>
      </c>
      <c r="O14">
        <f>IF(G14=0,
    IFERROR(VLOOKUP(B14, Receiving2!$A$2:$L$1000, 5, FALSE),
        IFERROR(VLOOKUP(B14, Receiving!$A$2:$L$1000, 5, FALSE),
            IFERROR(VLOOKUP(B14, Receiving3!$A$2:$L$1000, 5, FALSE), 0)
        )
    ),
    IFERROR(VLOOKUP(B14, Receiving!$A$2:$L$1000, 5, FALSE),
        IFERROR(VLOOKUP(B14, Receiving3!$A$2:$L$1000, 5, FALSE), 0)
    )
)</f>
        <v>65</v>
      </c>
      <c r="P14">
        <f>IF(G14=0,
    IFERROR(VLOOKUP(B14, Receiving2!$A$2:$L$1000, 6, FALSE),
        IFERROR(VLOOKUP(B14, Receiving!$A$2:$L$1000, 6, FALSE),
            IFERROR(VLOOKUP(B14, Receiving3!$A$2:$L$1000, 6, FALSE), 0)
        )
    ),
    IFERROR(VLOOKUP(B14, Receiving!$A$2:$L$1000, 6, FALSE),
        IFERROR(VLOOKUP(B14, Receiving3!$A$2:$L$1000, 6, FALSE), 0)
    )
)</f>
        <v>21.67</v>
      </c>
      <c r="Q14">
        <f>IF(G14=0,
    IFERROR(VLOOKUP(B14, Receiving2!$A$2:$L$1000, 7, FALSE),
        IFERROR(VLOOKUP(B14, Receiving!$A$2:$L$1000, 7, FALSE),
            IFERROR(VLOOKUP(B14, Receiving3!$A$2:$L$1000, 7, FALSE), 0)
        )
    ),
    IFERROR(VLOOKUP(B14, Receiving!$A$2:$L$1000, 7, FALSE),
        IFERROR(VLOOKUP(B14, Receiving3!$A$2:$L$1000, 7, FALSE), 0)
    )
)</f>
        <v>32.5</v>
      </c>
      <c r="R14">
        <f>IF(G14=0,
    IFERROR(VLOOKUP(B14, Receiving2!$A$2:$L$1000, 8, FALSE),
        IFERROR(VLOOKUP(B14, Receiving!$A$2:$L$1000, 8, FALSE),
            IFERROR(VLOOKUP(B14, Receiving3!$A$2:$L$1000, 8, FALSE), 0)
        )
    ),
    IFERROR(VLOOKUP(B14, Receiving!$A$2:$L$1000, 8, FALSE),
        IFERROR(VLOOKUP(B14, Receiving3!$A$2:$L$1000, 8, FALSE), 0)
    )
)</f>
        <v>45</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4</v>
      </c>
    </row>
    <row r="15" spans="1:20">
      <c r="A15">
        <v>7</v>
      </c>
      <c r="B15" t="s">
        <v>420</v>
      </c>
      <c r="C15" t="s">
        <v>16</v>
      </c>
      <c r="D15" t="s">
        <v>263</v>
      </c>
      <c r="E15" t="s">
        <v>193</v>
      </c>
      <c r="F15" s="3">
        <v>4</v>
      </c>
      <c r="G15">
        <f>IFERROR(VLOOKUP(B15, Rushing!$A$2:$L$1000, 3, FALSE), IFERROR(VLOOKUP(B15, Receiving!$A$2:$L$1000, 3, FALSE), 0))</f>
        <v>0</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0</v>
      </c>
      <c r="O15">
        <f>IF(G15=0,
    IFERROR(VLOOKUP(B15, Receiving2!$A$2:$L$1000, 5, FALSE),
        IFERROR(VLOOKUP(B15, Receiving!$A$2:$L$1000, 5, FALSE),
            IFERROR(VLOOKUP(B15, Receiving3!$A$2:$L$1000, 5, FALSE), 0)
        )
    ),
    IFERROR(VLOOKUP(B15, Receiving!$A$2:$L$1000, 5, FALSE),
        IFERROR(VLOOKUP(B15, Receiving3!$A$2:$L$1000, 5, FALSE), 0)
    )
)</f>
        <v>0</v>
      </c>
      <c r="P15">
        <f>IF(G15=0,
    IFERROR(VLOOKUP(B15, Receiving2!$A$2:$L$1000, 6, FALSE),
        IFERROR(VLOOKUP(B15, Receiving!$A$2:$L$1000, 6, FALSE),
            IFERROR(VLOOKUP(B15, Receiving3!$A$2:$L$1000, 6, FALSE), 0)
        )
    ),
    IFERROR(VLOOKUP(B15, Receiving!$A$2:$L$1000, 6, FALSE),
        IFERROR(VLOOKUP(B15, Receiving3!$A$2:$L$1000, 6, FALSE), 0)
    )
)</f>
        <v>0</v>
      </c>
      <c r="Q15">
        <f>IF(G15=0,
    IFERROR(VLOOKUP(B15, Receiving2!$A$2:$L$1000, 7, FALSE),
        IFERROR(VLOOKUP(B15, Receiving!$A$2:$L$1000, 7, FALSE),
            IFERROR(VLOOKUP(B15, Receiving3!$A$2:$L$1000, 7, FALSE), 0)
        )
    ),
    IFERROR(VLOOKUP(B15, Receiving!$A$2:$L$1000, 7, FALSE),
        IFERROR(VLOOKUP(B15, Receiving3!$A$2:$L$1000, 7, FALSE), 0)
    )
)</f>
        <v>0</v>
      </c>
      <c r="R15">
        <f>IF(G15=0,
    IFERROR(VLOOKUP(B15, Receiving2!$A$2:$L$1000, 8, FALSE),
        IFERROR(VLOOKUP(B15, Receiving!$A$2:$L$1000, 8, FALSE),
            IFERROR(VLOOKUP(B15, Receiving3!$A$2:$L$1000, 8, FALSE), 0)
        )
    ),
    IFERROR(VLOOKUP(B15, Receiving!$A$2:$L$1000, 8, FALSE),
        IFERROR(VLOOKUP(B15, Receiving3!$A$2:$L$1000, 8, FALSE), 0)
    )
)</f>
        <v>0</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0</v>
      </c>
    </row>
    <row r="16" spans="1:20">
      <c r="A16">
        <v>12</v>
      </c>
      <c r="B16" t="s">
        <v>423</v>
      </c>
      <c r="C16" t="s">
        <v>16</v>
      </c>
      <c r="D16" t="s">
        <v>244</v>
      </c>
      <c r="E16" t="s">
        <v>141</v>
      </c>
      <c r="F16" s="3">
        <v>2</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6</v>
      </c>
      <c r="I16">
        <f>IF(G16=0,
    IFERROR(VLOOKUP(B16, Rushing2!$A$2:$L$1000, 5, FALSE),
        IFERROR(VLOOKUP(B16, Rushing!$A$2:$L$1000, 5, FALSE),
            IFERROR(VLOOKUP(B16, Rushing3!$A$2:$L$1000, 5, FALSE), 0)
        )
    ),
    IFERROR(VLOOKUP(B16, Rushing!$A$2:$L$1000, 5, FALSE),
        IFERROR(VLOOKUP(B16, Rushing3!$A$2:$L$1000, 5, FALSE), 0)
    )
)</f>
        <v>39</v>
      </c>
      <c r="J16">
        <f>IF(G16=0,
    IFERROR(VLOOKUP(B16, Rushing2!$A$2:$L$1000, 6, FALSE),
        IFERROR(VLOOKUP(B16, Rushing!$A$2:$L$1000, 6, FALSE),
            IFERROR(VLOOKUP(B16, Rushing3!$A$2:$L$1000, 6, FALSE), 0)
        )
    ),
    IFERROR(VLOOKUP(B16, Rushing!$A$2:$L$1000, 6, FALSE),
        IFERROR(VLOOKUP(B16, Rushing3!$A$2:$L$1000, 6, FALSE), 0)
    )
)</f>
        <v>6.5</v>
      </c>
      <c r="K16">
        <f>IF(G16=0,
    IFERROR(VLOOKUP(B16, Rushing2!$A$2:$L$1000, 7, FALSE),
        IFERROR(VLOOKUP(B16, Rushing!$A$2:$L$1000, 7, FALSE),
            IFERROR(VLOOKUP(B16, Rushing3!$A$2:$L$1000, 7, FALSE), 0)
        )
    ),
    IFERROR(VLOOKUP(B16, Rushing!$A$2:$L$1000, 7, FALSE),
        IFERROR(VLOOKUP(B16, Rushing3!$A$2:$L$1000, 7, FALSE), 0)
    )
)</f>
        <v>13</v>
      </c>
      <c r="L16">
        <f>IF(G16=0,
    IFERROR(VLOOKUP(B16, Rushing2!$A$2:$L$1000, 8, FALSE),
        IFERROR(VLOOKUP(B16, Rushing!$A$2:$L$1000, 8, FALSE),
            IFERROR(VLOOKUP(B16, Rushing3!$A$2:$L$1000, 8, FALSE), 0)
        )
    ),
    IFERROR(VLOOKUP(B16, Rushing!$A$2:$L$1000, 8, FALSE),
        IFERROR(VLOOKUP(B16, Rushing3!$A$2:$L$1000, 8, FALSE), 0)
    )
)</f>
        <v>9</v>
      </c>
      <c r="M16">
        <f>IF(G16=0,
    IFERROR(VLOOKUP(B16, Rushing2!$A$2:$L$1000, 9, FALSE),
        IFERROR(VLOOKUP(B16, Rushing!$A$2:$L$1000, 9, FALSE),
            IFERROR(VLOOKUP(B16, Rushing3!$A$2:$L$1000, 9, FALSE), 0)
        )
    ),
    IFERROR(VLOOKUP(B16, Rushing!$A$2:$L$1000, 9, FALSE),
        IFERROR(VLOOKUP(B16, Rushing3!$A$2:$L$1000, 9, FALSE), 0)
    )
)</f>
        <v>1</v>
      </c>
      <c r="N16">
        <f>IF(G16=0,
    IFERROR(VLOOKUP(B16, Receiving2!$A$2:$L$1000, 4, FALSE),
        IFERROR(VLOOKUP(B16, Receiving!$A$2:$L$1000, 4, FALSE),
            IFERROR(VLOOKUP(B16, Receiving3!$A$2:$L$1000, 4, FALSE), 0)
        )
    ),
    IFERROR(VLOOKUP(B16, Receiving!$A$2:$L$1000, 4, FALSE),
        IFERROR(VLOOKUP(B16, Receiving3!$A$2:$L$1000, 4, FALSE), 0)
    )
)</f>
        <v>1</v>
      </c>
      <c r="O16">
        <f>IF(G16=0,
    IFERROR(VLOOKUP(B16, Receiving2!$A$2:$L$1000, 5, FALSE),
        IFERROR(VLOOKUP(B16, Receiving!$A$2:$L$1000, 5, FALSE),
            IFERROR(VLOOKUP(B16, Receiving3!$A$2:$L$1000, 5, FALSE), 0)
        )
    ),
    IFERROR(VLOOKUP(B16, Receiving!$A$2:$L$1000, 5, FALSE),
        IFERROR(VLOOKUP(B16, Receiving3!$A$2:$L$1000, 5, FALSE), 0)
    )
)</f>
        <v>-1</v>
      </c>
      <c r="P16">
        <f>IF(G16=0,
    IFERROR(VLOOKUP(B16, Receiving2!$A$2:$L$1000, 6, FALSE),
        IFERROR(VLOOKUP(B16, Receiving!$A$2:$L$1000, 6, FALSE),
            IFERROR(VLOOKUP(B16, Receiving3!$A$2:$L$1000, 6, FALSE), 0)
        )
    ),
    IFERROR(VLOOKUP(B16, Receiving!$A$2:$L$1000, 6, FALSE),
        IFERROR(VLOOKUP(B16, Receiving3!$A$2:$L$1000, 6, FALSE), 0)
    )
)</f>
        <v>-1</v>
      </c>
      <c r="Q16">
        <f>IF(G16=0,
    IFERROR(VLOOKUP(B16, Receiving2!$A$2:$L$1000, 7, FALSE),
        IFERROR(VLOOKUP(B16, Receiving!$A$2:$L$1000, 7, FALSE),
            IFERROR(VLOOKUP(B16, Receiving3!$A$2:$L$1000, 7, FALSE), 0)
        )
    ),
    IFERROR(VLOOKUP(B16, Receiving!$A$2:$L$1000, 7, FALSE),
        IFERROR(VLOOKUP(B16, Receiving3!$A$2:$L$1000, 7, FALSE), 0)
    )
)</f>
        <v>-0.3</v>
      </c>
      <c r="R16">
        <f>IF(G16=0,
    IFERROR(VLOOKUP(B16, Receiving2!$A$2:$L$1000, 8, FALSE),
        IFERROR(VLOOKUP(B16, Receiving!$A$2:$L$1000, 8, FALSE),
            IFERROR(VLOOKUP(B16, Receiving3!$A$2:$L$1000, 8, FALSE), 0)
        )
    ),
    IFERROR(VLOOKUP(B16, Receiving!$A$2:$L$1000, 8, FALSE),
        IFERROR(VLOOKUP(B16, Receiving3!$A$2:$L$1000, 8, FALSE), 0)
    )
)</f>
        <v>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9</v>
      </c>
    </row>
    <row r="17" spans="1:20">
      <c r="A17">
        <v>4</v>
      </c>
      <c r="B17" t="s">
        <v>424</v>
      </c>
      <c r="C17" t="s">
        <v>16</v>
      </c>
      <c r="D17" t="s">
        <v>425</v>
      </c>
      <c r="E17" t="s">
        <v>193</v>
      </c>
      <c r="F17" s="3">
        <v>2</v>
      </c>
      <c r="G17">
        <f>IFERROR(VLOOKUP(B17, Rushing!$A$2:$L$1000, 3, FALSE), IFERROR(VLOOKUP(B17, Receiving!$A$2:$L$1000, 3, FALSE), 0))</f>
        <v>2</v>
      </c>
      <c r="H17">
        <f>IF(G17=0,
    IFERROR(VLOOKUP(B17, Rushing2!$A$2:$L$1000, 4, FALSE),
        IFERROR(VLOOKUP(B17, Rushing!$A$2:$L$1000, 4, FALSE),
            IFERROR(VLOOKUP(B17, Rushing3!$A$2:$L$1000, 4, FALSE), 0)
        )
    ),
    IFERROR(VLOOKUP(B17, Rushing!$A$2:$L$1000, 4, FALSE),
        IFERROR(VLOOKUP(B17, Rushing3!$A$2:$L$1000, 4, FALSE), 0)
    )
)</f>
        <v>1</v>
      </c>
      <c r="I17">
        <f>IF(G17=0,
    IFERROR(VLOOKUP(B17, Rushing2!$A$2:$L$1000, 5, FALSE),
        IFERROR(VLOOKUP(B17, Rushing!$A$2:$L$1000, 5, FALSE),
            IFERROR(VLOOKUP(B17, Rushing3!$A$2:$L$1000, 5, FALSE), 0)
        )
    ),
    IFERROR(VLOOKUP(B17, Rushing!$A$2:$L$1000, 5, FALSE),
        IFERROR(VLOOKUP(B17, Rushing3!$A$2:$L$1000, 5, FALSE), 0)
    )
)</f>
        <v>1</v>
      </c>
      <c r="J17">
        <f>IF(G17=0,
    IFERROR(VLOOKUP(B17, Rushing2!$A$2:$L$1000, 6, FALSE),
        IFERROR(VLOOKUP(B17, Rushing!$A$2:$L$1000, 6, FALSE),
            IFERROR(VLOOKUP(B17, Rushing3!$A$2:$L$1000, 6, FALSE), 0)
        )
    ),
    IFERROR(VLOOKUP(B17, Rushing!$A$2:$L$1000, 6, FALSE),
        IFERROR(VLOOKUP(B17, Rushing3!$A$2:$L$1000, 6, FALSE), 0)
    )
)</f>
        <v>1</v>
      </c>
      <c r="K17">
        <f>IF(G17=0,
    IFERROR(VLOOKUP(B17, Rushing2!$A$2:$L$1000, 7, FALSE),
        IFERROR(VLOOKUP(B17, Rushing!$A$2:$L$1000, 7, FALSE),
            IFERROR(VLOOKUP(B17, Rushing3!$A$2:$L$1000, 7, FALSE), 0)
        )
    ),
    IFERROR(VLOOKUP(B17, Rushing!$A$2:$L$1000, 7, FALSE),
        IFERROR(VLOOKUP(B17, Rushing3!$A$2:$L$1000, 7, FALSE), 0)
    )
)</f>
        <v>0.5</v>
      </c>
      <c r="L17">
        <f>IF(G17=0,
    IFERROR(VLOOKUP(B17, Rushing2!$A$2:$L$1000, 8, FALSE),
        IFERROR(VLOOKUP(B17, Rushing!$A$2:$L$1000, 8, FALSE),
            IFERROR(VLOOKUP(B17, Rushing3!$A$2:$L$1000, 8, FALSE), 0)
        )
    ),
    IFERROR(VLOOKUP(B17, Rushing!$A$2:$L$1000, 8, FALSE),
        IFERROR(VLOOKUP(B17, Rushing3!$A$2:$L$1000, 8, FALSE), 0)
    )
)</f>
        <v>1</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2</v>
      </c>
      <c r="O17">
        <f>IF(G17=0,
    IFERROR(VLOOKUP(B17, Receiving2!$A$2:$L$1000, 5, FALSE),
        IFERROR(VLOOKUP(B17, Receiving!$A$2:$L$1000, 5, FALSE),
            IFERROR(VLOOKUP(B17, Receiving3!$A$2:$L$1000, 5, FALSE), 0)
        )
    ),
    IFERROR(VLOOKUP(B17, Receiving!$A$2:$L$1000, 5, FALSE),
        IFERROR(VLOOKUP(B17, Receiving3!$A$2:$L$1000, 5, FALSE), 0)
    )
)</f>
        <v>37</v>
      </c>
      <c r="P17">
        <f>IF(G17=0,
    IFERROR(VLOOKUP(B17, Receiving2!$A$2:$L$1000, 6, FALSE),
        IFERROR(VLOOKUP(B17, Receiving!$A$2:$L$1000, 6, FALSE),
            IFERROR(VLOOKUP(B17, Receiving3!$A$2:$L$1000, 6, FALSE), 0)
        )
    ),
    IFERROR(VLOOKUP(B17, Receiving!$A$2:$L$1000, 6, FALSE),
        IFERROR(VLOOKUP(B17, Receiving3!$A$2:$L$1000, 6, FALSE), 0)
    )
)</f>
        <v>18.5</v>
      </c>
      <c r="Q17">
        <f>IF(G17=0,
    IFERROR(VLOOKUP(B17, Receiving2!$A$2:$L$1000, 7, FALSE),
        IFERROR(VLOOKUP(B17, Receiving!$A$2:$L$1000, 7, FALSE),
            IFERROR(VLOOKUP(B17, Receiving3!$A$2:$L$1000, 7, FALSE), 0)
        )
    ),
    IFERROR(VLOOKUP(B17, Receiving!$A$2:$L$1000, 7, FALSE),
        IFERROR(VLOOKUP(B17, Receiving3!$A$2:$L$1000, 7, FALSE), 0)
    )
)</f>
        <v>18.5</v>
      </c>
      <c r="R17">
        <f>IF(G17=0,
    IFERROR(VLOOKUP(B17, Receiving2!$A$2:$L$1000, 8, FALSE),
        IFERROR(VLOOKUP(B17, Receiving!$A$2:$L$1000, 8, FALSE),
            IFERROR(VLOOKUP(B17, Receiving3!$A$2:$L$1000, 8, FALSE), 0)
        )
    ),
    IFERROR(VLOOKUP(B17, Receiving!$A$2:$L$1000, 8, FALSE),
        IFERROR(VLOOKUP(B17, Receiving3!$A$2:$L$1000, 8, FALSE), 0)
    )
)</f>
        <v>26</v>
      </c>
      <c r="S17">
        <f>IF(G17=0,
    IFERROR(VLOOKUP(B17, Receiving2!$A$2:$L$1000, 9, FALSE),
        IFERROR(VLOOKUP(B17, Receiving!$A$2:$L$1000, 9, FALSE),
            IFERROR(VLOOKUP(B17, Receiving3!$A$2:$L$1000, 9, FALSE), 0)
        )
    ),
    IFERROR(VLOOKUP(B17, Receiving!$A$2:$L$1000, 9, FALSE),
        IFERROR(VLOOKUP(B17, Receiving3!$A$2:$L$1000, 9, FALSE), 0)
    )
)</f>
        <v>1</v>
      </c>
      <c r="T17">
        <f>IF(G17=0,
    IFERROR(VLOOKUP(B17, Receiving2!$A$2:$L$1000, 10, FALSE),
        IFERROR(VLOOKUP(B17, Receiving!$A$2:$L$1000, 10, FALSE),
            IFERROR(VLOOKUP(B17, Receiving3!$A$2:$L$1000, 10, FALSE), 0)
        )
    ),
    IFERROR(VLOOKUP(B17, Receiving!$A$2:$L$1000, 10, FALSE),
        IFERROR(VLOOKUP(B17, Receiving3!$A$2:$L$1000, 10, FALSE), 0)
    )
)</f>
        <v>2</v>
      </c>
    </row>
    <row r="18" spans="1:20">
      <c r="A18">
        <v>3</v>
      </c>
      <c r="B18" t="s">
        <v>426</v>
      </c>
      <c r="C18" t="s">
        <v>16</v>
      </c>
      <c r="D18" t="s">
        <v>427</v>
      </c>
      <c r="E18" t="s">
        <v>356</v>
      </c>
      <c r="F18" s="3">
        <v>6</v>
      </c>
      <c r="G18">
        <f>IFERROR(VLOOKUP(B18, Rushing!$A$2:$L$1000, 3, FALSE), IFERROR(VLOOKUP(B18, Receiving!$A$2:$L$1000, 3, FALSE), 0))</f>
        <v>3</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6</v>
      </c>
      <c r="O18">
        <f>IF(G18=0,
    IFERROR(VLOOKUP(B18, Receiving2!$A$2:$L$1000, 5, FALSE),
        IFERROR(VLOOKUP(B18, Receiving!$A$2:$L$1000, 5, FALSE),
            IFERROR(VLOOKUP(B18, Receiving3!$A$2:$L$1000, 5, FALSE), 0)
        )
    ),
    IFERROR(VLOOKUP(B18, Receiving!$A$2:$L$1000, 5, FALSE),
        IFERROR(VLOOKUP(B18, Receiving3!$A$2:$L$1000, 5, FALSE), 0)
    )
)</f>
        <v>35</v>
      </c>
      <c r="P18">
        <f>IF(G18=0,
    IFERROR(VLOOKUP(B18, Receiving2!$A$2:$L$1000, 6, FALSE),
        IFERROR(VLOOKUP(B18, Receiving!$A$2:$L$1000, 6, FALSE),
            IFERROR(VLOOKUP(B18, Receiving3!$A$2:$L$1000, 6, FALSE), 0)
        )
    ),
    IFERROR(VLOOKUP(B18, Receiving!$A$2:$L$1000, 6, FALSE),
        IFERROR(VLOOKUP(B18, Receiving3!$A$2:$L$1000, 6, FALSE), 0)
    )
)</f>
        <v>5.83</v>
      </c>
      <c r="Q18">
        <f>IF(G18=0,
    IFERROR(VLOOKUP(B18, Receiving2!$A$2:$L$1000, 7, FALSE),
        IFERROR(VLOOKUP(B18, Receiving!$A$2:$L$1000, 7, FALSE),
            IFERROR(VLOOKUP(B18, Receiving3!$A$2:$L$1000, 7, FALSE), 0)
        )
    ),
    IFERROR(VLOOKUP(B18, Receiving!$A$2:$L$1000, 7, FALSE),
        IFERROR(VLOOKUP(B18, Receiving3!$A$2:$L$1000, 7, FALSE), 0)
    )
)</f>
        <v>11.7</v>
      </c>
      <c r="R18">
        <f>IF(G18=0,
    IFERROR(VLOOKUP(B18, Receiving2!$A$2:$L$1000, 8, FALSE),
        IFERROR(VLOOKUP(B18, Receiving!$A$2:$L$1000, 8, FALSE),
            IFERROR(VLOOKUP(B18, Receiving3!$A$2:$L$1000, 8, FALSE), 0)
        )
    ),
    IFERROR(VLOOKUP(B18, Receiving!$A$2:$L$1000, 8, FALSE),
        IFERROR(VLOOKUP(B18, Receiving3!$A$2:$L$1000, 8, FALSE), 0)
    )
)</f>
        <v>11</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10</v>
      </c>
    </row>
    <row r="19" spans="1:20">
      <c r="A19">
        <v>83</v>
      </c>
      <c r="B19" t="s">
        <v>430</v>
      </c>
      <c r="C19" t="s">
        <v>16</v>
      </c>
      <c r="D19" t="s">
        <v>347</v>
      </c>
      <c r="E19" t="s">
        <v>295</v>
      </c>
      <c r="F19" s="3">
        <v>0</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0</v>
      </c>
    </row>
    <row r="20" spans="1:20">
      <c r="A20">
        <v>87</v>
      </c>
      <c r="B20" t="s">
        <v>433</v>
      </c>
      <c r="C20" t="s">
        <v>16</v>
      </c>
      <c r="D20" t="s">
        <v>230</v>
      </c>
      <c r="E20" t="s">
        <v>356</v>
      </c>
      <c r="F20" s="3">
        <v>5</v>
      </c>
      <c r="G20">
        <f>IFERROR(VLOOKUP(B20, Rushing!$A$2:$L$1000, 3, FALSE), IFERROR(VLOOKUP(B20, Receiving!$A$2:$L$1000, 3, FALSE), 0))</f>
        <v>1</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1</v>
      </c>
      <c r="O20">
        <f>IF(G20=0,
    IFERROR(VLOOKUP(B20, Receiving2!$A$2:$L$1000, 5, FALSE),
        IFERROR(VLOOKUP(B20, Receiving!$A$2:$L$1000, 5, FALSE),
            IFERROR(VLOOKUP(B20, Receiving3!$A$2:$L$1000, 5, FALSE), 0)
        )
    ),
    IFERROR(VLOOKUP(B20, Receiving!$A$2:$L$1000, 5, FALSE),
        IFERROR(VLOOKUP(B20, Receiving3!$A$2:$L$1000, 5, FALSE), 0)
    )
)</f>
        <v>4</v>
      </c>
      <c r="P20">
        <f>IF(G20=0,
    IFERROR(VLOOKUP(B20, Receiving2!$A$2:$L$1000, 6, FALSE),
        IFERROR(VLOOKUP(B20, Receiving!$A$2:$L$1000, 6, FALSE),
            IFERROR(VLOOKUP(B20, Receiving3!$A$2:$L$1000, 6, FALSE), 0)
        )
    ),
    IFERROR(VLOOKUP(B20, Receiving!$A$2:$L$1000, 6, FALSE),
        IFERROR(VLOOKUP(B20, Receiving3!$A$2:$L$1000, 6, FALSE), 0)
    )
)</f>
        <v>4</v>
      </c>
      <c r="Q20">
        <f>IF(G20=0,
    IFERROR(VLOOKUP(B20, Receiving2!$A$2:$L$1000, 7, FALSE),
        IFERROR(VLOOKUP(B20, Receiving!$A$2:$L$1000, 7, FALSE),
            IFERROR(VLOOKUP(B20, Receiving3!$A$2:$L$1000, 7, FALSE), 0)
        )
    ),
    IFERROR(VLOOKUP(B20, Receiving!$A$2:$L$1000, 7, FALSE),
        IFERROR(VLOOKUP(B20, Receiving3!$A$2:$L$1000, 7, FALSE), 0)
    )
)</f>
        <v>4</v>
      </c>
      <c r="R20">
        <f>IF(G20=0,
    IFERROR(VLOOKUP(B20, Receiving2!$A$2:$L$1000, 8, FALSE),
        IFERROR(VLOOKUP(B20, Receiving!$A$2:$L$1000, 8, FALSE),
            IFERROR(VLOOKUP(B20, Receiving3!$A$2:$L$1000, 8, FALSE), 0)
        )
    ),
    IFERROR(VLOOKUP(B20, Receiving!$A$2:$L$1000, 8, FALSE),
        IFERROR(VLOOKUP(B20, Receiving3!$A$2:$L$1000, 8, FALSE), 0)
    )
)</f>
        <v>4</v>
      </c>
      <c r="S20">
        <f>IF(G20=0,
    IFERROR(VLOOKUP(B20, Receiving2!$A$2:$L$1000, 9, FALSE),
        IFERROR(VLOOKUP(B20, Receiving!$A$2:$L$1000, 9, FALSE),
            IFERROR(VLOOKUP(B20, Receiving3!$A$2:$L$1000, 9, FALSE), 0)
        )
    ),
    IFERROR(VLOOKUP(B20, Receiving!$A$2:$L$1000, 9, FALSE),
        IFERROR(VLOOKUP(B20, Receiving3!$A$2:$L$1000, 9, FALSE), 0)
    )
)</f>
        <v>1</v>
      </c>
      <c r="T20">
        <f>IF(G20=0,
    IFERROR(VLOOKUP(B20, Receiving2!$A$2:$L$1000, 10, FALSE),
        IFERROR(VLOOKUP(B20, Receiving!$A$2:$L$1000, 10, FALSE),
            IFERROR(VLOOKUP(B20, Receiving3!$A$2:$L$1000, 10, FALSE), 0)
        )
    ),
    IFERROR(VLOOKUP(B20, Receiving!$A$2:$L$1000, 10, FALSE),
        IFERROR(VLOOKUP(B20, Receiving3!$A$2:$L$1000, 10, FALSE), 0)
    )
)</f>
        <v>1</v>
      </c>
    </row>
    <row r="21" spans="1:20">
      <c r="A21">
        <v>82</v>
      </c>
      <c r="B21" t="s">
        <v>440</v>
      </c>
      <c r="C21" t="s">
        <v>16</v>
      </c>
      <c r="D21" t="s">
        <v>90</v>
      </c>
      <c r="E21" t="s">
        <v>295</v>
      </c>
      <c r="F21" s="3">
        <v>1</v>
      </c>
      <c r="G21">
        <f>IFERROR(VLOOKUP(B21, Rushing!$A$2:$L$1000, 3, FALSE), IFERROR(VLOOKUP(B21, Receiving!$A$2:$L$1000, 3, FALSE), 0))</f>
        <v>2</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5</v>
      </c>
      <c r="O21">
        <f>IF(G21=0,
    IFERROR(VLOOKUP(B21, Receiving2!$A$2:$L$1000, 5, FALSE),
        IFERROR(VLOOKUP(B21, Receiving!$A$2:$L$1000, 5, FALSE),
            IFERROR(VLOOKUP(B21, Receiving3!$A$2:$L$1000, 5, FALSE), 0)
        )
    ),
    IFERROR(VLOOKUP(B21, Receiving!$A$2:$L$1000, 5, FALSE),
        IFERROR(VLOOKUP(B21, Receiving3!$A$2:$L$1000, 5, FALSE), 0)
    )
)</f>
        <v>46</v>
      </c>
      <c r="P21">
        <f>IF(G21=0,
    IFERROR(VLOOKUP(B21, Receiving2!$A$2:$L$1000, 6, FALSE),
        IFERROR(VLOOKUP(B21, Receiving!$A$2:$L$1000, 6, FALSE),
            IFERROR(VLOOKUP(B21, Receiving3!$A$2:$L$1000, 6, FALSE), 0)
        )
    ),
    IFERROR(VLOOKUP(B21, Receiving!$A$2:$L$1000, 6, FALSE),
        IFERROR(VLOOKUP(B21, Receiving3!$A$2:$L$1000, 6, FALSE), 0)
    )
)</f>
        <v>9.1999999999999993</v>
      </c>
      <c r="Q21">
        <f>IF(G21=0,
    IFERROR(VLOOKUP(B21, Receiving2!$A$2:$L$1000, 7, FALSE),
        IFERROR(VLOOKUP(B21, Receiving!$A$2:$L$1000, 7, FALSE),
            IFERROR(VLOOKUP(B21, Receiving3!$A$2:$L$1000, 7, FALSE), 0)
        )
    ),
    IFERROR(VLOOKUP(B21, Receiving!$A$2:$L$1000, 7, FALSE),
        IFERROR(VLOOKUP(B21, Receiving3!$A$2:$L$1000, 7, FALSE), 0)
    )
)</f>
        <v>23</v>
      </c>
      <c r="R21">
        <f>IF(G21=0,
    IFERROR(VLOOKUP(B21, Receiving2!$A$2:$L$1000, 8, FALSE),
        IFERROR(VLOOKUP(B21, Receiving!$A$2:$L$1000, 8, FALSE),
            IFERROR(VLOOKUP(B21, Receiving3!$A$2:$L$1000, 8, FALSE), 0)
        )
    ),
    IFERROR(VLOOKUP(B21, Receiving!$A$2:$L$1000, 8, FALSE),
        IFERROR(VLOOKUP(B21, Receiving3!$A$2:$L$1000, 8, FALSE), 0)
    )
)</f>
        <v>11</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9</v>
      </c>
    </row>
    <row r="22" spans="1:20">
      <c r="A22">
        <v>18</v>
      </c>
      <c r="B22" t="s">
        <v>442</v>
      </c>
      <c r="C22" t="s">
        <v>16</v>
      </c>
      <c r="D22" t="s">
        <v>54</v>
      </c>
      <c r="E22" t="s">
        <v>295</v>
      </c>
      <c r="F22" s="3">
        <v>0</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0</v>
      </c>
      <c r="O22">
        <f>IF(G22=0,
    IFERROR(VLOOKUP(B22, Receiving2!$A$2:$L$1000, 5, FALSE),
        IFERROR(VLOOKUP(B22, Receiving!$A$2:$L$1000, 5, FALSE),
            IFERROR(VLOOKUP(B22, Receiving3!$A$2:$L$1000, 5, FALSE), 0)
        )
    ),
    IFERROR(VLOOKUP(B22, Receiving!$A$2:$L$1000, 5, FALSE),
        IFERROR(VLOOKUP(B22, Receiving3!$A$2:$L$1000, 5, FALSE), 0)
    )
)</f>
        <v>0</v>
      </c>
      <c r="P22">
        <f>IF(G22=0,
    IFERROR(VLOOKUP(B22, Receiving2!$A$2:$L$1000, 6, FALSE),
        IFERROR(VLOOKUP(B22, Receiving!$A$2:$L$1000, 6, FALSE),
            IFERROR(VLOOKUP(B22, Receiving3!$A$2:$L$1000, 6, FALSE), 0)
        )
    ),
    IFERROR(VLOOKUP(B22, Receiving!$A$2:$L$1000, 6, FALSE),
        IFERROR(VLOOKUP(B22, Receiving3!$A$2:$L$1000, 6, FALSE), 0)
    )
)</f>
        <v>0</v>
      </c>
      <c r="Q22">
        <f>IF(G22=0,
    IFERROR(VLOOKUP(B22, Receiving2!$A$2:$L$1000, 7, FALSE),
        IFERROR(VLOOKUP(B22, Receiving!$A$2:$L$1000, 7, FALSE),
            IFERROR(VLOOKUP(B22, Receiving3!$A$2:$L$1000, 7, FALSE), 0)
        )
    ),
    IFERROR(VLOOKUP(B22, Receiving!$A$2:$L$1000, 7, FALSE),
        IFERROR(VLOOKUP(B22, Receiving3!$A$2:$L$1000, 7, FALSE), 0)
    )
)</f>
        <v>0</v>
      </c>
      <c r="R22">
        <f>IF(G22=0,
    IFERROR(VLOOKUP(B22, Receiving2!$A$2:$L$1000, 8, FALSE),
        IFERROR(VLOOKUP(B22, Receiving!$A$2:$L$1000, 8, FALSE),
            IFERROR(VLOOKUP(B22, Receiving3!$A$2:$L$1000, 8, FALSE), 0)
        )
    ),
    IFERROR(VLOOKUP(B22, Receiving!$A$2:$L$1000, 8, FALSE),
        IFERROR(VLOOKUP(B22, Receiving3!$A$2:$L$1000, 8, FALSE), 0)
    )
)</f>
        <v>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0</v>
      </c>
    </row>
    <row r="23" spans="1:20">
      <c r="A23">
        <v>81</v>
      </c>
      <c r="B23" t="s">
        <v>443</v>
      </c>
      <c r="C23" t="s">
        <v>16</v>
      </c>
      <c r="D23" t="s">
        <v>41</v>
      </c>
      <c r="E23" t="s">
        <v>193</v>
      </c>
      <c r="F23" s="3">
        <v>0</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0">
      <c r="A24">
        <v>16</v>
      </c>
      <c r="B24" t="s">
        <v>444</v>
      </c>
      <c r="C24" t="s">
        <v>16</v>
      </c>
      <c r="D24" t="s">
        <v>253</v>
      </c>
      <c r="E24" t="s">
        <v>193</v>
      </c>
      <c r="F24" s="3">
        <v>4</v>
      </c>
      <c r="G24">
        <f>IFERROR(VLOOKUP(B24, Rushing!$A$2:$L$1000, 3, FALSE), IFERROR(VLOOKUP(B24, Receiving!$A$2:$L$1000, 3, FALSE), 0))</f>
        <v>3</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5</v>
      </c>
      <c r="O24">
        <f>IF(G24=0,
    IFERROR(VLOOKUP(B24, Receiving2!$A$2:$L$1000, 5, FALSE),
        IFERROR(VLOOKUP(B24, Receiving!$A$2:$L$1000, 5, FALSE),
            IFERROR(VLOOKUP(B24, Receiving3!$A$2:$L$1000, 5, FALSE), 0)
        )
    ),
    IFERROR(VLOOKUP(B24, Receiving!$A$2:$L$1000, 5, FALSE),
        IFERROR(VLOOKUP(B24, Receiving3!$A$2:$L$1000, 5, FALSE), 0)
    )
)</f>
        <v>55</v>
      </c>
      <c r="P24">
        <f>IF(G24=0,
    IFERROR(VLOOKUP(B24, Receiving2!$A$2:$L$1000, 6, FALSE),
        IFERROR(VLOOKUP(B24, Receiving!$A$2:$L$1000, 6, FALSE),
            IFERROR(VLOOKUP(B24, Receiving3!$A$2:$L$1000, 6, FALSE), 0)
        )
    ),
    IFERROR(VLOOKUP(B24, Receiving!$A$2:$L$1000, 6, FALSE),
        IFERROR(VLOOKUP(B24, Receiving3!$A$2:$L$1000, 6, FALSE), 0)
    )
)</f>
        <v>11</v>
      </c>
      <c r="Q24">
        <f>IF(G24=0,
    IFERROR(VLOOKUP(B24, Receiving2!$A$2:$L$1000, 7, FALSE),
        IFERROR(VLOOKUP(B24, Receiving!$A$2:$L$1000, 7, FALSE),
            IFERROR(VLOOKUP(B24, Receiving3!$A$2:$L$1000, 7, FALSE), 0)
        )
    ),
    IFERROR(VLOOKUP(B24, Receiving!$A$2:$L$1000, 7, FALSE),
        IFERROR(VLOOKUP(B24, Receiving3!$A$2:$L$1000, 7, FALSE), 0)
    )
)</f>
        <v>18.3</v>
      </c>
      <c r="R24">
        <f>IF(G24=0,
    IFERROR(VLOOKUP(B24, Receiving2!$A$2:$L$1000, 8, FALSE),
        IFERROR(VLOOKUP(B24, Receiving!$A$2:$L$1000, 8, FALSE),
            IFERROR(VLOOKUP(B24, Receiving3!$A$2:$L$1000, 8, FALSE), 0)
        )
    ),
    IFERROR(VLOOKUP(B24, Receiving!$A$2:$L$1000, 8, FALSE),
        IFERROR(VLOOKUP(B24, Receiving3!$A$2:$L$1000, 8, FALSE), 0)
    )
)</f>
        <v>15</v>
      </c>
      <c r="S24">
        <f>IF(G24=0,
    IFERROR(VLOOKUP(B24, Receiving2!$A$2:$L$1000, 9, FALSE),
        IFERROR(VLOOKUP(B24, Receiving!$A$2:$L$1000, 9, FALSE),
            IFERROR(VLOOKUP(B24, Receiving3!$A$2:$L$1000, 9, FALSE), 0)
        )
    ),
    IFERROR(VLOOKUP(B24, Receiving!$A$2:$L$1000, 9, FALSE),
        IFERROR(VLOOKUP(B24, Receiving3!$A$2:$L$1000, 9, FALSE), 0)
    )
)</f>
        <v>2</v>
      </c>
      <c r="T24">
        <f>IF(G24=0,
    IFERROR(VLOOKUP(B24, Receiving2!$A$2:$L$1000, 10, FALSE),
        IFERROR(VLOOKUP(B24, Receiving!$A$2:$L$1000, 10, FALSE),
            IFERROR(VLOOKUP(B24, Receiving3!$A$2:$L$1000, 10, FALSE), 0)
        )
    ),
    IFERROR(VLOOKUP(B24, Receiving!$A$2:$L$1000, 10, FALSE),
        IFERROR(VLOOKUP(B24, Receiving3!$A$2:$L$1000, 10, FALSE), 0)
    )
)</f>
        <v>7</v>
      </c>
    </row>
    <row r="25" spans="1:20">
      <c r="A25">
        <v>86</v>
      </c>
      <c r="B25" t="s">
        <v>445</v>
      </c>
      <c r="C25" t="s">
        <v>16</v>
      </c>
      <c r="D25" t="s">
        <v>90</v>
      </c>
      <c r="E25" t="s">
        <v>295</v>
      </c>
      <c r="F25" s="3">
        <v>0</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sheetData>
  <sortState xmlns:xlrd2="http://schemas.microsoft.com/office/spreadsheetml/2017/richdata2" ref="A1:F26">
    <sortCondition ref="C1:C26"/>
  </sortState>
  <conditionalFormatting sqref="F1:F1048576">
    <cfRule type="cellIs" dxfId="47" priority="5" operator="equal">
      <formula>"R"</formula>
    </cfRule>
  </conditionalFormatting>
  <conditionalFormatting sqref="H2:T27">
    <cfRule type="cellIs" dxfId="46" priority="3" operator="equal">
      <formula>"R"</formula>
    </cfRule>
  </conditionalFormatting>
  <hyperlinks>
    <hyperlink ref="H1" r:id="rId1" tooltip="Rushing Attempts" display="https://www.footballdb.com/statistics/nfl/player-stats/rushing/2023/preseason?sort=rushatt" xr:uid="{6D485D30-A520-8B40-B856-4C16319D703B}"/>
    <hyperlink ref="I1" r:id="rId2" tooltip="Rushing Yards" display="https://www.footballdb.com/statistics/nfl/player-stats/rushing/2023/preseason?sort=rushyds" xr:uid="{53A31B65-EDC6-CB42-8BAF-E471D216265A}"/>
    <hyperlink ref="J1" r:id="rId3" tooltip="Rushing Average" display="https://www.footballdb.com/statistics/nfl/player-stats/rushing/2023/preseason?sort=rushavg" xr:uid="{D6C8D17C-FCAD-704A-AB81-0C4CEAE5069F}"/>
    <hyperlink ref="K1" r:id="rId4" tooltip="Rushing Yards Per Game" display="https://www.footballdb.com/statistics/nfl/player-stats/rushing/2023/preseason?sort=rushypg" xr:uid="{63779D1C-058B-D64C-A5D8-AF3A15ACAD9F}"/>
    <hyperlink ref="L1" r:id="rId5" tooltip="Longest Rush" display="https://www.footballdb.com/statistics/nfl/player-stats/rushing/2023/preseason?sort=rushlg" xr:uid="{2DC8E77F-AF90-834B-9C15-2558DD3E2385}"/>
    <hyperlink ref="M1" r:id="rId6" tooltip="Rushing Touchdowns" display="https://www.footballdb.com/statistics/nfl/player-stats/rushing/2023/preseason?sort=rushtds" xr:uid="{3AE17CFB-AB81-3E49-AD66-84FBCE8AE300}"/>
    <hyperlink ref="N1" r:id="rId7" tooltip="Receptions" display="https://www.footballdb.com/statistics/nfl/player-stats/receiving/2023/preseason?sort=recnum" xr:uid="{229A44BA-0B5B-1749-9CD3-3DCA3994D177}"/>
    <hyperlink ref="O1" r:id="rId8" tooltip="Receiving Yards" display="https://www.footballdb.com/statistics/nfl/player-stats/receiving/2023/preseason?sort=recyds" xr:uid="{93520F09-0E4C-CF43-896F-6C32154A3B09}"/>
    <hyperlink ref="P1" r:id="rId9" tooltip="Receiving Average" display="https://www.footballdb.com/statistics/nfl/player-stats/receiving/2023/preseason?sort=recavg" xr:uid="{3C84EFF0-DD92-1242-B734-0B3796AA869A}"/>
    <hyperlink ref="Q1" r:id="rId10" tooltip="Receiving Yards Per Game" display="https://www.footballdb.com/statistics/nfl/player-stats/receiving/2023/preseason?sort=recypg" xr:uid="{4F3002FB-84D3-2D4E-B8CA-03035C3E0D68}"/>
    <hyperlink ref="S1" r:id="rId11" tooltip="Touchdown Receptions" display="https://www.footballdb.com/statistics/nfl/player-stats/receiving/2023/preseason?sort=rectds" xr:uid="{83C48605-0BF4-8F4B-A79B-C25633D57193}"/>
    <hyperlink ref="R1" r:id="rId12" tooltip="Longest Reception" display="https://www.footballdb.com/statistics/nfl/player-stats/receiving/2023/preseason?sort=reclg" xr:uid="{940F706D-0E46-D048-BEBD-15D3C8FAD3C0}"/>
    <hyperlink ref="T1" r:id="rId13" tooltip="Receiving Targets" display="https://www.footballdb.com/statistics/nfl/player-stats/receiving/2023/preseason?sort=rectgt" xr:uid="{E4426285-D1FB-DE41-8E00-1EDEF41DF69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F9AD-8267-4101-AE46-0CD110DADCB0}">
  <dimension ref="A1:T27"/>
  <sheetViews>
    <sheetView workbookViewId="0">
      <selection sqref="A1:W5"/>
    </sheetView>
  </sheetViews>
  <sheetFormatPr defaultColWidth="8.85546875" defaultRowHeight="15"/>
  <cols>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30</v>
      </c>
      <c r="B2" t="s">
        <v>450</v>
      </c>
      <c r="C2" t="s">
        <v>22</v>
      </c>
      <c r="D2" t="s">
        <v>184</v>
      </c>
      <c r="E2" t="s">
        <v>358</v>
      </c>
      <c r="F2" s="3">
        <v>2</v>
      </c>
      <c r="G2">
        <f>IFERROR(VLOOKUP(B2, Rushing!$A$2:$L$1000, 3, FALSE), IFERROR(VLOOKUP(B2, Receiving!$A$2:$L$1000, 3, FALSE), 0))</f>
        <v>3</v>
      </c>
      <c r="H2">
        <f>IF(G2=0,
    IFERROR(VLOOKUP(B2, Rushing2!$A$2:$L$1000, 4, FALSE),
        IFERROR(VLOOKUP(B2, Rushing!$A$2:$L$1000, 4, FALSE),
            IFERROR(VLOOKUP(B2, Rushing3!$A$2:$L$1000, 4, FALSE), 0)
        )
    ),
    IFERROR(VLOOKUP(B2, Rushing!$A$2:$L$1000, 4, FALSE),
        IFERROR(VLOOKUP(B2, Rushing3!$A$2:$L$1000, 4, FALSE), 0)
    )
)</f>
        <v>28</v>
      </c>
      <c r="I2">
        <f>IF(G2=0,
    IFERROR(VLOOKUP(B2, Rushing2!$A$2:$L$1000, 5, FALSE),
        IFERROR(VLOOKUP(B2, Rushing!$A$2:$L$1000, 5, FALSE),
            IFERROR(VLOOKUP(B2, Rushing3!$A$2:$L$1000, 5, FALSE), 0)
        )
    ),
    IFERROR(VLOOKUP(B2, Rushing!$A$2:$L$1000, 5, FALSE),
        IFERROR(VLOOKUP(B2, Rushing3!$A$2:$L$1000, 5, FALSE), 0)
    )
)</f>
        <v>69</v>
      </c>
      <c r="J2">
        <f>IF(G2=0,
    IFERROR(VLOOKUP(B2, Rushing2!$A$2:$L$1000, 6, FALSE),
        IFERROR(VLOOKUP(B2, Rushing!$A$2:$L$1000, 6, FALSE),
            IFERROR(VLOOKUP(B2, Rushing3!$A$2:$L$1000, 6, FALSE), 0)
        )
    ),
    IFERROR(VLOOKUP(B2, Rushing!$A$2:$L$1000, 6, FALSE),
        IFERROR(VLOOKUP(B2, Rushing3!$A$2:$L$1000, 6, FALSE), 0)
    )
)</f>
        <v>2.46</v>
      </c>
      <c r="K2">
        <f>IF(G2=0,
    IFERROR(VLOOKUP(B2, Rushing2!$A$2:$L$1000, 7, FALSE),
        IFERROR(VLOOKUP(B2, Rushing!$A$2:$L$1000, 7, FALSE),
            IFERROR(VLOOKUP(B2, Rushing3!$A$2:$L$1000, 7, FALSE), 0)
        )
    ),
    IFERROR(VLOOKUP(B2, Rushing!$A$2:$L$1000, 7, FALSE),
        IFERROR(VLOOKUP(B2, Rushing3!$A$2:$L$1000, 7, FALSE), 0)
    )
)</f>
        <v>23</v>
      </c>
      <c r="L2">
        <f>IF(G2=0,
    IFERROR(VLOOKUP(B2, Rushing2!$A$2:$L$1000, 8, FALSE),
        IFERROR(VLOOKUP(B2, Rushing!$A$2:$L$1000, 8, FALSE),
            IFERROR(VLOOKUP(B2, Rushing3!$A$2:$L$1000, 8, FALSE), 0)
        )
    ),
    IFERROR(VLOOKUP(B2, Rushing!$A$2:$L$1000, 8, FALSE),
        IFERROR(VLOOKUP(B2, Rushing3!$A$2:$L$1000, 8, FALSE), 0)
    )
)</f>
        <v>10</v>
      </c>
      <c r="M2">
        <f>IF(G2=0,
    IFERROR(VLOOKUP(B2, Rushing2!$A$2:$L$1000, 9, FALSE),
        IFERROR(VLOOKUP(B2, Rushing!$A$2:$L$1000, 9, FALSE),
            IFERROR(VLOOKUP(B2, Rushing3!$A$2:$L$1000, 9, FALSE), 0)
        )
    ),
    IFERROR(VLOOKUP(B2, Rushing!$A$2:$L$1000, 9, FALSE),
        IFERROR(VLOOKUP(B2, Rushing3!$A$2:$L$1000, 9, FALSE), 0)
    )
)</f>
        <v>1</v>
      </c>
      <c r="N2">
        <f>IF(G2=0,
    IFERROR(VLOOKUP(B2, Receiving2!$A$2:$L$1000, 4, FALSE),
        IFERROR(VLOOKUP(B2, Receiving!$A$2:$L$1000, 4, FALSE),
            IFERROR(VLOOKUP(B2, Receiving3!$A$2:$L$1000, 4, FALSE), 0)
        )
    ),
    IFERROR(VLOOKUP(B2, Receiving!$A$2:$L$1000, 4, FALSE),
        IFERROR(VLOOKUP(B2, Receiving3!$A$2:$L$1000, 4, FALSE), 0)
    )
)</f>
        <v>6</v>
      </c>
      <c r="O2">
        <f>IF(G2=0,
    IFERROR(VLOOKUP(B2, Receiving2!$A$2:$L$1000, 5, FALSE),
        IFERROR(VLOOKUP(B2, Receiving!$A$2:$L$1000, 5, FALSE),
            IFERROR(VLOOKUP(B2, Receiving3!$A$2:$L$1000, 5, FALSE), 0)
        )
    ),
    IFERROR(VLOOKUP(B2, Receiving!$A$2:$L$1000, 5, FALSE),
        IFERROR(VLOOKUP(B2, Receiving3!$A$2:$L$1000, 5, FALSE), 0)
    )
)</f>
        <v>32</v>
      </c>
      <c r="P2">
        <f>IF(G2=0,
    IFERROR(VLOOKUP(B2, Receiving2!$A$2:$L$1000, 6, FALSE),
        IFERROR(VLOOKUP(B2, Receiving!$A$2:$L$1000, 6, FALSE),
            IFERROR(VLOOKUP(B2, Receiving3!$A$2:$L$1000, 6, FALSE), 0)
        )
    ),
    IFERROR(VLOOKUP(B2, Receiving!$A$2:$L$1000, 6, FALSE),
        IFERROR(VLOOKUP(B2, Receiving3!$A$2:$L$1000, 6, FALSE), 0)
    )
)</f>
        <v>5.33</v>
      </c>
      <c r="Q2">
        <f>IF(G2=0,
    IFERROR(VLOOKUP(B2, Receiving2!$A$2:$L$1000, 7, FALSE),
        IFERROR(VLOOKUP(B2, Receiving!$A$2:$L$1000, 7, FALSE),
            IFERROR(VLOOKUP(B2, Receiving3!$A$2:$L$1000, 7, FALSE), 0)
        )
    ),
    IFERROR(VLOOKUP(B2, Receiving!$A$2:$L$1000, 7, FALSE),
        IFERROR(VLOOKUP(B2, Receiving3!$A$2:$L$1000, 7, FALSE), 0)
    )
)</f>
        <v>10.7</v>
      </c>
      <c r="R2">
        <f>IF(G2=0,
    IFERROR(VLOOKUP(B2, Receiving2!$A$2:$L$1000, 8, FALSE),
        IFERROR(VLOOKUP(B2, Receiving!$A$2:$L$1000, 8, FALSE),
            IFERROR(VLOOKUP(B2, Receiving3!$A$2:$L$1000, 8, FALSE), 0)
        )
    ),
    IFERROR(VLOOKUP(B2, Receiving!$A$2:$L$1000, 8, FALSE),
        IFERROR(VLOOKUP(B2, Receiving3!$A$2:$L$1000, 8, FALSE), 0)
    )
)</f>
        <v>21</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7</v>
      </c>
    </row>
    <row r="3" spans="1:20">
      <c r="A3">
        <v>36</v>
      </c>
      <c r="B3" t="s">
        <v>455</v>
      </c>
      <c r="C3" t="s">
        <v>22</v>
      </c>
      <c r="D3" t="s">
        <v>83</v>
      </c>
      <c r="E3" t="s">
        <v>179</v>
      </c>
      <c r="F3" s="3">
        <v>0</v>
      </c>
      <c r="G3">
        <f>IFERROR(VLOOKUP(B3, Rushing!$A$2:$L$1000, 3, FALSE), IFERROR(VLOOKUP(B3, Receiving!$A$2:$L$1000, 3, FALSE), 0))</f>
        <v>0</v>
      </c>
      <c r="H3">
        <f>IF(G3=0,
    IFERROR(VLOOKUP(B3, Rushing2!$A$2:$L$1000, 4, FALSE),
        IFERROR(VLOOKUP(B3, Rushing!$A$2:$L$1000, 4, FALSE),
            IFERROR(VLOOKUP(B3, Rushing3!$A$2:$L$1000, 4, FALSE), 0)
        )
    ),
    IFERROR(VLOOKUP(B3, Rushing!$A$2:$L$1000, 4, FALSE),
        IFERROR(VLOOKUP(B3, Rushing3!$A$2:$L$1000, 4, FALSE), 0)
    )
)</f>
        <v>0</v>
      </c>
      <c r="I3">
        <f>IF(G3=0,
    IFERROR(VLOOKUP(B3, Rushing2!$A$2:$L$1000, 5, FALSE),
        IFERROR(VLOOKUP(B3, Rushing!$A$2:$L$1000, 5, FALSE),
            IFERROR(VLOOKUP(B3, Rushing3!$A$2:$L$1000, 5, FALSE), 0)
        )
    ),
    IFERROR(VLOOKUP(B3, Rushing!$A$2:$L$1000, 5, FALSE),
        IFERROR(VLOOKUP(B3, Rushing3!$A$2:$L$1000, 5, FALSE), 0)
    )
)</f>
        <v>0</v>
      </c>
      <c r="J3">
        <f>IF(G3=0,
    IFERROR(VLOOKUP(B3, Rushing2!$A$2:$L$1000, 6, FALSE),
        IFERROR(VLOOKUP(B3, Rushing!$A$2:$L$1000, 6, FALSE),
            IFERROR(VLOOKUP(B3, Rushing3!$A$2:$L$1000, 6, FALSE), 0)
        )
    ),
    IFERROR(VLOOKUP(B3, Rushing!$A$2:$L$1000, 6, FALSE),
        IFERROR(VLOOKUP(B3, Rushing3!$A$2:$L$1000, 6, FALSE), 0)
    )
)</f>
        <v>0</v>
      </c>
      <c r="K3">
        <f>IF(G3=0,
    IFERROR(VLOOKUP(B3, Rushing2!$A$2:$L$1000, 7, FALSE),
        IFERROR(VLOOKUP(B3, Rushing!$A$2:$L$1000, 7, FALSE),
            IFERROR(VLOOKUP(B3, Rushing3!$A$2:$L$1000, 7, FALSE), 0)
        )
    ),
    IFERROR(VLOOKUP(B3, Rushing!$A$2:$L$1000, 7, FALSE),
        IFERROR(VLOOKUP(B3, Rushing3!$A$2:$L$1000, 7, FALSE), 0)
    )
)</f>
        <v>0</v>
      </c>
      <c r="L3">
        <f>IF(G3=0,
    IFERROR(VLOOKUP(B3, Rushing2!$A$2:$L$1000, 8, FALSE),
        IFERROR(VLOOKUP(B3, Rushing!$A$2:$L$1000, 8, FALSE),
            IFERROR(VLOOKUP(B3, Rushing3!$A$2:$L$1000, 8, FALSE), 0)
        )
    ),
    IFERROR(VLOOKUP(B3, Rushing!$A$2:$L$1000, 8, FALSE),
        IFERROR(VLOOKUP(B3, Rushing3!$A$2:$L$1000, 8, FALSE), 0)
    )
)</f>
        <v>0</v>
      </c>
      <c r="M3">
        <f>IF(G3=0,
    IFERROR(VLOOKUP(B3, Rushing2!$A$2:$L$1000, 9, FALSE),
        IFERROR(VLOOKUP(B3, Rushing!$A$2:$L$1000, 9, FALSE),
            IFERROR(VLOOKUP(B3, Rushing3!$A$2:$L$1000, 9, FALSE), 0)
        )
    ),
    IFERROR(VLOOKUP(B3, Rushing!$A$2:$L$1000, 9, FALSE),
        IFERROR(VLOOKUP(B3, Rushing3!$A$2:$L$1000, 9, FALSE), 0)
    )
)</f>
        <v>0</v>
      </c>
      <c r="N3">
        <f>IF(G3=0,
    IFERROR(VLOOKUP(B3, Receiving2!$A$2:$L$1000, 4, FALSE),
        IFERROR(VLOOKUP(B3, Receiving!$A$2:$L$1000, 4, FALSE),
            IFERROR(VLOOKUP(B3, Receiving3!$A$2:$L$1000, 4, FALSE), 0)
        )
    ),
    IFERROR(VLOOKUP(B3, Receiving!$A$2:$L$1000, 4, FALSE),
        IFERROR(VLOOKUP(B3, Receiving3!$A$2:$L$1000, 4, FALSE), 0)
    )
)</f>
        <v>0</v>
      </c>
      <c r="O3">
        <f>IF(G3=0,
    IFERROR(VLOOKUP(B3, Receiving2!$A$2:$L$1000, 5, FALSE),
        IFERROR(VLOOKUP(B3, Receiving!$A$2:$L$1000, 5, FALSE),
            IFERROR(VLOOKUP(B3, Receiving3!$A$2:$L$1000, 5, FALSE), 0)
        )
    ),
    IFERROR(VLOOKUP(B3, Receiving!$A$2:$L$1000, 5, FALSE),
        IFERROR(VLOOKUP(B3, Receiving3!$A$2:$L$1000, 5, FALSE), 0)
    )
)</f>
        <v>0</v>
      </c>
      <c r="P3">
        <f>IF(G3=0,
    IFERROR(VLOOKUP(B3, Receiving2!$A$2:$L$1000, 6, FALSE),
        IFERROR(VLOOKUP(B3, Receiving!$A$2:$L$1000, 6, FALSE),
            IFERROR(VLOOKUP(B3, Receiving3!$A$2:$L$1000, 6, FALSE), 0)
        )
    ),
    IFERROR(VLOOKUP(B3, Receiving!$A$2:$L$1000, 6, FALSE),
        IFERROR(VLOOKUP(B3, Receiving3!$A$2:$L$1000, 6, FALSE), 0)
    )
)</f>
        <v>0</v>
      </c>
      <c r="Q3">
        <f>IF(G3=0,
    IFERROR(VLOOKUP(B3, Receiving2!$A$2:$L$1000, 7, FALSE),
        IFERROR(VLOOKUP(B3, Receiving!$A$2:$L$1000, 7, FALSE),
            IFERROR(VLOOKUP(B3, Receiving3!$A$2:$L$1000, 7, FALSE), 0)
        )
    ),
    IFERROR(VLOOKUP(B3, Receiving!$A$2:$L$1000, 7, FALSE),
        IFERROR(VLOOKUP(B3, Receiving3!$A$2:$L$1000, 7, FALSE), 0)
    )
)</f>
        <v>0</v>
      </c>
      <c r="R3">
        <f>IF(G3=0,
    IFERROR(VLOOKUP(B3, Receiving2!$A$2:$L$1000, 8, FALSE),
        IFERROR(VLOOKUP(B3, Receiving!$A$2:$L$1000, 8, FALSE),
            IFERROR(VLOOKUP(B3, Receiving3!$A$2:$L$1000, 8, FALSE), 0)
        )
    ),
    IFERROR(VLOOKUP(B3, Receiving!$A$2:$L$1000, 8, FALSE),
        IFERROR(VLOOKUP(B3, Receiving3!$A$2:$L$1000, 8, FALSE), 0)
    )
)</f>
        <v>0</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0</v>
      </c>
    </row>
    <row r="4" spans="1:20">
      <c r="A4">
        <v>34</v>
      </c>
      <c r="B4" t="s">
        <v>457</v>
      </c>
      <c r="C4" t="s">
        <v>22</v>
      </c>
      <c r="D4" t="s">
        <v>253</v>
      </c>
      <c r="E4" t="s">
        <v>179</v>
      </c>
      <c r="F4" s="3">
        <v>0</v>
      </c>
      <c r="G4">
        <f>IFERROR(VLOOKUP(B4, Rushing!$A$2:$L$1000, 3, FALSE), IFERROR(VLOOKUP(B4, Receiving!$A$2:$L$1000, 3, FALSE), 0))</f>
        <v>0</v>
      </c>
      <c r="H4">
        <f>IF(G4=0,
    IFERROR(VLOOKUP(B4, Rushing2!$A$2:$L$1000, 4, FALSE),
        IFERROR(VLOOKUP(B4, Rushing!$A$2:$L$1000, 4, FALSE),
            IFERROR(VLOOKUP(B4, Rushing3!$A$2:$L$1000, 4, FALSE), 0)
        )
    ),
    IFERROR(VLOOKUP(B4, Rushing!$A$2:$L$1000, 4, FALSE),
        IFERROR(VLOOKUP(B4, Rushing3!$A$2:$L$1000, 4, FALSE), 0)
    )
)</f>
        <v>0</v>
      </c>
      <c r="I4">
        <f>IF(G4=0,
    IFERROR(VLOOKUP(B4, Rushing2!$A$2:$L$1000, 5, FALSE),
        IFERROR(VLOOKUP(B4, Rushing!$A$2:$L$1000, 5, FALSE),
            IFERROR(VLOOKUP(B4, Rushing3!$A$2:$L$1000, 5, FALSE), 0)
        )
    ),
    IFERROR(VLOOKUP(B4, Rushing!$A$2:$L$1000, 5, FALSE),
        IFERROR(VLOOKUP(B4, Rushing3!$A$2:$L$1000, 5, FALSE), 0)
    )
)</f>
        <v>0</v>
      </c>
      <c r="J4">
        <f>IF(G4=0,
    IFERROR(VLOOKUP(B4, Rushing2!$A$2:$L$1000, 6, FALSE),
        IFERROR(VLOOKUP(B4, Rushing!$A$2:$L$1000, 6, FALSE),
            IFERROR(VLOOKUP(B4, Rushing3!$A$2:$L$1000, 6, FALSE), 0)
        )
    ),
    IFERROR(VLOOKUP(B4, Rushing!$A$2:$L$1000, 6, FALSE),
        IFERROR(VLOOKUP(B4, Rushing3!$A$2:$L$1000, 6, FALSE), 0)
    )
)</f>
        <v>0</v>
      </c>
      <c r="K4">
        <f>IF(G4=0,
    IFERROR(VLOOKUP(B4, Rushing2!$A$2:$L$1000, 7, FALSE),
        IFERROR(VLOOKUP(B4, Rushing!$A$2:$L$1000, 7, FALSE),
            IFERROR(VLOOKUP(B4, Rushing3!$A$2:$L$1000, 7, FALSE), 0)
        )
    ),
    IFERROR(VLOOKUP(B4, Rushing!$A$2:$L$1000, 7, FALSE),
        IFERROR(VLOOKUP(B4, Rushing3!$A$2:$L$1000, 7, FALSE), 0)
    )
)</f>
        <v>0</v>
      </c>
      <c r="L4">
        <f>IF(G4=0,
    IFERROR(VLOOKUP(B4, Rushing2!$A$2:$L$1000, 8, FALSE),
        IFERROR(VLOOKUP(B4, Rushing!$A$2:$L$1000, 8, FALSE),
            IFERROR(VLOOKUP(B4, Rushing3!$A$2:$L$1000, 8, FALSE), 0)
        )
    ),
    IFERROR(VLOOKUP(B4, Rushing!$A$2:$L$1000, 8, FALSE),
        IFERROR(VLOOKUP(B4, Rushing3!$A$2:$L$1000, 8, FALSE), 0)
    )
)</f>
        <v>0</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0</v>
      </c>
      <c r="O4">
        <f>IF(G4=0,
    IFERROR(VLOOKUP(B4, Receiving2!$A$2:$L$1000, 5, FALSE),
        IFERROR(VLOOKUP(B4, Receiving!$A$2:$L$1000, 5, FALSE),
            IFERROR(VLOOKUP(B4, Receiving3!$A$2:$L$1000, 5, FALSE), 0)
        )
    ),
    IFERROR(VLOOKUP(B4, Receiving!$A$2:$L$1000, 5, FALSE),
        IFERROR(VLOOKUP(B4, Receiving3!$A$2:$L$1000, 5, FALSE), 0)
    )
)</f>
        <v>0</v>
      </c>
      <c r="P4">
        <f>IF(G4=0,
    IFERROR(VLOOKUP(B4, Receiving2!$A$2:$L$1000, 6, FALSE),
        IFERROR(VLOOKUP(B4, Receiving!$A$2:$L$1000, 6, FALSE),
            IFERROR(VLOOKUP(B4, Receiving3!$A$2:$L$1000, 6, FALSE), 0)
        )
    ),
    IFERROR(VLOOKUP(B4, Receiving!$A$2:$L$1000, 6, FALSE),
        IFERROR(VLOOKUP(B4, Receiving3!$A$2:$L$1000, 6, FALSE), 0)
    )
)</f>
        <v>0</v>
      </c>
      <c r="Q4">
        <f>IF(G4=0,
    IFERROR(VLOOKUP(B4, Receiving2!$A$2:$L$1000, 7, FALSE),
        IFERROR(VLOOKUP(B4, Receiving!$A$2:$L$1000, 7, FALSE),
            IFERROR(VLOOKUP(B4, Receiving3!$A$2:$L$1000, 7, FALSE), 0)
        )
    ),
    IFERROR(VLOOKUP(B4, Receiving!$A$2:$L$1000, 7, FALSE),
        IFERROR(VLOOKUP(B4, Receiving3!$A$2:$L$1000, 7, FALSE), 0)
    )
)</f>
        <v>0</v>
      </c>
      <c r="R4">
        <f>IF(G4=0,
    IFERROR(VLOOKUP(B4, Receiving2!$A$2:$L$1000, 8, FALSE),
        IFERROR(VLOOKUP(B4, Receiving!$A$2:$L$1000, 8, FALSE),
            IFERROR(VLOOKUP(B4, Receiving3!$A$2:$L$1000, 8, FALSE), 0)
        )
    ),
    IFERROR(VLOOKUP(B4, Receiving!$A$2:$L$1000, 8, FALSE),
        IFERROR(VLOOKUP(B4, Receiving3!$A$2:$L$1000, 8, FALSE), 0)
    )
)</f>
        <v>0</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0</v>
      </c>
    </row>
    <row r="5" spans="1:20">
      <c r="A5">
        <v>25</v>
      </c>
      <c r="B5" t="s">
        <v>458</v>
      </c>
      <c r="C5" t="s">
        <v>22</v>
      </c>
      <c r="D5" t="s">
        <v>225</v>
      </c>
      <c r="E5" t="s">
        <v>358</v>
      </c>
      <c r="F5" s="3">
        <v>4</v>
      </c>
      <c r="G5">
        <f>IFERROR(VLOOKUP(B5, Rushing!$A$2:$L$1000, 3, FALSE), IFERROR(VLOOKUP(B5, Receiving!$A$2:$L$1000, 3, FALSE), 0))</f>
        <v>2</v>
      </c>
      <c r="H5">
        <f>IF(G5=0,
    IFERROR(VLOOKUP(B5, Rushing2!$A$2:$L$1000, 4, FALSE),
        IFERROR(VLOOKUP(B5, Rushing!$A$2:$L$1000, 4, FALSE),
            IFERROR(VLOOKUP(B5, Rushing3!$A$2:$L$1000, 4, FALSE), 0)
        )
    ),
    IFERROR(VLOOKUP(B5, Rushing!$A$2:$L$1000, 4, FALSE),
        IFERROR(VLOOKUP(B5, Rushing3!$A$2:$L$1000, 4, FALSE), 0)
    )
)</f>
        <v>14</v>
      </c>
      <c r="I5">
        <f>IF(G5=0,
    IFERROR(VLOOKUP(B5, Rushing2!$A$2:$L$1000, 5, FALSE),
        IFERROR(VLOOKUP(B5, Rushing!$A$2:$L$1000, 5, FALSE),
            IFERROR(VLOOKUP(B5, Rushing3!$A$2:$L$1000, 5, FALSE), 0)
        )
    ),
    IFERROR(VLOOKUP(B5, Rushing!$A$2:$L$1000, 5, FALSE),
        IFERROR(VLOOKUP(B5, Rushing3!$A$2:$L$1000, 5, FALSE), 0)
    )
)</f>
        <v>64</v>
      </c>
      <c r="J5">
        <f>IF(G5=0,
    IFERROR(VLOOKUP(B5, Rushing2!$A$2:$L$1000, 6, FALSE),
        IFERROR(VLOOKUP(B5, Rushing!$A$2:$L$1000, 6, FALSE),
            IFERROR(VLOOKUP(B5, Rushing3!$A$2:$L$1000, 6, FALSE), 0)
        )
    ),
    IFERROR(VLOOKUP(B5, Rushing!$A$2:$L$1000, 6, FALSE),
        IFERROR(VLOOKUP(B5, Rushing3!$A$2:$L$1000, 6, FALSE), 0)
    )
)</f>
        <v>4.57</v>
      </c>
      <c r="K5">
        <f>IF(G5=0,
    IFERROR(VLOOKUP(B5, Rushing2!$A$2:$L$1000, 7, FALSE),
        IFERROR(VLOOKUP(B5, Rushing!$A$2:$L$1000, 7, FALSE),
            IFERROR(VLOOKUP(B5, Rushing3!$A$2:$L$1000, 7, FALSE), 0)
        )
    ),
    IFERROR(VLOOKUP(B5, Rushing!$A$2:$L$1000, 7, FALSE),
        IFERROR(VLOOKUP(B5, Rushing3!$A$2:$L$1000, 7, FALSE), 0)
    )
)</f>
        <v>32</v>
      </c>
      <c r="L5">
        <f>IF(G5=0,
    IFERROR(VLOOKUP(B5, Rushing2!$A$2:$L$1000, 8, FALSE),
        IFERROR(VLOOKUP(B5, Rushing!$A$2:$L$1000, 8, FALSE),
            IFERROR(VLOOKUP(B5, Rushing3!$A$2:$L$1000, 8, FALSE), 0)
        )
    ),
    IFERROR(VLOOKUP(B5, Rushing!$A$2:$L$1000, 8, FALSE),
        IFERROR(VLOOKUP(B5, Rushing3!$A$2:$L$1000, 8, FALSE), 0)
    )
)</f>
        <v>33</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2</v>
      </c>
      <c r="O5">
        <f>IF(G5=0,
    IFERROR(VLOOKUP(B5, Receiving2!$A$2:$L$1000, 5, FALSE),
        IFERROR(VLOOKUP(B5, Receiving!$A$2:$L$1000, 5, FALSE),
            IFERROR(VLOOKUP(B5, Receiving3!$A$2:$L$1000, 5, FALSE), 0)
        )
    ),
    IFERROR(VLOOKUP(B5, Receiving!$A$2:$L$1000, 5, FALSE),
        IFERROR(VLOOKUP(B5, Receiving3!$A$2:$L$1000, 5, FALSE), 0)
    )
)</f>
        <v>20</v>
      </c>
      <c r="P5">
        <f>IF(G5=0,
    IFERROR(VLOOKUP(B5, Receiving2!$A$2:$L$1000, 6, FALSE),
        IFERROR(VLOOKUP(B5, Receiving!$A$2:$L$1000, 6, FALSE),
            IFERROR(VLOOKUP(B5, Receiving3!$A$2:$L$1000, 6, FALSE), 0)
        )
    ),
    IFERROR(VLOOKUP(B5, Receiving!$A$2:$L$1000, 6, FALSE),
        IFERROR(VLOOKUP(B5, Receiving3!$A$2:$L$1000, 6, FALSE), 0)
    )
)</f>
        <v>10</v>
      </c>
      <c r="Q5">
        <f>IF(G5=0,
    IFERROR(VLOOKUP(B5, Receiving2!$A$2:$L$1000, 7, FALSE),
        IFERROR(VLOOKUP(B5, Receiving!$A$2:$L$1000, 7, FALSE),
            IFERROR(VLOOKUP(B5, Receiving3!$A$2:$L$1000, 7, FALSE), 0)
        )
    ),
    IFERROR(VLOOKUP(B5, Receiving!$A$2:$L$1000, 7, FALSE),
        IFERROR(VLOOKUP(B5, Receiving3!$A$2:$L$1000, 7, FALSE), 0)
    )
)</f>
        <v>10</v>
      </c>
      <c r="R5">
        <f>IF(G5=0,
    IFERROR(VLOOKUP(B5, Receiving2!$A$2:$L$1000, 8, FALSE),
        IFERROR(VLOOKUP(B5, Receiving!$A$2:$L$1000, 8, FALSE),
            IFERROR(VLOOKUP(B5, Receiving3!$A$2:$L$1000, 8, FALSE), 0)
        )
    ),
    IFERROR(VLOOKUP(B5, Receiving!$A$2:$L$1000, 8, FALSE),
        IFERROR(VLOOKUP(B5, Receiving3!$A$2:$L$1000, 8, FALSE), 0)
    )
)</f>
        <v>10</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3</v>
      </c>
    </row>
    <row r="6" spans="1:20">
      <c r="A6">
        <v>31</v>
      </c>
      <c r="B6" t="s">
        <v>472</v>
      </c>
      <c r="C6" t="s">
        <v>22</v>
      </c>
      <c r="D6" t="s">
        <v>10</v>
      </c>
      <c r="E6" t="s">
        <v>8</v>
      </c>
      <c r="F6" s="3">
        <v>5</v>
      </c>
      <c r="G6">
        <f>IFERROR(VLOOKUP(B6, Rushing!$A$2:$L$1000, 3, FALSE), IFERROR(VLOOKUP(B6, Receiving!$A$2:$L$1000, 3, FALSE), 0))</f>
        <v>0</v>
      </c>
      <c r="H6">
        <f>IF(G6=0,
    IFERROR(VLOOKUP(B6, Rushing2!$A$2:$L$1000, 4, FALSE),
        IFERROR(VLOOKUP(B6, Rushing!$A$2:$L$1000, 4, FALSE),
            IFERROR(VLOOKUP(B6, Rushing3!$A$2:$L$1000, 4, FALSE), 0)
        )
    ),
    IFERROR(VLOOKUP(B6, Rushing!$A$2:$L$1000, 4, FALSE),
        IFERROR(VLOOKUP(B6, Rushing3!$A$2:$L$1000, 4, FALSE), 0)
    )
)</f>
        <v>7</v>
      </c>
      <c r="I6">
        <f>IF(G6=0,
    IFERROR(VLOOKUP(B6, Rushing2!$A$2:$L$1000, 5, FALSE),
        IFERROR(VLOOKUP(B6, Rushing!$A$2:$L$1000, 5, FALSE),
            IFERROR(VLOOKUP(B6, Rushing3!$A$2:$L$1000, 5, FALSE), 0)
        )
    ),
    IFERROR(VLOOKUP(B6, Rushing!$A$2:$L$1000, 5, FALSE),
        IFERROR(VLOOKUP(B6, Rushing3!$A$2:$L$1000, 5, FALSE), 0)
    )
)</f>
        <v>56</v>
      </c>
      <c r="J6">
        <f>IF(G6=0,
    IFERROR(VLOOKUP(B6, Rushing2!$A$2:$L$1000, 6, FALSE),
        IFERROR(VLOOKUP(B6, Rushing!$A$2:$L$1000, 6, FALSE),
            IFERROR(VLOOKUP(B6, Rushing3!$A$2:$L$1000, 6, FALSE), 0)
        )
    ),
    IFERROR(VLOOKUP(B6, Rushing!$A$2:$L$1000, 6, FALSE),
        IFERROR(VLOOKUP(B6, Rushing3!$A$2:$L$1000, 6, FALSE), 0)
    )
)</f>
        <v>8</v>
      </c>
      <c r="K6">
        <f>IF(G6=0,
    IFERROR(VLOOKUP(B6, Rushing2!$A$2:$L$1000, 7, FALSE),
        IFERROR(VLOOKUP(B6, Rushing!$A$2:$L$1000, 7, FALSE),
            IFERROR(VLOOKUP(B6, Rushing3!$A$2:$L$1000, 7, FALSE), 0)
        )
    ),
    IFERROR(VLOOKUP(B6, Rushing!$A$2:$L$1000, 7, FALSE),
        IFERROR(VLOOKUP(B6, Rushing3!$A$2:$L$1000, 7, FALSE), 0)
    )
)</f>
        <v>28</v>
      </c>
      <c r="L6">
        <f>IF(G6=0,
    IFERROR(VLOOKUP(B6, Rushing2!$A$2:$L$1000, 8, FALSE),
        IFERROR(VLOOKUP(B6, Rushing!$A$2:$L$1000, 8, FALSE),
            IFERROR(VLOOKUP(B6, Rushing3!$A$2:$L$1000, 8, FALSE), 0)
        )
    ),
    IFERROR(VLOOKUP(B6, Rushing!$A$2:$L$1000, 8, FALSE),
        IFERROR(VLOOKUP(B6, Rushing3!$A$2:$L$1000, 8, FALSE), 0)
    )
)</f>
        <v>27</v>
      </c>
      <c r="M6">
        <f>IF(G6=0,
    IFERROR(VLOOKUP(B6, Rushing2!$A$2:$L$1000, 9, FALSE),
        IFERROR(VLOOKUP(B6, Rushing!$A$2:$L$1000, 9, FALSE),
            IFERROR(VLOOKUP(B6, Rushing3!$A$2:$L$1000, 9, FALSE), 0)
        )
    ),
    IFERROR(VLOOKUP(B6, Rushing!$A$2:$L$1000, 9, FALSE),
        IFERROR(VLOOKUP(B6, Rushing3!$A$2:$L$1000, 9, FALSE), 0)
    )
)</f>
        <v>2</v>
      </c>
      <c r="N6">
        <f>IF(G6=0,
    IFERROR(VLOOKUP(B6, Receiving2!$A$2:$L$1000, 4, FALSE),
        IFERROR(VLOOKUP(B6, Receiving!$A$2:$L$1000, 4, FALSE),
            IFERROR(VLOOKUP(B6, Receiving3!$A$2:$L$1000, 4, FALSE), 0)
        )
    ),
    IFERROR(VLOOKUP(B6, Receiving!$A$2:$L$1000, 4, FALSE),
        IFERROR(VLOOKUP(B6, Receiving3!$A$2:$L$1000, 4, FALSE), 0)
    )
)</f>
        <v>2</v>
      </c>
      <c r="O6">
        <f>IF(G6=0,
    IFERROR(VLOOKUP(B6, Receiving2!$A$2:$L$1000, 5, FALSE),
        IFERROR(VLOOKUP(B6, Receiving!$A$2:$L$1000, 5, FALSE),
            IFERROR(VLOOKUP(B6, Receiving3!$A$2:$L$1000, 5, FALSE), 0)
        )
    ),
    IFERROR(VLOOKUP(B6, Receiving!$A$2:$L$1000, 5, FALSE),
        IFERROR(VLOOKUP(B6, Receiving3!$A$2:$L$1000, 5, FALSE), 0)
    )
)</f>
        <v>5</v>
      </c>
      <c r="P6">
        <f>IF(G6=0,
    IFERROR(VLOOKUP(B6, Receiving2!$A$2:$L$1000, 6, FALSE),
        IFERROR(VLOOKUP(B6, Receiving!$A$2:$L$1000, 6, FALSE),
            IFERROR(VLOOKUP(B6, Receiving3!$A$2:$L$1000, 6, FALSE), 0)
        )
    ),
    IFERROR(VLOOKUP(B6, Receiving!$A$2:$L$1000, 6, FALSE),
        IFERROR(VLOOKUP(B6, Receiving3!$A$2:$L$1000, 6, FALSE), 0)
    )
)</f>
        <v>2.5</v>
      </c>
      <c r="Q6">
        <f>IF(G6=0,
    IFERROR(VLOOKUP(B6, Receiving2!$A$2:$L$1000, 7, FALSE),
        IFERROR(VLOOKUP(B6, Receiving!$A$2:$L$1000, 7, FALSE),
            IFERROR(VLOOKUP(B6, Receiving3!$A$2:$L$1000, 7, FALSE), 0)
        )
    ),
    IFERROR(VLOOKUP(B6, Receiving!$A$2:$L$1000, 7, FALSE),
        IFERROR(VLOOKUP(B6, Receiving3!$A$2:$L$1000, 7, FALSE), 0)
    )
)</f>
        <v>2.5</v>
      </c>
      <c r="R6">
        <f>IF(G6=0,
    IFERROR(VLOOKUP(B6, Receiving2!$A$2:$L$1000, 8, FALSE),
        IFERROR(VLOOKUP(B6, Receiving!$A$2:$L$1000, 8, FALSE),
            IFERROR(VLOOKUP(B6, Receiving3!$A$2:$L$1000, 8, FALSE), 0)
        )
    ),
    IFERROR(VLOOKUP(B6, Receiving!$A$2:$L$1000, 8, FALSE),
        IFERROR(VLOOKUP(B6, Receiving3!$A$2:$L$1000, 8, FALSE), 0)
    )
)</f>
        <v>3</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3</v>
      </c>
    </row>
    <row r="7" spans="1:20">
      <c r="A7">
        <v>32</v>
      </c>
      <c r="B7" t="s">
        <v>475</v>
      </c>
      <c r="C7" t="s">
        <v>22</v>
      </c>
      <c r="D7" t="s">
        <v>73</v>
      </c>
      <c r="E7" t="s">
        <v>358</v>
      </c>
      <c r="F7" s="3">
        <v>6</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22</v>
      </c>
      <c r="I7">
        <f>IF(G7=0,
    IFERROR(VLOOKUP(B7, Rushing2!$A$2:$L$1000, 5, FALSE),
        IFERROR(VLOOKUP(B7, Rushing!$A$2:$L$1000, 5, FALSE),
            IFERROR(VLOOKUP(B7, Rushing3!$A$2:$L$1000, 5, FALSE), 0)
        )
    ),
    IFERROR(VLOOKUP(B7, Rushing!$A$2:$L$1000, 5, FALSE),
        IFERROR(VLOOKUP(B7, Rushing3!$A$2:$L$1000, 5, FALSE), 0)
    )
)</f>
        <v>64</v>
      </c>
      <c r="J7">
        <f>IF(G7=0,
    IFERROR(VLOOKUP(B7, Rushing2!$A$2:$L$1000, 6, FALSE),
        IFERROR(VLOOKUP(B7, Rushing!$A$2:$L$1000, 6, FALSE),
            IFERROR(VLOOKUP(B7, Rushing3!$A$2:$L$1000, 6, FALSE), 0)
        )
    ),
    IFERROR(VLOOKUP(B7, Rushing!$A$2:$L$1000, 6, FALSE),
        IFERROR(VLOOKUP(B7, Rushing3!$A$2:$L$1000, 6, FALSE), 0)
    )
)</f>
        <v>2.91</v>
      </c>
      <c r="K7">
        <f>IF(G7=0,
    IFERROR(VLOOKUP(B7, Rushing2!$A$2:$L$1000, 7, FALSE),
        IFERROR(VLOOKUP(B7, Rushing!$A$2:$L$1000, 7, FALSE),
            IFERROR(VLOOKUP(B7, Rushing3!$A$2:$L$1000, 7, FALSE), 0)
        )
    ),
    IFERROR(VLOOKUP(B7, Rushing!$A$2:$L$1000, 7, FALSE),
        IFERROR(VLOOKUP(B7, Rushing3!$A$2:$L$1000, 7, FALSE), 0)
    )
)</f>
        <v>21.3</v>
      </c>
      <c r="L7">
        <f>IF(G7=0,
    IFERROR(VLOOKUP(B7, Rushing2!$A$2:$L$1000, 8, FALSE),
        IFERROR(VLOOKUP(B7, Rushing!$A$2:$L$1000, 8, FALSE),
            IFERROR(VLOOKUP(B7, Rushing3!$A$2:$L$1000, 8, FALSE), 0)
        )
    ),
    IFERROR(VLOOKUP(B7, Rushing!$A$2:$L$1000, 8, FALSE),
        IFERROR(VLOOKUP(B7, Rushing3!$A$2:$L$1000, 8, FALSE), 0)
    )
)</f>
        <v>8</v>
      </c>
      <c r="M7">
        <f>IF(G7=0,
    IFERROR(VLOOKUP(B7, Rushing2!$A$2:$L$1000, 9, FALSE),
        IFERROR(VLOOKUP(B7, Rushing!$A$2:$L$1000, 9, FALSE),
            IFERROR(VLOOKUP(B7, Rushing3!$A$2:$L$1000, 9, FALSE), 0)
        )
    ),
    IFERROR(VLOOKUP(B7, Rushing!$A$2:$L$1000, 9, FALSE),
        IFERROR(VLOOKUP(B7, Rushing3!$A$2:$L$1000, 9, FALSE), 0)
    )
)</f>
        <v>1</v>
      </c>
      <c r="N7">
        <f>IF(G7=0,
    IFERROR(VLOOKUP(B7, Receiving2!$A$2:$L$1000, 4, FALSE),
        IFERROR(VLOOKUP(B7, Receiving!$A$2:$L$1000, 4, FALSE),
            IFERROR(VLOOKUP(B7, Receiving3!$A$2:$L$1000, 4, FALSE), 0)
        )
    ),
    IFERROR(VLOOKUP(B7, Receiving!$A$2:$L$1000, 4, FALSE),
        IFERROR(VLOOKUP(B7, Receiving3!$A$2:$L$1000, 4, FALSE), 0)
    )
)</f>
        <v>6</v>
      </c>
      <c r="O7">
        <f>IF(G7=0,
    IFERROR(VLOOKUP(B7, Receiving2!$A$2:$L$1000, 5, FALSE),
        IFERROR(VLOOKUP(B7, Receiving!$A$2:$L$1000, 5, FALSE),
            IFERROR(VLOOKUP(B7, Receiving3!$A$2:$L$1000, 5, FALSE), 0)
        )
    ),
    IFERROR(VLOOKUP(B7, Receiving!$A$2:$L$1000, 5, FALSE),
        IFERROR(VLOOKUP(B7, Receiving3!$A$2:$L$1000, 5, FALSE), 0)
    )
)</f>
        <v>55</v>
      </c>
      <c r="P7">
        <f>IF(G7=0,
    IFERROR(VLOOKUP(B7, Receiving2!$A$2:$L$1000, 6, FALSE),
        IFERROR(VLOOKUP(B7, Receiving!$A$2:$L$1000, 6, FALSE),
            IFERROR(VLOOKUP(B7, Receiving3!$A$2:$L$1000, 6, FALSE), 0)
        )
    ),
    IFERROR(VLOOKUP(B7, Receiving!$A$2:$L$1000, 6, FALSE),
        IFERROR(VLOOKUP(B7, Receiving3!$A$2:$L$1000, 6, FALSE), 0)
    )
)</f>
        <v>9.17</v>
      </c>
      <c r="Q7">
        <f>IF(G7=0,
    IFERROR(VLOOKUP(B7, Receiving2!$A$2:$L$1000, 7, FALSE),
        IFERROR(VLOOKUP(B7, Receiving!$A$2:$L$1000, 7, FALSE),
            IFERROR(VLOOKUP(B7, Receiving3!$A$2:$L$1000, 7, FALSE), 0)
        )
    ),
    IFERROR(VLOOKUP(B7, Receiving!$A$2:$L$1000, 7, FALSE),
        IFERROR(VLOOKUP(B7, Receiving3!$A$2:$L$1000, 7, FALSE), 0)
    )
)</f>
        <v>18.3</v>
      </c>
      <c r="R7">
        <f>IF(G7=0,
    IFERROR(VLOOKUP(B7, Receiving2!$A$2:$L$1000, 8, FALSE),
        IFERROR(VLOOKUP(B7, Receiving!$A$2:$L$1000, 8, FALSE),
            IFERROR(VLOOKUP(B7, Receiving3!$A$2:$L$1000, 8, FALSE), 0)
        )
    ),
    IFERROR(VLOOKUP(B7, Receiving!$A$2:$L$1000, 8, FALSE),
        IFERROR(VLOOKUP(B7, Receiving3!$A$2:$L$1000, 8, FALSE), 0)
    )
)</f>
        <v>20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6</v>
      </c>
    </row>
    <row r="8" spans="1:20">
      <c r="A8">
        <v>83</v>
      </c>
      <c r="B8" t="s">
        <v>449</v>
      </c>
      <c r="C8" t="s">
        <v>25</v>
      </c>
      <c r="D8" t="s">
        <v>265</v>
      </c>
      <c r="E8" t="s">
        <v>358</v>
      </c>
      <c r="F8" s="3">
        <v>0</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0</v>
      </c>
    </row>
    <row r="9" spans="1:20">
      <c r="A9">
        <v>88</v>
      </c>
      <c r="B9" t="s">
        <v>459</v>
      </c>
      <c r="C9" t="s">
        <v>25</v>
      </c>
      <c r="D9" t="s">
        <v>38</v>
      </c>
      <c r="E9" t="s">
        <v>74</v>
      </c>
      <c r="F9" s="3">
        <v>7</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5</v>
      </c>
      <c r="O9">
        <f>IF(G9=0,
    IFERROR(VLOOKUP(B9, Receiving2!$A$2:$L$1000, 5, FALSE),
        IFERROR(VLOOKUP(B9, Receiving!$A$2:$L$1000, 5, FALSE),
            IFERROR(VLOOKUP(B9, Receiving3!$A$2:$L$1000, 5, FALSE), 0)
        )
    ),
    IFERROR(VLOOKUP(B9, Receiving!$A$2:$L$1000, 5, FALSE),
        IFERROR(VLOOKUP(B9, Receiving3!$A$2:$L$1000, 5, FALSE), 0)
    )
)</f>
        <v>58</v>
      </c>
      <c r="P9">
        <f>IF(G9=0,
    IFERROR(VLOOKUP(B9, Receiving2!$A$2:$L$1000, 6, FALSE),
        IFERROR(VLOOKUP(B9, Receiving!$A$2:$L$1000, 6, FALSE),
            IFERROR(VLOOKUP(B9, Receiving3!$A$2:$L$1000, 6, FALSE), 0)
        )
    ),
    IFERROR(VLOOKUP(B9, Receiving!$A$2:$L$1000, 6, FALSE),
        IFERROR(VLOOKUP(B9, Receiving3!$A$2:$L$1000, 6, FALSE), 0)
    )
)</f>
        <v>11.6</v>
      </c>
      <c r="Q9">
        <f>IF(G9=0,
    IFERROR(VLOOKUP(B9, Receiving2!$A$2:$L$1000, 7, FALSE),
        IFERROR(VLOOKUP(B9, Receiving!$A$2:$L$1000, 7, FALSE),
            IFERROR(VLOOKUP(B9, Receiving3!$A$2:$L$1000, 7, FALSE), 0)
        )
    ),
    IFERROR(VLOOKUP(B9, Receiving!$A$2:$L$1000, 7, FALSE),
        IFERROR(VLOOKUP(B9, Receiving3!$A$2:$L$1000, 7, FALSE), 0)
    )
)</f>
        <v>19.3</v>
      </c>
      <c r="R9">
        <f>IF(G9=0,
    IFERROR(VLOOKUP(B9, Receiving2!$A$2:$L$1000, 8, FALSE),
        IFERROR(VLOOKUP(B9, Receiving!$A$2:$L$1000, 8, FALSE),
            IFERROR(VLOOKUP(B9, Receiving3!$A$2:$L$1000, 8, FALSE), 0)
        )
    ),
    IFERROR(VLOOKUP(B9, Receiving!$A$2:$L$1000, 8, FALSE),
        IFERROR(VLOOKUP(B9, Receiving3!$A$2:$L$1000, 8, FALSE), 0)
    )
)</f>
        <v>18</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8</v>
      </c>
    </row>
    <row r="10" spans="1:20">
      <c r="A10">
        <v>85</v>
      </c>
      <c r="B10" t="s">
        <v>460</v>
      </c>
      <c r="C10" t="s">
        <v>25</v>
      </c>
      <c r="D10" t="s">
        <v>461</v>
      </c>
      <c r="E10" t="s">
        <v>179</v>
      </c>
      <c r="F10" s="3">
        <v>0</v>
      </c>
      <c r="G10">
        <f>IFERROR(VLOOKUP(B10, Rushing!$A$2:$L$1000, 3, FALSE), IFERROR(VLOOKUP(B10, Receiving!$A$2:$L$1000, 3, FALSE), 0))</f>
        <v>0</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0</v>
      </c>
    </row>
    <row r="11" spans="1:20">
      <c r="A11">
        <v>87</v>
      </c>
      <c r="B11" t="s">
        <v>463</v>
      </c>
      <c r="C11" t="s">
        <v>25</v>
      </c>
      <c r="D11" t="s">
        <v>464</v>
      </c>
      <c r="E11" t="s">
        <v>242</v>
      </c>
      <c r="F11" s="3">
        <v>5</v>
      </c>
      <c r="G11">
        <f>IFERROR(VLOOKUP(B11, Rushing!$A$2:$L$1000, 3, FALSE), IFERROR(VLOOKUP(B11, Receiving!$A$2:$L$1000, 3, FALSE), 0))</f>
        <v>2</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8</v>
      </c>
      <c r="O11">
        <f>IF(G11=0,
    IFERROR(VLOOKUP(B11, Receiving2!$A$2:$L$1000, 5, FALSE),
        IFERROR(VLOOKUP(B11, Receiving!$A$2:$L$1000, 5, FALSE),
            IFERROR(VLOOKUP(B11, Receiving3!$A$2:$L$1000, 5, FALSE), 0)
        )
    ),
    IFERROR(VLOOKUP(B11, Receiving!$A$2:$L$1000, 5, FALSE),
        IFERROR(VLOOKUP(B11, Receiving3!$A$2:$L$1000, 5, FALSE), 0)
    )
)</f>
        <v>71</v>
      </c>
      <c r="P11">
        <f>IF(G11=0,
    IFERROR(VLOOKUP(B11, Receiving2!$A$2:$L$1000, 6, FALSE),
        IFERROR(VLOOKUP(B11, Receiving!$A$2:$L$1000, 6, FALSE),
            IFERROR(VLOOKUP(B11, Receiving3!$A$2:$L$1000, 6, FALSE), 0)
        )
    ),
    IFERROR(VLOOKUP(B11, Receiving!$A$2:$L$1000, 6, FALSE),
        IFERROR(VLOOKUP(B11, Receiving3!$A$2:$L$1000, 6, FALSE), 0)
    )
)</f>
        <v>8.8800000000000008</v>
      </c>
      <c r="Q11">
        <f>IF(G11=0,
    IFERROR(VLOOKUP(B11, Receiving2!$A$2:$L$1000, 7, FALSE),
        IFERROR(VLOOKUP(B11, Receiving!$A$2:$L$1000, 7, FALSE),
            IFERROR(VLOOKUP(B11, Receiving3!$A$2:$L$1000, 7, FALSE), 0)
        )
    ),
    IFERROR(VLOOKUP(B11, Receiving!$A$2:$L$1000, 7, FALSE),
        IFERROR(VLOOKUP(B11, Receiving3!$A$2:$L$1000, 7, FALSE), 0)
    )
)</f>
        <v>35.5</v>
      </c>
      <c r="R11">
        <f>IF(G11=0,
    IFERROR(VLOOKUP(B11, Receiving2!$A$2:$L$1000, 8, FALSE),
        IFERROR(VLOOKUP(B11, Receiving!$A$2:$L$1000, 8, FALSE),
            IFERROR(VLOOKUP(B11, Receiving3!$A$2:$L$1000, 8, FALSE), 0)
        )
    ),
    IFERROR(VLOOKUP(B11, Receiving!$A$2:$L$1000, 8, FALSE),
        IFERROR(VLOOKUP(B11, Receiving3!$A$2:$L$1000, 8, FALSE), 0)
    )
)</f>
        <v>20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11</v>
      </c>
    </row>
    <row r="12" spans="1:20">
      <c r="A12">
        <v>84</v>
      </c>
      <c r="B12" t="s">
        <v>470</v>
      </c>
      <c r="C12" t="s">
        <v>25</v>
      </c>
      <c r="D12" t="s">
        <v>397</v>
      </c>
      <c r="E12" t="s">
        <v>358</v>
      </c>
      <c r="F12" s="3">
        <v>0</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0">
      <c r="A13">
        <v>89</v>
      </c>
      <c r="B13" t="s">
        <v>474</v>
      </c>
      <c r="C13" t="s">
        <v>25</v>
      </c>
      <c r="D13" t="s">
        <v>76</v>
      </c>
      <c r="E13" t="s">
        <v>358</v>
      </c>
      <c r="F13" s="3">
        <v>6</v>
      </c>
      <c r="G13">
        <f>IFERROR(VLOOKUP(B13, Rushing!$A$2:$L$1000, 3, FALSE), IFERROR(VLOOKUP(B13, Receiving!$A$2:$L$1000, 3, FALSE), 0))</f>
        <v>1</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1</v>
      </c>
      <c r="O13">
        <f>IF(G13=0,
    IFERROR(VLOOKUP(B13, Receiving2!$A$2:$L$1000, 5, FALSE),
        IFERROR(VLOOKUP(B13, Receiving!$A$2:$L$1000, 5, FALSE),
            IFERROR(VLOOKUP(B13, Receiving3!$A$2:$L$1000, 5, FALSE), 0)
        )
    ),
    IFERROR(VLOOKUP(B13, Receiving!$A$2:$L$1000, 5, FALSE),
        IFERROR(VLOOKUP(B13, Receiving3!$A$2:$L$1000, 5, FALSE), 0)
    )
)</f>
        <v>13</v>
      </c>
      <c r="P13">
        <f>IF(G13=0,
    IFERROR(VLOOKUP(B13, Receiving2!$A$2:$L$1000, 6, FALSE),
        IFERROR(VLOOKUP(B13, Receiving!$A$2:$L$1000, 6, FALSE),
            IFERROR(VLOOKUP(B13, Receiving3!$A$2:$L$1000, 6, FALSE), 0)
        )
    ),
    IFERROR(VLOOKUP(B13, Receiving!$A$2:$L$1000, 6, FALSE),
        IFERROR(VLOOKUP(B13, Receiving3!$A$2:$L$1000, 6, FALSE), 0)
    )
)</f>
        <v>13</v>
      </c>
      <c r="Q13">
        <f>IF(G13=0,
    IFERROR(VLOOKUP(B13, Receiving2!$A$2:$L$1000, 7, FALSE),
        IFERROR(VLOOKUP(B13, Receiving!$A$2:$L$1000, 7, FALSE),
            IFERROR(VLOOKUP(B13, Receiving3!$A$2:$L$1000, 7, FALSE), 0)
        )
    ),
    IFERROR(VLOOKUP(B13, Receiving!$A$2:$L$1000, 7, FALSE),
        IFERROR(VLOOKUP(B13, Receiving3!$A$2:$L$1000, 7, FALSE), 0)
    )
)</f>
        <v>13</v>
      </c>
      <c r="R13">
        <f>IF(G13=0,
    IFERROR(VLOOKUP(B13, Receiving2!$A$2:$L$1000, 8, FALSE),
        IFERROR(VLOOKUP(B13, Receiving!$A$2:$L$1000, 8, FALSE),
            IFERROR(VLOOKUP(B13, Receiving3!$A$2:$L$1000, 8, FALSE), 0)
        )
    ),
    IFERROR(VLOOKUP(B13, Receiving!$A$2:$L$1000, 8, FALSE),
        IFERROR(VLOOKUP(B13, Receiving3!$A$2:$L$1000, 8, FALSE), 0)
    )
)</f>
        <v>13</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1</v>
      </c>
    </row>
    <row r="14" spans="1:20">
      <c r="A14">
        <v>17</v>
      </c>
      <c r="B14" t="s">
        <v>452</v>
      </c>
      <c r="C14" t="s">
        <v>16</v>
      </c>
      <c r="D14" t="s">
        <v>453</v>
      </c>
      <c r="E14" t="s">
        <v>179</v>
      </c>
      <c r="F14" s="3">
        <v>0</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0</v>
      </c>
      <c r="O14">
        <f>IF(G14=0,
    IFERROR(VLOOKUP(B14, Receiving2!$A$2:$L$1000, 5, FALSE),
        IFERROR(VLOOKUP(B14, Receiving!$A$2:$L$1000, 5, FALSE),
            IFERROR(VLOOKUP(B14, Receiving3!$A$2:$L$1000, 5, FALSE), 0)
        )
    ),
    IFERROR(VLOOKUP(B14, Receiving!$A$2:$L$1000, 5, FALSE),
        IFERROR(VLOOKUP(B14, Receiving3!$A$2:$L$1000, 5, FALSE), 0)
    )
)</f>
        <v>0</v>
      </c>
      <c r="P14">
        <f>IF(G14=0,
    IFERROR(VLOOKUP(B14, Receiving2!$A$2:$L$1000, 6, FALSE),
        IFERROR(VLOOKUP(B14, Receiving!$A$2:$L$1000, 6, FALSE),
            IFERROR(VLOOKUP(B14, Receiving3!$A$2:$L$1000, 6, FALSE), 0)
        )
    ),
    IFERROR(VLOOKUP(B14, Receiving!$A$2:$L$1000, 6, FALSE),
        IFERROR(VLOOKUP(B14, Receiving3!$A$2:$L$1000, 6, FALSE), 0)
    )
)</f>
        <v>0</v>
      </c>
      <c r="Q14">
        <f>IF(G14=0,
    IFERROR(VLOOKUP(B14, Receiving2!$A$2:$L$1000, 7, FALSE),
        IFERROR(VLOOKUP(B14, Receiving!$A$2:$L$1000, 7, FALSE),
            IFERROR(VLOOKUP(B14, Receiving3!$A$2:$L$1000, 7, FALSE), 0)
        )
    ),
    IFERROR(VLOOKUP(B14, Receiving!$A$2:$L$1000, 7, FALSE),
        IFERROR(VLOOKUP(B14, Receiving3!$A$2:$L$1000, 7, FALSE), 0)
    )
)</f>
        <v>0</v>
      </c>
      <c r="R14">
        <f>IF(G14=0,
    IFERROR(VLOOKUP(B14, Receiving2!$A$2:$L$1000, 8, FALSE),
        IFERROR(VLOOKUP(B14, Receiving!$A$2:$L$1000, 8, FALSE),
            IFERROR(VLOOKUP(B14, Receiving3!$A$2:$L$1000, 8, FALSE), 0)
        )
    ),
    IFERROR(VLOOKUP(B14, Receiving!$A$2:$L$1000, 8, FALSE),
        IFERROR(VLOOKUP(B14, Receiving3!$A$2:$L$1000, 8, FALSE), 0)
    )
)</f>
        <v>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0</v>
      </c>
    </row>
    <row r="15" spans="1:20">
      <c r="A15">
        <v>81</v>
      </c>
      <c r="B15" t="s">
        <v>454</v>
      </c>
      <c r="C15" t="s">
        <v>16</v>
      </c>
      <c r="D15" t="s">
        <v>96</v>
      </c>
      <c r="E15" t="s">
        <v>358</v>
      </c>
      <c r="F15" s="3">
        <v>0</v>
      </c>
      <c r="G15">
        <f>IFERROR(VLOOKUP(B15, Rushing!$A$2:$L$1000, 3, FALSE), IFERROR(VLOOKUP(B15, Receiving!$A$2:$L$1000, 3, FALSE), 0))</f>
        <v>0</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0</v>
      </c>
      <c r="O15">
        <f>IF(G15=0,
    IFERROR(VLOOKUP(B15, Receiving2!$A$2:$L$1000, 5, FALSE),
        IFERROR(VLOOKUP(B15, Receiving!$A$2:$L$1000, 5, FALSE),
            IFERROR(VLOOKUP(B15, Receiving3!$A$2:$L$1000, 5, FALSE), 0)
        )
    ),
    IFERROR(VLOOKUP(B15, Receiving!$A$2:$L$1000, 5, FALSE),
        IFERROR(VLOOKUP(B15, Receiving3!$A$2:$L$1000, 5, FALSE), 0)
    )
)</f>
        <v>0</v>
      </c>
      <c r="P15">
        <f>IF(G15=0,
    IFERROR(VLOOKUP(B15, Receiving2!$A$2:$L$1000, 6, FALSE),
        IFERROR(VLOOKUP(B15, Receiving!$A$2:$L$1000, 6, FALSE),
            IFERROR(VLOOKUP(B15, Receiving3!$A$2:$L$1000, 6, FALSE), 0)
        )
    ),
    IFERROR(VLOOKUP(B15, Receiving!$A$2:$L$1000, 6, FALSE),
        IFERROR(VLOOKUP(B15, Receiving3!$A$2:$L$1000, 6, FALSE), 0)
    )
)</f>
        <v>0</v>
      </c>
      <c r="Q15">
        <f>IF(G15=0,
    IFERROR(VLOOKUP(B15, Receiving2!$A$2:$L$1000, 7, FALSE),
        IFERROR(VLOOKUP(B15, Receiving!$A$2:$L$1000, 7, FALSE),
            IFERROR(VLOOKUP(B15, Receiving3!$A$2:$L$1000, 7, FALSE), 0)
        )
    ),
    IFERROR(VLOOKUP(B15, Receiving!$A$2:$L$1000, 7, FALSE),
        IFERROR(VLOOKUP(B15, Receiving3!$A$2:$L$1000, 7, FALSE), 0)
    )
)</f>
        <v>0</v>
      </c>
      <c r="R15">
        <f>IF(G15=0,
    IFERROR(VLOOKUP(B15, Receiving2!$A$2:$L$1000, 8, FALSE),
        IFERROR(VLOOKUP(B15, Receiving!$A$2:$L$1000, 8, FALSE),
            IFERROR(VLOOKUP(B15, Receiving3!$A$2:$L$1000, 8, FALSE), 0)
        )
    ),
    IFERROR(VLOOKUP(B15, Receiving!$A$2:$L$1000, 8, FALSE),
        IFERROR(VLOOKUP(B15, Receiving3!$A$2:$L$1000, 8, FALSE), 0)
    )
)</f>
        <v>0</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0</v>
      </c>
    </row>
    <row r="16" spans="1:20">
      <c r="A16">
        <v>1</v>
      </c>
      <c r="B16" t="s">
        <v>456</v>
      </c>
      <c r="C16" t="s">
        <v>16</v>
      </c>
      <c r="D16" t="s">
        <v>83</v>
      </c>
      <c r="E16" t="s">
        <v>358</v>
      </c>
      <c r="F16" s="3">
        <v>4</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1</v>
      </c>
      <c r="O16">
        <f>IF(G16=0,
    IFERROR(VLOOKUP(B16, Receiving2!$A$2:$L$1000, 5, FALSE),
        IFERROR(VLOOKUP(B16, Receiving!$A$2:$L$1000, 5, FALSE),
            IFERROR(VLOOKUP(B16, Receiving3!$A$2:$L$1000, 5, FALSE), 0)
        )
    ),
    IFERROR(VLOOKUP(B16, Receiving!$A$2:$L$1000, 5, FALSE),
        IFERROR(VLOOKUP(B16, Receiving3!$A$2:$L$1000, 5, FALSE), 0)
    )
)</f>
        <v>16</v>
      </c>
      <c r="P16">
        <f>IF(G16=0,
    IFERROR(VLOOKUP(B16, Receiving2!$A$2:$L$1000, 6, FALSE),
        IFERROR(VLOOKUP(B16, Receiving!$A$2:$L$1000, 6, FALSE),
            IFERROR(VLOOKUP(B16, Receiving3!$A$2:$L$1000, 6, FALSE), 0)
        )
    ),
    IFERROR(VLOOKUP(B16, Receiving!$A$2:$L$1000, 6, FALSE),
        IFERROR(VLOOKUP(B16, Receiving3!$A$2:$L$1000, 6, FALSE), 0)
    )
)</f>
        <v>16</v>
      </c>
      <c r="Q16">
        <f>IF(G16=0,
    IFERROR(VLOOKUP(B16, Receiving2!$A$2:$L$1000, 7, FALSE),
        IFERROR(VLOOKUP(B16, Receiving!$A$2:$L$1000, 7, FALSE),
            IFERROR(VLOOKUP(B16, Receiving3!$A$2:$L$1000, 7, FALSE), 0)
        )
    ),
    IFERROR(VLOOKUP(B16, Receiving!$A$2:$L$1000, 7, FALSE),
        IFERROR(VLOOKUP(B16, Receiving3!$A$2:$L$1000, 7, FALSE), 0)
    )
)</f>
        <v>5.3</v>
      </c>
      <c r="R16">
        <f>IF(G16=0,
    IFERROR(VLOOKUP(B16, Receiving2!$A$2:$L$1000, 8, FALSE),
        IFERROR(VLOOKUP(B16, Receiving!$A$2:$L$1000, 8, FALSE),
            IFERROR(VLOOKUP(B16, Receiving3!$A$2:$L$1000, 8, FALSE), 0)
        )
    ),
    IFERROR(VLOOKUP(B16, Receiving!$A$2:$L$1000, 8, FALSE),
        IFERROR(VLOOKUP(B16, Receiving3!$A$2:$L$1000, 8, FALSE), 0)
    )
)</f>
        <v>16</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5</v>
      </c>
    </row>
    <row r="17" spans="1:20">
      <c r="A17">
        <v>5</v>
      </c>
      <c r="B17" t="s">
        <v>462</v>
      </c>
      <c r="C17" t="s">
        <v>16</v>
      </c>
      <c r="D17" t="s">
        <v>236</v>
      </c>
      <c r="E17" t="s">
        <v>358</v>
      </c>
      <c r="F17" s="3">
        <v>5</v>
      </c>
      <c r="G17">
        <f>IFERROR(VLOOKUP(B17, Rushing!$A$2:$L$1000, 3, FALSE), IFERROR(VLOOKUP(B17, Receiving!$A$2:$L$1000, 3, FALSE), 0))</f>
        <v>0</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2</v>
      </c>
      <c r="O17">
        <f>IF(G17=0,
    IFERROR(VLOOKUP(B17, Receiving2!$A$2:$L$1000, 5, FALSE),
        IFERROR(VLOOKUP(B17, Receiving!$A$2:$L$1000, 5, FALSE),
            IFERROR(VLOOKUP(B17, Receiving3!$A$2:$L$1000, 5, FALSE), 0)
        )
    ),
    IFERROR(VLOOKUP(B17, Receiving!$A$2:$L$1000, 5, FALSE),
        IFERROR(VLOOKUP(B17, Receiving3!$A$2:$L$1000, 5, FALSE), 0)
    )
)</f>
        <v>22</v>
      </c>
      <c r="P17">
        <f>IF(G17=0,
    IFERROR(VLOOKUP(B17, Receiving2!$A$2:$L$1000, 6, FALSE),
        IFERROR(VLOOKUP(B17, Receiving!$A$2:$L$1000, 6, FALSE),
            IFERROR(VLOOKUP(B17, Receiving3!$A$2:$L$1000, 6, FALSE), 0)
        )
    ),
    IFERROR(VLOOKUP(B17, Receiving!$A$2:$L$1000, 6, FALSE),
        IFERROR(VLOOKUP(B17, Receiving3!$A$2:$L$1000, 6, FALSE), 0)
    )
)</f>
        <v>11</v>
      </c>
      <c r="Q17">
        <f>IF(G17=0,
    IFERROR(VLOOKUP(B17, Receiving2!$A$2:$L$1000, 7, FALSE),
        IFERROR(VLOOKUP(B17, Receiving!$A$2:$L$1000, 7, FALSE),
            IFERROR(VLOOKUP(B17, Receiving3!$A$2:$L$1000, 7, FALSE), 0)
        )
    ),
    IFERROR(VLOOKUP(B17, Receiving!$A$2:$L$1000, 7, FALSE),
        IFERROR(VLOOKUP(B17, Receiving3!$A$2:$L$1000, 7, FALSE), 0)
    )
)</f>
        <v>11</v>
      </c>
      <c r="R17">
        <f>IF(G17=0,
    IFERROR(VLOOKUP(B17, Receiving2!$A$2:$L$1000, 8, FALSE),
        IFERROR(VLOOKUP(B17, Receiving!$A$2:$L$1000, 8, FALSE),
            IFERROR(VLOOKUP(B17, Receiving3!$A$2:$L$1000, 8, FALSE), 0)
        )
    ),
    IFERROR(VLOOKUP(B17, Receiving!$A$2:$L$1000, 8, FALSE),
        IFERROR(VLOOKUP(B17, Receiving3!$A$2:$L$1000, 8, FALSE), 0)
    )
)</f>
        <v>11</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4</v>
      </c>
    </row>
    <row r="18" spans="1:20">
      <c r="A18">
        <v>80</v>
      </c>
      <c r="B18" t="s">
        <v>465</v>
      </c>
      <c r="C18" t="s">
        <v>16</v>
      </c>
      <c r="D18" t="s">
        <v>466</v>
      </c>
      <c r="E18" t="s">
        <v>358</v>
      </c>
      <c r="F18" s="3">
        <v>2</v>
      </c>
      <c r="G18">
        <f>IFERROR(VLOOKUP(B18, Rushing!$A$2:$L$1000, 3, FALSE), IFERROR(VLOOKUP(B18, Receiving!$A$2:$L$1000, 3, FALSE), 0))</f>
        <v>3</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12</v>
      </c>
      <c r="O18">
        <f>IF(G18=0,
    IFERROR(VLOOKUP(B18, Receiving2!$A$2:$L$1000, 5, FALSE),
        IFERROR(VLOOKUP(B18, Receiving!$A$2:$L$1000, 5, FALSE),
            IFERROR(VLOOKUP(B18, Receiving3!$A$2:$L$1000, 5, FALSE), 0)
        )
    ),
    IFERROR(VLOOKUP(B18, Receiving!$A$2:$L$1000, 5, FALSE),
        IFERROR(VLOOKUP(B18, Receiving3!$A$2:$L$1000, 5, FALSE), 0)
    )
)</f>
        <v>129</v>
      </c>
      <c r="P18">
        <f>IF(G18=0,
    IFERROR(VLOOKUP(B18, Receiving2!$A$2:$L$1000, 6, FALSE),
        IFERROR(VLOOKUP(B18, Receiving!$A$2:$L$1000, 6, FALSE),
            IFERROR(VLOOKUP(B18, Receiving3!$A$2:$L$1000, 6, FALSE), 0)
        )
    ),
    IFERROR(VLOOKUP(B18, Receiving!$A$2:$L$1000, 6, FALSE),
        IFERROR(VLOOKUP(B18, Receiving3!$A$2:$L$1000, 6, FALSE), 0)
    )
)</f>
        <v>10.75</v>
      </c>
      <c r="Q18">
        <f>IF(G18=0,
    IFERROR(VLOOKUP(B18, Receiving2!$A$2:$L$1000, 7, FALSE),
        IFERROR(VLOOKUP(B18, Receiving!$A$2:$L$1000, 7, FALSE),
            IFERROR(VLOOKUP(B18, Receiving3!$A$2:$L$1000, 7, FALSE), 0)
        )
    ),
    IFERROR(VLOOKUP(B18, Receiving!$A$2:$L$1000, 7, FALSE),
        IFERROR(VLOOKUP(B18, Receiving3!$A$2:$L$1000, 7, FALSE), 0)
    )
)</f>
        <v>43</v>
      </c>
      <c r="R18">
        <f>IF(G18=0,
    IFERROR(VLOOKUP(B18, Receiving2!$A$2:$L$1000, 8, FALSE),
        IFERROR(VLOOKUP(B18, Receiving!$A$2:$L$1000, 8, FALSE),
            IFERROR(VLOOKUP(B18, Receiving3!$A$2:$L$1000, 8, FALSE), 0)
        )
    ),
    IFERROR(VLOOKUP(B18, Receiving!$A$2:$L$1000, 8, FALSE),
        IFERROR(VLOOKUP(B18, Receiving3!$A$2:$L$1000, 8, FALSE), 0)
    )
)</f>
        <v>25</v>
      </c>
      <c r="S18">
        <f>IF(G18=0,
    IFERROR(VLOOKUP(B18, Receiving2!$A$2:$L$1000, 9, FALSE),
        IFERROR(VLOOKUP(B18, Receiving!$A$2:$L$1000, 9, FALSE),
            IFERROR(VLOOKUP(B18, Receiving3!$A$2:$L$1000, 9, FALSE), 0)
        )
    ),
    IFERROR(VLOOKUP(B18, Receiving!$A$2:$L$1000, 9, FALSE),
        IFERROR(VLOOKUP(B18, Receiving3!$A$2:$L$1000, 9, FALSE), 0)
    )
)</f>
        <v>1</v>
      </c>
      <c r="T18">
        <f>IF(G18=0,
    IFERROR(VLOOKUP(B18, Receiving2!$A$2:$L$1000, 10, FALSE),
        IFERROR(VLOOKUP(B18, Receiving!$A$2:$L$1000, 10, FALSE),
            IFERROR(VLOOKUP(B18, Receiving3!$A$2:$L$1000, 10, FALSE), 0)
        )
    ),
    IFERROR(VLOOKUP(B18, Receiving!$A$2:$L$1000, 10, FALSE),
        IFERROR(VLOOKUP(B18, Receiving3!$A$2:$L$1000, 10, FALSE), 0)
    )
)</f>
        <v>26</v>
      </c>
    </row>
    <row r="19" spans="1:20">
      <c r="A19">
        <v>16</v>
      </c>
      <c r="B19" t="s">
        <v>467</v>
      </c>
      <c r="C19" t="s">
        <v>16</v>
      </c>
      <c r="D19" t="s">
        <v>79</v>
      </c>
      <c r="E19" t="s">
        <v>87</v>
      </c>
      <c r="F19" s="3">
        <v>5</v>
      </c>
      <c r="G19">
        <f>IFERROR(VLOOKUP(B19, Rushing!$A$2:$L$1000, 3, FALSE), IFERROR(VLOOKUP(B19, Receiving!$A$2:$L$1000, 3, FALSE), 0))</f>
        <v>2</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2</v>
      </c>
      <c r="O19">
        <f>IF(G19=0,
    IFERROR(VLOOKUP(B19, Receiving2!$A$2:$L$1000, 5, FALSE),
        IFERROR(VLOOKUP(B19, Receiving!$A$2:$L$1000, 5, FALSE),
            IFERROR(VLOOKUP(B19, Receiving3!$A$2:$L$1000, 5, FALSE), 0)
        )
    ),
    IFERROR(VLOOKUP(B19, Receiving!$A$2:$L$1000, 5, FALSE),
        IFERROR(VLOOKUP(B19, Receiving3!$A$2:$L$1000, 5, FALSE), 0)
    )
)</f>
        <v>46</v>
      </c>
      <c r="P19">
        <f>IF(G19=0,
    IFERROR(VLOOKUP(B19, Receiving2!$A$2:$L$1000, 6, FALSE),
        IFERROR(VLOOKUP(B19, Receiving!$A$2:$L$1000, 6, FALSE),
            IFERROR(VLOOKUP(B19, Receiving3!$A$2:$L$1000, 6, FALSE), 0)
        )
    ),
    IFERROR(VLOOKUP(B19, Receiving!$A$2:$L$1000, 6, FALSE),
        IFERROR(VLOOKUP(B19, Receiving3!$A$2:$L$1000, 6, FALSE), 0)
    )
)</f>
        <v>23</v>
      </c>
      <c r="Q19">
        <f>IF(G19=0,
    IFERROR(VLOOKUP(B19, Receiving2!$A$2:$L$1000, 7, FALSE),
        IFERROR(VLOOKUP(B19, Receiving!$A$2:$L$1000, 7, FALSE),
            IFERROR(VLOOKUP(B19, Receiving3!$A$2:$L$1000, 7, FALSE), 0)
        )
    ),
    IFERROR(VLOOKUP(B19, Receiving!$A$2:$L$1000, 7, FALSE),
        IFERROR(VLOOKUP(B19, Receiving3!$A$2:$L$1000, 7, FALSE), 0)
    )
)</f>
        <v>23</v>
      </c>
      <c r="R19">
        <f>IF(G19=0,
    IFERROR(VLOOKUP(B19, Receiving2!$A$2:$L$1000, 8, FALSE),
        IFERROR(VLOOKUP(B19, Receiving!$A$2:$L$1000, 8, FALSE),
            IFERROR(VLOOKUP(B19, Receiving3!$A$2:$L$1000, 8, FALSE), 0)
        )
    ),
    IFERROR(VLOOKUP(B19, Receiving!$A$2:$L$1000, 8, FALSE),
        IFERROR(VLOOKUP(B19, Receiving3!$A$2:$L$1000, 8, FALSE), 0)
    )
)</f>
        <v>32</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3</v>
      </c>
    </row>
    <row r="20" spans="1:20">
      <c r="A20">
        <v>12</v>
      </c>
      <c r="B20" t="s">
        <v>468</v>
      </c>
      <c r="C20" t="s">
        <v>16</v>
      </c>
      <c r="D20" t="s">
        <v>99</v>
      </c>
      <c r="E20" t="s">
        <v>179</v>
      </c>
      <c r="F20" s="3">
        <v>1</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9</v>
      </c>
      <c r="O20">
        <f>IF(G20=0,
    IFERROR(VLOOKUP(B20, Receiving2!$A$2:$L$1000, 5, FALSE),
        IFERROR(VLOOKUP(B20, Receiving!$A$2:$L$1000, 5, FALSE),
            IFERROR(VLOOKUP(B20, Receiving3!$A$2:$L$1000, 5, FALSE), 0)
        )
    ),
    IFERROR(VLOOKUP(B20, Receiving!$A$2:$L$1000, 5, FALSE),
        IFERROR(VLOOKUP(B20, Receiving3!$A$2:$L$1000, 5, FALSE), 0)
    )
)</f>
        <v>112</v>
      </c>
      <c r="P20">
        <f>IF(G20=0,
    IFERROR(VLOOKUP(B20, Receiving2!$A$2:$L$1000, 6, FALSE),
        IFERROR(VLOOKUP(B20, Receiving!$A$2:$L$1000, 6, FALSE),
            IFERROR(VLOOKUP(B20, Receiving3!$A$2:$L$1000, 6, FALSE), 0)
        )
    ),
    IFERROR(VLOOKUP(B20, Receiving!$A$2:$L$1000, 6, FALSE),
        IFERROR(VLOOKUP(B20, Receiving3!$A$2:$L$1000, 6, FALSE), 0)
    )
)</f>
        <v>12.44</v>
      </c>
      <c r="Q20">
        <f>IF(G20=0,
    IFERROR(VLOOKUP(B20, Receiving2!$A$2:$L$1000, 7, FALSE),
        IFERROR(VLOOKUP(B20, Receiving!$A$2:$L$1000, 7, FALSE),
            IFERROR(VLOOKUP(B20, Receiving3!$A$2:$L$1000, 7, FALSE), 0)
        )
    ),
    IFERROR(VLOOKUP(B20, Receiving!$A$2:$L$1000, 7, FALSE),
        IFERROR(VLOOKUP(B20, Receiving3!$A$2:$L$1000, 7, FALSE), 0)
    )
)</f>
        <v>37.299999999999997</v>
      </c>
      <c r="R20">
        <f>IF(G20=0,
    IFERROR(VLOOKUP(B20, Receiving2!$A$2:$L$1000, 8, FALSE),
        IFERROR(VLOOKUP(B20, Receiving!$A$2:$L$1000, 8, FALSE),
            IFERROR(VLOOKUP(B20, Receiving3!$A$2:$L$1000, 8, FALSE), 0)
        )
    ),
    IFERROR(VLOOKUP(B20, Receiving!$A$2:$L$1000, 8, FALSE),
        IFERROR(VLOOKUP(B20, Receiving3!$A$2:$L$1000, 8, FALSE), 0)
    )
)</f>
        <v>34</v>
      </c>
      <c r="S20">
        <f>IF(G20=0,
    IFERROR(VLOOKUP(B20, Receiving2!$A$2:$L$1000, 9, FALSE),
        IFERROR(VLOOKUP(B20, Receiving!$A$2:$L$1000, 9, FALSE),
            IFERROR(VLOOKUP(B20, Receiving3!$A$2:$L$1000, 9, FALSE), 0)
        )
    ),
    IFERROR(VLOOKUP(B20, Receiving!$A$2:$L$1000, 9, FALSE),
        IFERROR(VLOOKUP(B20, Receiving3!$A$2:$L$1000, 9, FALSE), 0)
    )
)</f>
        <v>1</v>
      </c>
      <c r="T20">
        <f>IF(G20=0,
    IFERROR(VLOOKUP(B20, Receiving2!$A$2:$L$1000, 10, FALSE),
        IFERROR(VLOOKUP(B20, Receiving!$A$2:$L$1000, 10, FALSE),
            IFERROR(VLOOKUP(B20, Receiving3!$A$2:$L$1000, 10, FALSE), 0)
        )
    ),
    IFERROR(VLOOKUP(B20, Receiving!$A$2:$L$1000, 10, FALSE),
        IFERROR(VLOOKUP(B20, Receiving3!$A$2:$L$1000, 10, FALSE), 0)
    )
)</f>
        <v>14</v>
      </c>
    </row>
    <row r="21" spans="1:20">
      <c r="A21">
        <v>15</v>
      </c>
      <c r="B21" t="s">
        <v>469</v>
      </c>
      <c r="C21" t="s">
        <v>16</v>
      </c>
      <c r="D21" t="s">
        <v>114</v>
      </c>
      <c r="E21" t="s">
        <v>358</v>
      </c>
      <c r="F21" s="3">
        <v>2</v>
      </c>
      <c r="G21">
        <f>IFERROR(VLOOKUP(B21, Rushing!$A$2:$L$1000, 3, FALSE), IFERROR(VLOOKUP(B21, Receiving!$A$2:$L$1000, 3, FALSE), 0))</f>
        <v>3</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9</v>
      </c>
      <c r="O21">
        <f>IF(G21=0,
    IFERROR(VLOOKUP(B21, Receiving2!$A$2:$L$1000, 5, FALSE),
        IFERROR(VLOOKUP(B21, Receiving!$A$2:$L$1000, 5, FALSE),
            IFERROR(VLOOKUP(B21, Receiving3!$A$2:$L$1000, 5, FALSE), 0)
        )
    ),
    IFERROR(VLOOKUP(B21, Receiving!$A$2:$L$1000, 5, FALSE),
        IFERROR(VLOOKUP(B21, Receiving3!$A$2:$L$1000, 5, FALSE), 0)
    )
)</f>
        <v>79</v>
      </c>
      <c r="P21">
        <f>IF(G21=0,
    IFERROR(VLOOKUP(B21, Receiving2!$A$2:$L$1000, 6, FALSE),
        IFERROR(VLOOKUP(B21, Receiving!$A$2:$L$1000, 6, FALSE),
            IFERROR(VLOOKUP(B21, Receiving3!$A$2:$L$1000, 6, FALSE), 0)
        )
    ),
    IFERROR(VLOOKUP(B21, Receiving!$A$2:$L$1000, 6, FALSE),
        IFERROR(VLOOKUP(B21, Receiving3!$A$2:$L$1000, 6, FALSE), 0)
    )
)</f>
        <v>8.7799999999999994</v>
      </c>
      <c r="Q21">
        <f>IF(G21=0,
    IFERROR(VLOOKUP(B21, Receiving2!$A$2:$L$1000, 7, FALSE),
        IFERROR(VLOOKUP(B21, Receiving!$A$2:$L$1000, 7, FALSE),
            IFERROR(VLOOKUP(B21, Receiving3!$A$2:$L$1000, 7, FALSE), 0)
        )
    ),
    IFERROR(VLOOKUP(B21, Receiving!$A$2:$L$1000, 7, FALSE),
        IFERROR(VLOOKUP(B21, Receiving3!$A$2:$L$1000, 7, FALSE), 0)
    )
)</f>
        <v>26.3</v>
      </c>
      <c r="R21">
        <f>IF(G21=0,
    IFERROR(VLOOKUP(B21, Receiving2!$A$2:$L$1000, 8, FALSE),
        IFERROR(VLOOKUP(B21, Receiving!$A$2:$L$1000, 8, FALSE),
            IFERROR(VLOOKUP(B21, Receiving3!$A$2:$L$1000, 8, FALSE), 0)
        )
    ),
    IFERROR(VLOOKUP(B21, Receiving!$A$2:$L$1000, 8, FALSE),
        IFERROR(VLOOKUP(B21, Receiving3!$A$2:$L$1000, 8, FALSE), 0)
    )
)</f>
        <v>20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15</v>
      </c>
    </row>
    <row r="22" spans="1:20">
      <c r="A22">
        <v>18</v>
      </c>
      <c r="B22" t="s">
        <v>1239</v>
      </c>
      <c r="C22" t="s">
        <v>16</v>
      </c>
      <c r="D22" t="s">
        <v>255</v>
      </c>
      <c r="E22" t="s">
        <v>179</v>
      </c>
      <c r="F22" s="3">
        <v>1</v>
      </c>
      <c r="G22">
        <f>IFERROR(VLOOKUP(B22, Rushing!$A$2:$L$1000, 3, FALSE), IFERROR(VLOOKUP(B22, Receiving!$A$2:$L$1000, 3, FALSE), 0))</f>
        <v>3</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7</v>
      </c>
      <c r="O22">
        <f>IF(G22=0,
    IFERROR(VLOOKUP(B22, Receiving2!$A$2:$L$1000, 5, FALSE),
        IFERROR(VLOOKUP(B22, Receiving!$A$2:$L$1000, 5, FALSE),
            IFERROR(VLOOKUP(B22, Receiving3!$A$2:$L$1000, 5, FALSE), 0)
        )
    ),
    IFERROR(VLOOKUP(B22, Receiving!$A$2:$L$1000, 5, FALSE),
        IFERROR(VLOOKUP(B22, Receiving3!$A$2:$L$1000, 5, FALSE), 0)
    )
)</f>
        <v>39</v>
      </c>
      <c r="P22">
        <f>IF(G22=0,
    IFERROR(VLOOKUP(B22, Receiving2!$A$2:$L$1000, 6, FALSE),
        IFERROR(VLOOKUP(B22, Receiving!$A$2:$L$1000, 6, FALSE),
            IFERROR(VLOOKUP(B22, Receiving3!$A$2:$L$1000, 6, FALSE), 0)
        )
    ),
    IFERROR(VLOOKUP(B22, Receiving!$A$2:$L$1000, 6, FALSE),
        IFERROR(VLOOKUP(B22, Receiving3!$A$2:$L$1000, 6, FALSE), 0)
    )
)</f>
        <v>5.57</v>
      </c>
      <c r="Q22">
        <f>IF(G22=0,
    IFERROR(VLOOKUP(B22, Receiving2!$A$2:$L$1000, 7, FALSE),
        IFERROR(VLOOKUP(B22, Receiving!$A$2:$L$1000, 7, FALSE),
            IFERROR(VLOOKUP(B22, Receiving3!$A$2:$L$1000, 7, FALSE), 0)
        )
    ),
    IFERROR(VLOOKUP(B22, Receiving!$A$2:$L$1000, 7, FALSE),
        IFERROR(VLOOKUP(B22, Receiving3!$A$2:$L$1000, 7, FALSE), 0)
    )
)</f>
        <v>13</v>
      </c>
      <c r="R22">
        <f>IF(G22=0,
    IFERROR(VLOOKUP(B22, Receiving2!$A$2:$L$1000, 8, FALSE),
        IFERROR(VLOOKUP(B22, Receiving!$A$2:$L$1000, 8, FALSE),
            IFERROR(VLOOKUP(B22, Receiving3!$A$2:$L$1000, 8, FALSE), 0)
        )
    ),
    IFERROR(VLOOKUP(B22, Receiving!$A$2:$L$1000, 8, FALSE),
        IFERROR(VLOOKUP(B22, Receiving3!$A$2:$L$1000, 8, FALSE), 0)
    )
)</f>
        <v>10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12</v>
      </c>
    </row>
    <row r="23" spans="1:20">
      <c r="A23">
        <v>86</v>
      </c>
      <c r="B23" t="s">
        <v>471</v>
      </c>
      <c r="C23" t="s">
        <v>16</v>
      </c>
      <c r="D23" t="s">
        <v>257</v>
      </c>
      <c r="E23" t="s">
        <v>179</v>
      </c>
      <c r="F23" s="3">
        <v>0</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0">
      <c r="A24">
        <v>19</v>
      </c>
      <c r="B24" t="s">
        <v>473</v>
      </c>
      <c r="C24" t="s">
        <v>16</v>
      </c>
      <c r="D24" t="s">
        <v>111</v>
      </c>
      <c r="E24" t="s">
        <v>179</v>
      </c>
      <c r="F24" s="3">
        <v>2</v>
      </c>
      <c r="G24">
        <f>IFERROR(VLOOKUP(B24, Rushing!$A$2:$L$1000, 3, FALSE), IFERROR(VLOOKUP(B24, Receiving!$A$2:$L$1000, 3, FALSE), 0))</f>
        <v>3</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1</v>
      </c>
      <c r="O24">
        <f>IF(G24=0,
    IFERROR(VLOOKUP(B24, Receiving2!$A$2:$L$1000, 5, FALSE),
        IFERROR(VLOOKUP(B24, Receiving!$A$2:$L$1000, 5, FALSE),
            IFERROR(VLOOKUP(B24, Receiving3!$A$2:$L$1000, 5, FALSE), 0)
        )
    ),
    IFERROR(VLOOKUP(B24, Receiving!$A$2:$L$1000, 5, FALSE),
        IFERROR(VLOOKUP(B24, Receiving3!$A$2:$L$1000, 5, FALSE), 0)
    )
)</f>
        <v>20</v>
      </c>
      <c r="P24">
        <f>IF(G24=0,
    IFERROR(VLOOKUP(B24, Receiving2!$A$2:$L$1000, 6, FALSE),
        IFERROR(VLOOKUP(B24, Receiving!$A$2:$L$1000, 6, FALSE),
            IFERROR(VLOOKUP(B24, Receiving3!$A$2:$L$1000, 6, FALSE), 0)
        )
    ),
    IFERROR(VLOOKUP(B24, Receiving!$A$2:$L$1000, 6, FALSE),
        IFERROR(VLOOKUP(B24, Receiving3!$A$2:$L$1000, 6, FALSE), 0)
    )
)</f>
        <v>20</v>
      </c>
      <c r="Q24">
        <f>IF(G24=0,
    IFERROR(VLOOKUP(B24, Receiving2!$A$2:$L$1000, 7, FALSE),
        IFERROR(VLOOKUP(B24, Receiving!$A$2:$L$1000, 7, FALSE),
            IFERROR(VLOOKUP(B24, Receiving3!$A$2:$L$1000, 7, FALSE), 0)
        )
    ),
    IFERROR(VLOOKUP(B24, Receiving!$A$2:$L$1000, 7, FALSE),
        IFERROR(VLOOKUP(B24, Receiving3!$A$2:$L$1000, 7, FALSE), 0)
    )
)</f>
        <v>6.7</v>
      </c>
      <c r="R24">
        <f>IF(G24=0,
    IFERROR(VLOOKUP(B24, Receiving2!$A$2:$L$1000, 8, FALSE),
        IFERROR(VLOOKUP(B24, Receiving!$A$2:$L$1000, 8, FALSE),
            IFERROR(VLOOKUP(B24, Receiving3!$A$2:$L$1000, 8, FALSE), 0)
        )
    ),
    IFERROR(VLOOKUP(B24, Receiving!$A$2:$L$1000, 8, FALSE),
        IFERROR(VLOOKUP(B24, Receiving3!$A$2:$L$1000, 8, FALSE), 0)
    )
)</f>
        <v>20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3</v>
      </c>
    </row>
    <row r="25" spans="1:20">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sheetData>
  <sortState xmlns:xlrd2="http://schemas.microsoft.com/office/spreadsheetml/2017/richdata2" ref="A1:F25">
    <sortCondition ref="C1:C25"/>
  </sortState>
  <conditionalFormatting sqref="F1:F1048576">
    <cfRule type="cellIs" dxfId="45" priority="5" operator="equal">
      <formula>"R"</formula>
    </cfRule>
  </conditionalFormatting>
  <conditionalFormatting sqref="H2:T27">
    <cfRule type="cellIs" dxfId="44" priority="3" operator="equal">
      <formula>"R"</formula>
    </cfRule>
  </conditionalFormatting>
  <hyperlinks>
    <hyperlink ref="H1" r:id="rId1" tooltip="Rushing Attempts" display="https://www.footballdb.com/statistics/nfl/player-stats/rushing/2023/preseason?sort=rushatt" xr:uid="{072100D3-DE96-1249-ABA5-264C35801223}"/>
    <hyperlink ref="I1" r:id="rId2" tooltip="Rushing Yards" display="https://www.footballdb.com/statistics/nfl/player-stats/rushing/2023/preseason?sort=rushyds" xr:uid="{35B4C024-F7C8-674A-808B-FC64717C9B37}"/>
    <hyperlink ref="J1" r:id="rId3" tooltip="Rushing Average" display="https://www.footballdb.com/statistics/nfl/player-stats/rushing/2023/preseason?sort=rushavg" xr:uid="{9A6D1966-3B0D-0B46-8B84-33F3EC4DF06A}"/>
    <hyperlink ref="K1" r:id="rId4" tooltip="Rushing Yards Per Game" display="https://www.footballdb.com/statistics/nfl/player-stats/rushing/2023/preseason?sort=rushypg" xr:uid="{313D7C14-8150-7141-8F0D-9D7A292922FC}"/>
    <hyperlink ref="L1" r:id="rId5" tooltip="Longest Rush" display="https://www.footballdb.com/statistics/nfl/player-stats/rushing/2023/preseason?sort=rushlg" xr:uid="{35B8B642-B32B-3C4F-A773-77BBC7944A5D}"/>
    <hyperlink ref="M1" r:id="rId6" tooltip="Rushing Touchdowns" display="https://www.footballdb.com/statistics/nfl/player-stats/rushing/2023/preseason?sort=rushtds" xr:uid="{A3294865-95DE-FF42-8287-119D39A2B037}"/>
    <hyperlink ref="N1" r:id="rId7" tooltip="Receptions" display="https://www.footballdb.com/statistics/nfl/player-stats/receiving/2023/preseason?sort=recnum" xr:uid="{7CD9D988-9AAA-E84D-93C2-3D5B7C707A83}"/>
    <hyperlink ref="O1" r:id="rId8" tooltip="Receiving Yards" display="https://www.footballdb.com/statistics/nfl/player-stats/receiving/2023/preseason?sort=recyds" xr:uid="{9F475FCC-5314-9D48-BF50-C0A413B91CE2}"/>
    <hyperlink ref="P1" r:id="rId9" tooltip="Receiving Average" display="https://www.footballdb.com/statistics/nfl/player-stats/receiving/2023/preseason?sort=recavg" xr:uid="{26150A0D-31C6-D949-A84F-C88AD7C56EE8}"/>
    <hyperlink ref="Q1" r:id="rId10" tooltip="Receiving Yards Per Game" display="https://www.footballdb.com/statistics/nfl/player-stats/receiving/2023/preseason?sort=recypg" xr:uid="{CFEA99AA-4BDF-C74B-96BD-C27B09B5A631}"/>
    <hyperlink ref="S1" r:id="rId11" tooltip="Touchdown Receptions" display="https://www.footballdb.com/statistics/nfl/player-stats/receiving/2023/preseason?sort=rectds" xr:uid="{60D18BA0-F49E-104C-9B53-FEFE8D44C179}"/>
    <hyperlink ref="R1" r:id="rId12" tooltip="Longest Reception" display="https://www.footballdb.com/statistics/nfl/player-stats/receiving/2023/preseason?sort=reclg" xr:uid="{C4D15D0E-FC40-5D4B-B24E-3F4474C0FE3D}"/>
    <hyperlink ref="T1" r:id="rId13" tooltip="Receiving Targets" display="https://www.footballdb.com/statistics/nfl/player-stats/receiving/2023/preseason?sort=rectgt" xr:uid="{BDD0D8EC-3673-6C48-AC15-0BB99FA74C1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8F4F9-83F7-4A1F-A291-2CB667DD6900}">
  <dimension ref="A1:T27"/>
  <sheetViews>
    <sheetView workbookViewId="0">
      <selection activeCell="R19" sqref="R19"/>
    </sheetView>
  </sheetViews>
  <sheetFormatPr defaultColWidth="8.85546875" defaultRowHeight="15"/>
  <cols>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24</v>
      </c>
      <c r="B2" t="s">
        <v>481</v>
      </c>
      <c r="C2" t="s">
        <v>22</v>
      </c>
      <c r="D2" t="s">
        <v>23</v>
      </c>
      <c r="E2" t="s">
        <v>122</v>
      </c>
      <c r="F2" s="3">
        <v>7</v>
      </c>
      <c r="G2">
        <f>IFERROR(VLOOKUP(B2, Rushing!$A$2:$L$1000, 3, FALSE), IFERROR(VLOOKUP(B2, Receiving!$A$2:$L$1000, 3, FALSE), 0))</f>
        <v>0</v>
      </c>
      <c r="H2">
        <f>IF(G2=0,
    IFERROR(VLOOKUP(B2, Rushing2!$A$2:$L$1000, 4, FALSE),
        IFERROR(VLOOKUP(B2, Rushing!$A$2:$L$1000, 4, FALSE),
            IFERROR(VLOOKUP(B2, Rushing3!$A$2:$L$1000, 4, FALSE), 0)
        )
    ),
    IFERROR(VLOOKUP(B2, Rushing!$A$2:$L$1000, 4, FALSE),
        IFERROR(VLOOKUP(B2, Rushing3!$A$2:$L$1000, 4, FALSE), 0)
    )
)</f>
        <v>0</v>
      </c>
      <c r="I2">
        <f>IF(G2=0,
    IFERROR(VLOOKUP(B2, Rushing2!$A$2:$L$1000, 5, FALSE),
        IFERROR(VLOOKUP(B2, Rushing!$A$2:$L$1000, 5, FALSE),
            IFERROR(VLOOKUP(B2, Rushing3!$A$2:$L$1000, 5, FALSE), 0)
        )
    ),
    IFERROR(VLOOKUP(B2, Rushing!$A$2:$L$1000, 5, FALSE),
        IFERROR(VLOOKUP(B2, Rushing3!$A$2:$L$1000, 5, FALSE), 0)
    )
)</f>
        <v>0</v>
      </c>
      <c r="J2">
        <f>IF(G2=0,
    IFERROR(VLOOKUP(B2, Rushing2!$A$2:$L$1000, 6, FALSE),
        IFERROR(VLOOKUP(B2, Rushing!$A$2:$L$1000, 6, FALSE),
            IFERROR(VLOOKUP(B2, Rushing3!$A$2:$L$1000, 6, FALSE), 0)
        )
    ),
    IFERROR(VLOOKUP(B2, Rushing!$A$2:$L$1000, 6, FALSE),
        IFERROR(VLOOKUP(B2, Rushing3!$A$2:$L$1000, 6, FALSE), 0)
    )
)</f>
        <v>0</v>
      </c>
      <c r="K2">
        <f>IF(G2=0,
    IFERROR(VLOOKUP(B2, Rushing2!$A$2:$L$1000, 7, FALSE),
        IFERROR(VLOOKUP(B2, Rushing!$A$2:$L$1000, 7, FALSE),
            IFERROR(VLOOKUP(B2, Rushing3!$A$2:$L$1000, 7, FALSE), 0)
        )
    ),
    IFERROR(VLOOKUP(B2, Rushing!$A$2:$L$1000, 7, FALSE),
        IFERROR(VLOOKUP(B2, Rushing3!$A$2:$L$1000, 7, FALSE), 0)
    )
)</f>
        <v>0</v>
      </c>
      <c r="L2">
        <f>IF(G2=0,
    IFERROR(VLOOKUP(B2, Rushing2!$A$2:$L$1000, 8, FALSE),
        IFERROR(VLOOKUP(B2, Rushing!$A$2:$L$1000, 8, FALSE),
            IFERROR(VLOOKUP(B2, Rushing3!$A$2:$L$1000, 8, FALSE), 0)
        )
    ),
    IFERROR(VLOOKUP(B2, Rushing!$A$2:$L$1000, 8, FALSE),
        IFERROR(VLOOKUP(B2, Rushing3!$A$2:$L$1000, 8, FALSE), 0)
    )
)</f>
        <v>0</v>
      </c>
      <c r="M2">
        <f>IF(G2=0,
    IFERROR(VLOOKUP(B2, Rushing2!$A$2:$L$1000, 9, FALSE),
        IFERROR(VLOOKUP(B2, Rushing!$A$2:$L$1000, 9, FALSE),
            IFERROR(VLOOKUP(B2, Rushing3!$A$2:$L$1000, 9, FALSE), 0)
        )
    ),
    IFERROR(VLOOKUP(B2, Rushing!$A$2:$L$1000, 9, FALSE),
        IFERROR(VLOOKUP(B2, Rushing3!$A$2:$L$1000, 9, FALSE), 0)
    )
)</f>
        <v>0</v>
      </c>
      <c r="N2">
        <f>IF(G2=0,
    IFERROR(VLOOKUP(B2, Receiving2!$A$2:$L$1000, 4, FALSE),
        IFERROR(VLOOKUP(B2, Receiving!$A$2:$L$1000, 4, FALSE),
            IFERROR(VLOOKUP(B2, Receiving3!$A$2:$L$1000, 4, FALSE), 0)
        )
    ),
    IFERROR(VLOOKUP(B2, Receiving!$A$2:$L$1000, 4, FALSE),
        IFERROR(VLOOKUP(B2, Receiving3!$A$2:$L$1000, 4, FALSE), 0)
    )
)</f>
        <v>0</v>
      </c>
      <c r="O2">
        <f>IF(G2=0,
    IFERROR(VLOOKUP(B2, Receiving2!$A$2:$L$1000, 5, FALSE),
        IFERROR(VLOOKUP(B2, Receiving!$A$2:$L$1000, 5, FALSE),
            IFERROR(VLOOKUP(B2, Receiving3!$A$2:$L$1000, 5, FALSE), 0)
        )
    ),
    IFERROR(VLOOKUP(B2, Receiving!$A$2:$L$1000, 5, FALSE),
        IFERROR(VLOOKUP(B2, Receiving3!$A$2:$L$1000, 5, FALSE), 0)
    )
)</f>
        <v>0</v>
      </c>
      <c r="P2">
        <f>IF(G2=0,
    IFERROR(VLOOKUP(B2, Receiving2!$A$2:$L$1000, 6, FALSE),
        IFERROR(VLOOKUP(B2, Receiving!$A$2:$L$1000, 6, FALSE),
            IFERROR(VLOOKUP(B2, Receiving3!$A$2:$L$1000, 6, FALSE), 0)
        )
    ),
    IFERROR(VLOOKUP(B2, Receiving!$A$2:$L$1000, 6, FALSE),
        IFERROR(VLOOKUP(B2, Receiving3!$A$2:$L$1000, 6, FALSE), 0)
    )
)</f>
        <v>0</v>
      </c>
      <c r="Q2">
        <f>IF(G2=0,
    IFERROR(VLOOKUP(B2, Receiving2!$A$2:$L$1000, 7, FALSE),
        IFERROR(VLOOKUP(B2, Receiving!$A$2:$L$1000, 7, FALSE),
            IFERROR(VLOOKUP(B2, Receiving3!$A$2:$L$1000, 7, FALSE), 0)
        )
    ),
    IFERROR(VLOOKUP(B2, Receiving!$A$2:$L$1000, 7, FALSE),
        IFERROR(VLOOKUP(B2, Receiving3!$A$2:$L$1000, 7, FALSE), 0)
    )
)</f>
        <v>0</v>
      </c>
      <c r="R2">
        <f>IF(G2=0,
    IFERROR(VLOOKUP(B2, Receiving2!$A$2:$L$1000, 8, FALSE),
        IFERROR(VLOOKUP(B2, Receiving!$A$2:$L$1000, 8, FALSE),
            IFERROR(VLOOKUP(B2, Receiving3!$A$2:$L$1000, 8, FALSE), 0)
        )
    ),
    IFERROR(VLOOKUP(B2, Receiving!$A$2:$L$1000, 8, FALSE),
        IFERROR(VLOOKUP(B2, Receiving3!$A$2:$L$1000, 8, FALSE), 0)
    )
)</f>
        <v>0</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0</v>
      </c>
    </row>
    <row r="3" spans="1:20">
      <c r="A3">
        <v>34</v>
      </c>
      <c r="B3" t="s">
        <v>484</v>
      </c>
      <c r="C3" t="s">
        <v>22</v>
      </c>
      <c r="D3" t="s">
        <v>209</v>
      </c>
      <c r="E3" t="s">
        <v>122</v>
      </c>
      <c r="F3" s="3">
        <v>3</v>
      </c>
      <c r="G3">
        <f>IFERROR(VLOOKUP(B3, Rushing!$A$2:$L$1000, 3, FALSE), IFERROR(VLOOKUP(B3, Receiving!$A$2:$L$1000, 3, FALSE), 0))</f>
        <v>0</v>
      </c>
      <c r="H3">
        <f>IF(G3=0,
    IFERROR(VLOOKUP(B3, Rushing2!$A$2:$L$1000, 4, FALSE),
        IFERROR(VLOOKUP(B3, Rushing!$A$2:$L$1000, 4, FALSE),
            IFERROR(VLOOKUP(B3, Rushing3!$A$2:$L$1000, 4, FALSE), 0)
        )
    ),
    IFERROR(VLOOKUP(B3, Rushing!$A$2:$L$1000, 4, FALSE),
        IFERROR(VLOOKUP(B3, Rushing3!$A$2:$L$1000, 4, FALSE), 0)
    )
)</f>
        <v>19</v>
      </c>
      <c r="I3">
        <f>IF(G3=0,
    IFERROR(VLOOKUP(B3, Rushing2!$A$2:$L$1000, 5, FALSE),
        IFERROR(VLOOKUP(B3, Rushing!$A$2:$L$1000, 5, FALSE),
            IFERROR(VLOOKUP(B3, Rushing3!$A$2:$L$1000, 5, FALSE), 0)
        )
    ),
    IFERROR(VLOOKUP(B3, Rushing!$A$2:$L$1000, 5, FALSE),
        IFERROR(VLOOKUP(B3, Rushing3!$A$2:$L$1000, 5, FALSE), 0)
    )
)</f>
        <v>88</v>
      </c>
      <c r="J3">
        <f>IF(G3=0,
    IFERROR(VLOOKUP(B3, Rushing2!$A$2:$L$1000, 6, FALSE),
        IFERROR(VLOOKUP(B3, Rushing!$A$2:$L$1000, 6, FALSE),
            IFERROR(VLOOKUP(B3, Rushing3!$A$2:$L$1000, 6, FALSE), 0)
        )
    ),
    IFERROR(VLOOKUP(B3, Rushing!$A$2:$L$1000, 6, FALSE),
        IFERROR(VLOOKUP(B3, Rushing3!$A$2:$L$1000, 6, FALSE), 0)
    )
)</f>
        <v>4.63</v>
      </c>
      <c r="K3">
        <f>IF(G3=0,
    IFERROR(VLOOKUP(B3, Rushing2!$A$2:$L$1000, 7, FALSE),
        IFERROR(VLOOKUP(B3, Rushing!$A$2:$L$1000, 7, FALSE),
            IFERROR(VLOOKUP(B3, Rushing3!$A$2:$L$1000, 7, FALSE), 0)
        )
    ),
    IFERROR(VLOOKUP(B3, Rushing!$A$2:$L$1000, 7, FALSE),
        IFERROR(VLOOKUP(B3, Rushing3!$A$2:$L$1000, 7, FALSE), 0)
    )
)</f>
        <v>29.3</v>
      </c>
      <c r="L3">
        <f>IF(G3=0,
    IFERROR(VLOOKUP(B3, Rushing2!$A$2:$L$1000, 8, FALSE),
        IFERROR(VLOOKUP(B3, Rushing!$A$2:$L$1000, 8, FALSE),
            IFERROR(VLOOKUP(B3, Rushing3!$A$2:$L$1000, 8, FALSE), 0)
        )
    ),
    IFERROR(VLOOKUP(B3, Rushing!$A$2:$L$1000, 8, FALSE),
        IFERROR(VLOOKUP(B3, Rushing3!$A$2:$L$1000, 8, FALSE), 0)
    )
)</f>
        <v>41</v>
      </c>
      <c r="M3">
        <f>IF(G3=0,
    IFERROR(VLOOKUP(B3, Rushing2!$A$2:$L$1000, 9, FALSE),
        IFERROR(VLOOKUP(B3, Rushing!$A$2:$L$1000, 9, FALSE),
            IFERROR(VLOOKUP(B3, Rushing3!$A$2:$L$1000, 9, FALSE), 0)
        )
    ),
    IFERROR(VLOOKUP(B3, Rushing!$A$2:$L$1000, 9, FALSE),
        IFERROR(VLOOKUP(B3, Rushing3!$A$2:$L$1000, 9, FALSE), 0)
    )
)</f>
        <v>1</v>
      </c>
      <c r="N3">
        <f>IF(G3=0,
    IFERROR(VLOOKUP(B3, Receiving2!$A$2:$L$1000, 4, FALSE),
        IFERROR(VLOOKUP(B3, Receiving!$A$2:$L$1000, 4, FALSE),
            IFERROR(VLOOKUP(B3, Receiving3!$A$2:$L$1000, 4, FALSE), 0)
        )
    ),
    IFERROR(VLOOKUP(B3, Receiving!$A$2:$L$1000, 4, FALSE),
        IFERROR(VLOOKUP(B3, Receiving3!$A$2:$L$1000, 4, FALSE), 0)
    )
)</f>
        <v>8</v>
      </c>
      <c r="O3">
        <f>IF(G3=0,
    IFERROR(VLOOKUP(B3, Receiving2!$A$2:$L$1000, 5, FALSE),
        IFERROR(VLOOKUP(B3, Receiving!$A$2:$L$1000, 5, FALSE),
            IFERROR(VLOOKUP(B3, Receiving3!$A$2:$L$1000, 5, FALSE), 0)
        )
    ),
    IFERROR(VLOOKUP(B3, Receiving!$A$2:$L$1000, 5, FALSE),
        IFERROR(VLOOKUP(B3, Receiving3!$A$2:$L$1000, 5, FALSE), 0)
    )
)</f>
        <v>71</v>
      </c>
      <c r="P3">
        <f>IF(G3=0,
    IFERROR(VLOOKUP(B3, Receiving2!$A$2:$L$1000, 6, FALSE),
        IFERROR(VLOOKUP(B3, Receiving!$A$2:$L$1000, 6, FALSE),
            IFERROR(VLOOKUP(B3, Receiving3!$A$2:$L$1000, 6, FALSE), 0)
        )
    ),
    IFERROR(VLOOKUP(B3, Receiving!$A$2:$L$1000, 6, FALSE),
        IFERROR(VLOOKUP(B3, Receiving3!$A$2:$L$1000, 6, FALSE), 0)
    )
)</f>
        <v>8.8800000000000008</v>
      </c>
      <c r="Q3">
        <f>IF(G3=0,
    IFERROR(VLOOKUP(B3, Receiving2!$A$2:$L$1000, 7, FALSE),
        IFERROR(VLOOKUP(B3, Receiving!$A$2:$L$1000, 7, FALSE),
            IFERROR(VLOOKUP(B3, Receiving3!$A$2:$L$1000, 7, FALSE), 0)
        )
    ),
    IFERROR(VLOOKUP(B3, Receiving!$A$2:$L$1000, 7, FALSE),
        IFERROR(VLOOKUP(B3, Receiving3!$A$2:$L$1000, 7, FALSE), 0)
    )
)</f>
        <v>23.7</v>
      </c>
      <c r="R3">
        <f>IF(G3=0,
    IFERROR(VLOOKUP(B3, Receiving2!$A$2:$L$1000, 8, FALSE),
        IFERROR(VLOOKUP(B3, Receiving!$A$2:$L$1000, 8, FALSE),
            IFERROR(VLOOKUP(B3, Receiving3!$A$2:$L$1000, 8, FALSE), 0)
        )
    ),
    IFERROR(VLOOKUP(B3, Receiving!$A$2:$L$1000, 8, FALSE),
        IFERROR(VLOOKUP(B3, Receiving3!$A$2:$L$1000, 8, FALSE), 0)
    )
)</f>
        <v>18</v>
      </c>
      <c r="S3">
        <f>IF(G3=0,
    IFERROR(VLOOKUP(B3, Receiving2!$A$2:$L$1000, 9, FALSE),
        IFERROR(VLOOKUP(B3, Receiving!$A$2:$L$1000, 9, FALSE),
            IFERROR(VLOOKUP(B3, Receiving3!$A$2:$L$1000, 9, FALSE), 0)
        )
    ),
    IFERROR(VLOOKUP(B3, Receiving!$A$2:$L$1000, 9, FALSE),
        IFERROR(VLOOKUP(B3, Receiving3!$A$2:$L$1000, 9, FALSE), 0)
    )
)</f>
        <v>1</v>
      </c>
      <c r="T3">
        <f>IF(G3=0,
    IFERROR(VLOOKUP(B3, Receiving2!$A$2:$L$1000, 10, FALSE),
        IFERROR(VLOOKUP(B3, Receiving!$A$2:$L$1000, 10, FALSE),
            IFERROR(VLOOKUP(B3, Receiving3!$A$2:$L$1000, 10, FALSE), 0)
        )
    ),
    IFERROR(VLOOKUP(B3, Receiving!$A$2:$L$1000, 10, FALSE),
        IFERROR(VLOOKUP(B3, Receiving3!$A$2:$L$1000, 10, FALSE), 0)
    )
)</f>
        <v>9</v>
      </c>
    </row>
    <row r="4" spans="1:20">
      <c r="A4">
        <v>27</v>
      </c>
      <c r="B4" t="s">
        <v>485</v>
      </c>
      <c r="C4" t="s">
        <v>22</v>
      </c>
      <c r="D4" t="s">
        <v>288</v>
      </c>
      <c r="E4" t="s">
        <v>202</v>
      </c>
      <c r="F4" s="3">
        <v>6</v>
      </c>
      <c r="G4">
        <f>IFERROR(VLOOKUP(B4, Rushing!$A$2:$L$1000, 3, FALSE), IFERROR(VLOOKUP(B4, Receiving!$A$2:$L$1000, 3, FALSE), 0))</f>
        <v>3</v>
      </c>
      <c r="H4">
        <f>IF(G4=0,
    IFERROR(VLOOKUP(B4, Rushing2!$A$2:$L$1000, 4, FALSE),
        IFERROR(VLOOKUP(B4, Rushing!$A$2:$L$1000, 4, FALSE),
            IFERROR(VLOOKUP(B4, Rushing3!$A$2:$L$1000, 4, FALSE), 0)
        )
    ),
    IFERROR(VLOOKUP(B4, Rushing!$A$2:$L$1000, 4, FALSE),
        IFERROR(VLOOKUP(B4, Rushing3!$A$2:$L$1000, 4, FALSE), 0)
    )
)</f>
        <v>8</v>
      </c>
      <c r="I4">
        <f>IF(G4=0,
    IFERROR(VLOOKUP(B4, Rushing2!$A$2:$L$1000, 5, FALSE),
        IFERROR(VLOOKUP(B4, Rushing!$A$2:$L$1000, 5, FALSE),
            IFERROR(VLOOKUP(B4, Rushing3!$A$2:$L$1000, 5, FALSE), 0)
        )
    ),
    IFERROR(VLOOKUP(B4, Rushing!$A$2:$L$1000, 5, FALSE),
        IFERROR(VLOOKUP(B4, Rushing3!$A$2:$L$1000, 5, FALSE), 0)
    )
)</f>
        <v>32</v>
      </c>
      <c r="J4">
        <f>IF(G4=0,
    IFERROR(VLOOKUP(B4, Rushing2!$A$2:$L$1000, 6, FALSE),
        IFERROR(VLOOKUP(B4, Rushing!$A$2:$L$1000, 6, FALSE),
            IFERROR(VLOOKUP(B4, Rushing3!$A$2:$L$1000, 6, FALSE), 0)
        )
    ),
    IFERROR(VLOOKUP(B4, Rushing!$A$2:$L$1000, 6, FALSE),
        IFERROR(VLOOKUP(B4, Rushing3!$A$2:$L$1000, 6, FALSE), 0)
    )
)</f>
        <v>4</v>
      </c>
      <c r="K4">
        <f>IF(G4=0,
    IFERROR(VLOOKUP(B4, Rushing2!$A$2:$L$1000, 7, FALSE),
        IFERROR(VLOOKUP(B4, Rushing!$A$2:$L$1000, 7, FALSE),
            IFERROR(VLOOKUP(B4, Rushing3!$A$2:$L$1000, 7, FALSE), 0)
        )
    ),
    IFERROR(VLOOKUP(B4, Rushing!$A$2:$L$1000, 7, FALSE),
        IFERROR(VLOOKUP(B4, Rushing3!$A$2:$L$1000, 7, FALSE), 0)
    )
)</f>
        <v>10.7</v>
      </c>
      <c r="L4">
        <f>IF(G4=0,
    IFERROR(VLOOKUP(B4, Rushing2!$A$2:$L$1000, 8, FALSE),
        IFERROR(VLOOKUP(B4, Rushing!$A$2:$L$1000, 8, FALSE),
            IFERROR(VLOOKUP(B4, Rushing3!$A$2:$L$1000, 8, FALSE), 0)
        )
    ),
    IFERROR(VLOOKUP(B4, Rushing!$A$2:$L$1000, 8, FALSE),
        IFERROR(VLOOKUP(B4, Rushing3!$A$2:$L$1000, 8, FALSE), 0)
    )
)</f>
        <v>9</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2</v>
      </c>
      <c r="O4">
        <f>IF(G4=0,
    IFERROR(VLOOKUP(B4, Receiving2!$A$2:$L$1000, 5, FALSE),
        IFERROR(VLOOKUP(B4, Receiving!$A$2:$L$1000, 5, FALSE),
            IFERROR(VLOOKUP(B4, Receiving3!$A$2:$L$1000, 5, FALSE), 0)
        )
    ),
    IFERROR(VLOOKUP(B4, Receiving!$A$2:$L$1000, 5, FALSE),
        IFERROR(VLOOKUP(B4, Receiving3!$A$2:$L$1000, 5, FALSE), 0)
    )
)</f>
        <v>17</v>
      </c>
      <c r="P4">
        <f>IF(G4=0,
    IFERROR(VLOOKUP(B4, Receiving2!$A$2:$L$1000, 6, FALSE),
        IFERROR(VLOOKUP(B4, Receiving!$A$2:$L$1000, 6, FALSE),
            IFERROR(VLOOKUP(B4, Receiving3!$A$2:$L$1000, 6, FALSE), 0)
        )
    ),
    IFERROR(VLOOKUP(B4, Receiving!$A$2:$L$1000, 6, FALSE),
        IFERROR(VLOOKUP(B4, Receiving3!$A$2:$L$1000, 6, FALSE), 0)
    )
)</f>
        <v>8.5</v>
      </c>
      <c r="Q4">
        <f>IF(G4=0,
    IFERROR(VLOOKUP(B4, Receiving2!$A$2:$L$1000, 7, FALSE),
        IFERROR(VLOOKUP(B4, Receiving!$A$2:$L$1000, 7, FALSE),
            IFERROR(VLOOKUP(B4, Receiving3!$A$2:$L$1000, 7, FALSE), 0)
        )
    ),
    IFERROR(VLOOKUP(B4, Receiving!$A$2:$L$1000, 7, FALSE),
        IFERROR(VLOOKUP(B4, Receiving3!$A$2:$L$1000, 7, FALSE), 0)
    )
)</f>
        <v>5.7</v>
      </c>
      <c r="R4">
        <f>IF(G4=0,
    IFERROR(VLOOKUP(B4, Receiving2!$A$2:$L$1000, 8, FALSE),
        IFERROR(VLOOKUP(B4, Receiving!$A$2:$L$1000, 8, FALSE),
            IFERROR(VLOOKUP(B4, Receiving3!$A$2:$L$1000, 8, FALSE), 0)
        )
    ),
    IFERROR(VLOOKUP(B4, Receiving!$A$2:$L$1000, 8, FALSE),
        IFERROR(VLOOKUP(B4, Receiving3!$A$2:$L$1000, 8, FALSE), 0)
    )
)</f>
        <v>11</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2</v>
      </c>
    </row>
    <row r="5" spans="1:20">
      <c r="A5">
        <v>22</v>
      </c>
      <c r="B5" t="s">
        <v>486</v>
      </c>
      <c r="C5" t="s">
        <v>22</v>
      </c>
      <c r="D5" t="s">
        <v>93</v>
      </c>
      <c r="E5" t="s">
        <v>280</v>
      </c>
      <c r="F5" s="3">
        <v>6</v>
      </c>
      <c r="G5">
        <f>IFERROR(VLOOKUP(B5, Rushing!$A$2:$L$1000, 3, FALSE), IFERROR(VLOOKUP(B5, Receiving!$A$2:$L$1000, 3, FALSE), 0))</f>
        <v>0</v>
      </c>
      <c r="H5">
        <f>IF(G5=0,
    IFERROR(VLOOKUP(B5, Rushing2!$A$2:$L$1000, 4, FALSE),
        IFERROR(VLOOKUP(B5, Rushing!$A$2:$L$1000, 4, FALSE),
            IFERROR(VLOOKUP(B5, Rushing3!$A$2:$L$1000, 4, FALSE), 0)
        )
    ),
    IFERROR(VLOOKUP(B5, Rushing!$A$2:$L$1000, 4, FALSE),
        IFERROR(VLOOKUP(B5, Rushing3!$A$2:$L$1000, 4, FALSE), 0)
    )
)</f>
        <v>8</v>
      </c>
      <c r="I5">
        <f>IF(G5=0,
    IFERROR(VLOOKUP(B5, Rushing2!$A$2:$L$1000, 5, FALSE),
        IFERROR(VLOOKUP(B5, Rushing!$A$2:$L$1000, 5, FALSE),
            IFERROR(VLOOKUP(B5, Rushing3!$A$2:$L$1000, 5, FALSE), 0)
        )
    ),
    IFERROR(VLOOKUP(B5, Rushing!$A$2:$L$1000, 5, FALSE),
        IFERROR(VLOOKUP(B5, Rushing3!$A$2:$L$1000, 5, FALSE), 0)
    )
)</f>
        <v>26</v>
      </c>
      <c r="J5">
        <f>IF(G5=0,
    IFERROR(VLOOKUP(B5, Rushing2!$A$2:$L$1000, 6, FALSE),
        IFERROR(VLOOKUP(B5, Rushing!$A$2:$L$1000, 6, FALSE),
            IFERROR(VLOOKUP(B5, Rushing3!$A$2:$L$1000, 6, FALSE), 0)
        )
    ),
    IFERROR(VLOOKUP(B5, Rushing!$A$2:$L$1000, 6, FALSE),
        IFERROR(VLOOKUP(B5, Rushing3!$A$2:$L$1000, 6, FALSE), 0)
    )
)</f>
        <v>3.25</v>
      </c>
      <c r="K5">
        <f>IF(G5=0,
    IFERROR(VLOOKUP(B5, Rushing2!$A$2:$L$1000, 7, FALSE),
        IFERROR(VLOOKUP(B5, Rushing!$A$2:$L$1000, 7, FALSE),
            IFERROR(VLOOKUP(B5, Rushing3!$A$2:$L$1000, 7, FALSE), 0)
        )
    ),
    IFERROR(VLOOKUP(B5, Rushing!$A$2:$L$1000, 7, FALSE),
        IFERROR(VLOOKUP(B5, Rushing3!$A$2:$L$1000, 7, FALSE), 0)
    )
)</f>
        <v>26</v>
      </c>
      <c r="L5">
        <f>IF(G5=0,
    IFERROR(VLOOKUP(B5, Rushing2!$A$2:$L$1000, 8, FALSE),
        IFERROR(VLOOKUP(B5, Rushing!$A$2:$L$1000, 8, FALSE),
            IFERROR(VLOOKUP(B5, Rushing3!$A$2:$L$1000, 8, FALSE), 0)
        )
    ),
    IFERROR(VLOOKUP(B5, Rushing!$A$2:$L$1000, 8, FALSE),
        IFERROR(VLOOKUP(B5, Rushing3!$A$2:$L$1000, 8, FALSE), 0)
    )
)</f>
        <v>14</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2</v>
      </c>
      <c r="O5">
        <f>IF(G5=0,
    IFERROR(VLOOKUP(B5, Receiving2!$A$2:$L$1000, 5, FALSE),
        IFERROR(VLOOKUP(B5, Receiving!$A$2:$L$1000, 5, FALSE),
            IFERROR(VLOOKUP(B5, Receiving3!$A$2:$L$1000, 5, FALSE), 0)
        )
    ),
    IFERROR(VLOOKUP(B5, Receiving!$A$2:$L$1000, 5, FALSE),
        IFERROR(VLOOKUP(B5, Receiving3!$A$2:$L$1000, 5, FALSE), 0)
    )
)</f>
        <v>13</v>
      </c>
      <c r="P5">
        <f>IF(G5=0,
    IFERROR(VLOOKUP(B5, Receiving2!$A$2:$L$1000, 6, FALSE),
        IFERROR(VLOOKUP(B5, Receiving!$A$2:$L$1000, 6, FALSE),
            IFERROR(VLOOKUP(B5, Receiving3!$A$2:$L$1000, 6, FALSE), 0)
        )
    ),
    IFERROR(VLOOKUP(B5, Receiving!$A$2:$L$1000, 6, FALSE),
        IFERROR(VLOOKUP(B5, Receiving3!$A$2:$L$1000, 6, FALSE), 0)
    )
)</f>
        <v>6.5</v>
      </c>
      <c r="Q5">
        <f>IF(G5=0,
    IFERROR(VLOOKUP(B5, Receiving2!$A$2:$L$1000, 7, FALSE),
        IFERROR(VLOOKUP(B5, Receiving!$A$2:$L$1000, 7, FALSE),
            IFERROR(VLOOKUP(B5, Receiving3!$A$2:$L$1000, 7, FALSE), 0)
        )
    ),
    IFERROR(VLOOKUP(B5, Receiving!$A$2:$L$1000, 7, FALSE),
        IFERROR(VLOOKUP(B5, Receiving3!$A$2:$L$1000, 7, FALSE), 0)
    )
)</f>
        <v>13</v>
      </c>
      <c r="R5">
        <f>IF(G5=0,
    IFERROR(VLOOKUP(B5, Receiving2!$A$2:$L$1000, 8, FALSE),
        IFERROR(VLOOKUP(B5, Receiving!$A$2:$L$1000, 8, FALSE),
            IFERROR(VLOOKUP(B5, Receiving3!$A$2:$L$1000, 8, FALSE), 0)
        )
    ),
    IFERROR(VLOOKUP(B5, Receiving!$A$2:$L$1000, 8, FALSE),
        IFERROR(VLOOKUP(B5, Receiving3!$A$2:$L$1000, 8, FALSE), 0)
    )
)</f>
        <v>7</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2</v>
      </c>
    </row>
    <row r="6" spans="1:20">
      <c r="A6">
        <v>41</v>
      </c>
      <c r="B6" t="s">
        <v>1157</v>
      </c>
      <c r="C6" t="s">
        <v>22</v>
      </c>
      <c r="D6" t="s">
        <v>140</v>
      </c>
      <c r="E6" t="s">
        <v>238</v>
      </c>
      <c r="F6" s="3">
        <v>2</v>
      </c>
      <c r="G6">
        <f>IFERROR(VLOOKUP(B6, Rushing!$A$2:$L$1000, 3, FALSE), IFERROR(VLOOKUP(B6, Receiving!$A$2:$L$1000, 3, FALSE), 0))</f>
        <v>4</v>
      </c>
      <c r="H6">
        <f>IF(G6=0,
    IFERROR(VLOOKUP(B6, Rushing2!$A$2:$L$1000, 4, FALSE),
        IFERROR(VLOOKUP(B6, Rushing!$A$2:$L$1000, 4, FALSE),
            IFERROR(VLOOKUP(B6, Rushing3!$A$2:$L$1000, 4, FALSE), 0)
        )
    ),
    IFERROR(VLOOKUP(B6, Rushing!$A$2:$L$1000, 4, FALSE),
        IFERROR(VLOOKUP(B6, Rushing3!$A$2:$L$1000, 4, FALSE), 0)
    )
)</f>
        <v>30</v>
      </c>
      <c r="I6">
        <f>IF(G6=0,
    IFERROR(VLOOKUP(B6, Rushing2!$A$2:$L$1000, 5, FALSE),
        IFERROR(VLOOKUP(B6, Rushing!$A$2:$L$1000, 5, FALSE),
            IFERROR(VLOOKUP(B6, Rushing3!$A$2:$L$1000, 5, FALSE), 0)
        )
    ),
    IFERROR(VLOOKUP(B6, Rushing!$A$2:$L$1000, 5, FALSE),
        IFERROR(VLOOKUP(B6, Rushing3!$A$2:$L$1000, 5, FALSE), 0)
    )
)</f>
        <v>88</v>
      </c>
      <c r="J6">
        <f>IF(G6=0,
    IFERROR(VLOOKUP(B6, Rushing2!$A$2:$L$1000, 6, FALSE),
        IFERROR(VLOOKUP(B6, Rushing!$A$2:$L$1000, 6, FALSE),
            IFERROR(VLOOKUP(B6, Rushing3!$A$2:$L$1000, 6, FALSE), 0)
        )
    ),
    IFERROR(VLOOKUP(B6, Rushing!$A$2:$L$1000, 6, FALSE),
        IFERROR(VLOOKUP(B6, Rushing3!$A$2:$L$1000, 6, FALSE), 0)
    )
)</f>
        <v>2.93</v>
      </c>
      <c r="K6">
        <f>IF(G6=0,
    IFERROR(VLOOKUP(B6, Rushing2!$A$2:$L$1000, 7, FALSE),
        IFERROR(VLOOKUP(B6, Rushing!$A$2:$L$1000, 7, FALSE),
            IFERROR(VLOOKUP(B6, Rushing3!$A$2:$L$1000, 7, FALSE), 0)
        )
    ),
    IFERROR(VLOOKUP(B6, Rushing!$A$2:$L$1000, 7, FALSE),
        IFERROR(VLOOKUP(B6, Rushing3!$A$2:$L$1000, 7, FALSE), 0)
    )
)</f>
        <v>22</v>
      </c>
      <c r="L6">
        <f>IF(G6=0,
    IFERROR(VLOOKUP(B6, Rushing2!$A$2:$L$1000, 8, FALSE),
        IFERROR(VLOOKUP(B6, Rushing!$A$2:$L$1000, 8, FALSE),
            IFERROR(VLOOKUP(B6, Rushing3!$A$2:$L$1000, 8, FALSE), 0)
        )
    ),
    IFERROR(VLOOKUP(B6, Rushing!$A$2:$L$1000, 8, FALSE),
        IFERROR(VLOOKUP(B6, Rushing3!$A$2:$L$1000, 8, FALSE), 0)
    )
)</f>
        <v>10</v>
      </c>
      <c r="M6">
        <f>IF(G6=0,
    IFERROR(VLOOKUP(B6, Rushing2!$A$2:$L$1000, 9, FALSE),
        IFERROR(VLOOKUP(B6, Rushing!$A$2:$L$1000, 9, FALSE),
            IFERROR(VLOOKUP(B6, Rushing3!$A$2:$L$1000, 9, FALSE), 0)
        )
    ),
    IFERROR(VLOOKUP(B6, Rushing!$A$2:$L$1000, 9, FALSE),
        IFERROR(VLOOKUP(B6, Rushing3!$A$2:$L$1000, 9, FALSE), 0)
    )
)</f>
        <v>1</v>
      </c>
      <c r="N6">
        <f>IF(G6=0,
    IFERROR(VLOOKUP(B6, Receiving2!$A$2:$L$1000, 4, FALSE),
        IFERROR(VLOOKUP(B6, Receiving!$A$2:$L$1000, 4, FALSE),
            IFERROR(VLOOKUP(B6, Receiving3!$A$2:$L$1000, 4, FALSE), 0)
        )
    ),
    IFERROR(VLOOKUP(B6, Receiving!$A$2:$L$1000, 4, FALSE),
        IFERROR(VLOOKUP(B6, Receiving3!$A$2:$L$1000, 4, FALSE), 0)
    )
)</f>
        <v>9</v>
      </c>
      <c r="O6">
        <f>IF(G6=0,
    IFERROR(VLOOKUP(B6, Receiving2!$A$2:$L$1000, 5, FALSE),
        IFERROR(VLOOKUP(B6, Receiving!$A$2:$L$1000, 5, FALSE),
            IFERROR(VLOOKUP(B6, Receiving3!$A$2:$L$1000, 5, FALSE), 0)
        )
    ),
    IFERROR(VLOOKUP(B6, Receiving!$A$2:$L$1000, 5, FALSE),
        IFERROR(VLOOKUP(B6, Receiving3!$A$2:$L$1000, 5, FALSE), 0)
    )
)</f>
        <v>66</v>
      </c>
      <c r="P6">
        <f>IF(G6=0,
    IFERROR(VLOOKUP(B6, Receiving2!$A$2:$L$1000, 6, FALSE),
        IFERROR(VLOOKUP(B6, Receiving!$A$2:$L$1000, 6, FALSE),
            IFERROR(VLOOKUP(B6, Receiving3!$A$2:$L$1000, 6, FALSE), 0)
        )
    ),
    IFERROR(VLOOKUP(B6, Receiving!$A$2:$L$1000, 6, FALSE),
        IFERROR(VLOOKUP(B6, Receiving3!$A$2:$L$1000, 6, FALSE), 0)
    )
)</f>
        <v>7.33</v>
      </c>
      <c r="Q6">
        <f>IF(G6=0,
    IFERROR(VLOOKUP(B6, Receiving2!$A$2:$L$1000, 7, FALSE),
        IFERROR(VLOOKUP(B6, Receiving!$A$2:$L$1000, 7, FALSE),
            IFERROR(VLOOKUP(B6, Receiving3!$A$2:$L$1000, 7, FALSE), 0)
        )
    ),
    IFERROR(VLOOKUP(B6, Receiving!$A$2:$L$1000, 7, FALSE),
        IFERROR(VLOOKUP(B6, Receiving3!$A$2:$L$1000, 7, FALSE), 0)
    )
)</f>
        <v>16.5</v>
      </c>
      <c r="R6">
        <f>IF(G6=0,
    IFERROR(VLOOKUP(B6, Receiving2!$A$2:$L$1000, 8, FALSE),
        IFERROR(VLOOKUP(B6, Receiving!$A$2:$L$1000, 8, FALSE),
            IFERROR(VLOOKUP(B6, Receiving3!$A$2:$L$1000, 8, FALSE), 0)
        )
    ),
    IFERROR(VLOOKUP(B6, Receiving!$A$2:$L$1000, 8, FALSE),
        IFERROR(VLOOKUP(B6, Receiving3!$A$2:$L$1000, 8, FALSE), 0)
    )
)</f>
        <v>17</v>
      </c>
      <c r="S6">
        <f>IF(G6=0,
    IFERROR(VLOOKUP(B6, Receiving2!$A$2:$L$1000, 9, FALSE),
        IFERROR(VLOOKUP(B6, Receiving!$A$2:$L$1000, 9, FALSE),
            IFERROR(VLOOKUP(B6, Receiving3!$A$2:$L$1000, 9, FALSE), 0)
        )
    ),
    IFERROR(VLOOKUP(B6, Receiving!$A$2:$L$1000, 9, FALSE),
        IFERROR(VLOOKUP(B6, Receiving3!$A$2:$L$1000, 9, FALSE), 0)
    )
)</f>
        <v>1</v>
      </c>
      <c r="T6">
        <f>IF(G6=0,
    IFERROR(VLOOKUP(B6, Receiving2!$A$2:$L$1000, 10, FALSE),
        IFERROR(VLOOKUP(B6, Receiving!$A$2:$L$1000, 10, FALSE),
            IFERROR(VLOOKUP(B6, Receiving3!$A$2:$L$1000, 10, FALSE), 0)
        )
    ),
    IFERROR(VLOOKUP(B6, Receiving!$A$2:$L$1000, 10, FALSE),
        IFERROR(VLOOKUP(B6, Receiving3!$A$2:$L$1000, 10, FALSE), 0)
    )
)</f>
        <v>12</v>
      </c>
    </row>
    <row r="7" spans="1:20">
      <c r="A7">
        <v>49</v>
      </c>
      <c r="B7" t="s">
        <v>497</v>
      </c>
      <c r="C7" t="s">
        <v>22</v>
      </c>
      <c r="D7" t="s">
        <v>88</v>
      </c>
      <c r="E7" t="s">
        <v>277</v>
      </c>
      <c r="F7" s="3">
        <v>0</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0">
      <c r="A8">
        <v>20</v>
      </c>
      <c r="B8" t="s">
        <v>1172</v>
      </c>
      <c r="C8" t="s">
        <v>22</v>
      </c>
      <c r="D8" t="s">
        <v>201</v>
      </c>
      <c r="E8" t="s">
        <v>80</v>
      </c>
      <c r="F8" s="3">
        <v>3</v>
      </c>
      <c r="G8">
        <f>IFERROR(VLOOKUP(B8, Rushing!$A$2:$L$1000, 3, FALSE), IFERROR(VLOOKUP(B8, Receiving!$A$2:$L$1000, 3, FALSE), 0))</f>
        <v>2</v>
      </c>
      <c r="H8">
        <f>IF(G8=0,
    IFERROR(VLOOKUP(B8, Rushing2!$A$2:$L$1000, 4, FALSE),
        IFERROR(VLOOKUP(B8, Rushing!$A$2:$L$1000, 4, FALSE),
            IFERROR(VLOOKUP(B8, Rushing3!$A$2:$L$1000, 4, FALSE), 0)
        )
    ),
    IFERROR(VLOOKUP(B8, Rushing!$A$2:$L$1000, 4, FALSE),
        IFERROR(VLOOKUP(B8, Rushing3!$A$2:$L$1000, 4, FALSE), 0)
    )
)</f>
        <v>14</v>
      </c>
      <c r="I8">
        <f>IF(G8=0,
    IFERROR(VLOOKUP(B8, Rushing2!$A$2:$L$1000, 5, FALSE),
        IFERROR(VLOOKUP(B8, Rushing!$A$2:$L$1000, 5, FALSE),
            IFERROR(VLOOKUP(B8, Rushing3!$A$2:$L$1000, 5, FALSE), 0)
        )
    ),
    IFERROR(VLOOKUP(B8, Rushing!$A$2:$L$1000, 5, FALSE),
        IFERROR(VLOOKUP(B8, Rushing3!$A$2:$L$1000, 5, FALSE), 0)
    )
)</f>
        <v>52</v>
      </c>
      <c r="J8">
        <f>IF(G8=0,
    IFERROR(VLOOKUP(B8, Rushing2!$A$2:$L$1000, 6, FALSE),
        IFERROR(VLOOKUP(B8, Rushing!$A$2:$L$1000, 6, FALSE),
            IFERROR(VLOOKUP(B8, Rushing3!$A$2:$L$1000, 6, FALSE), 0)
        )
    ),
    IFERROR(VLOOKUP(B8, Rushing!$A$2:$L$1000, 6, FALSE),
        IFERROR(VLOOKUP(B8, Rushing3!$A$2:$L$1000, 6, FALSE), 0)
    )
)</f>
        <v>3.71</v>
      </c>
      <c r="K8">
        <f>IF(G8=0,
    IFERROR(VLOOKUP(B8, Rushing2!$A$2:$L$1000, 7, FALSE),
        IFERROR(VLOOKUP(B8, Rushing!$A$2:$L$1000, 7, FALSE),
            IFERROR(VLOOKUP(B8, Rushing3!$A$2:$L$1000, 7, FALSE), 0)
        )
    ),
    IFERROR(VLOOKUP(B8, Rushing!$A$2:$L$1000, 7, FALSE),
        IFERROR(VLOOKUP(B8, Rushing3!$A$2:$L$1000, 7, FALSE), 0)
    )
)</f>
        <v>26</v>
      </c>
      <c r="L8">
        <f>IF(G8=0,
    IFERROR(VLOOKUP(B8, Rushing2!$A$2:$L$1000, 8, FALSE),
        IFERROR(VLOOKUP(B8, Rushing!$A$2:$L$1000, 8, FALSE),
            IFERROR(VLOOKUP(B8, Rushing3!$A$2:$L$1000, 8, FALSE), 0)
        )
    ),
    IFERROR(VLOOKUP(B8, Rushing!$A$2:$L$1000, 8, FALSE),
        IFERROR(VLOOKUP(B8, Rushing3!$A$2:$L$1000, 8, FALSE), 0)
    )
)</f>
        <v>9</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5</v>
      </c>
      <c r="O8">
        <f>IF(G8=0,
    IFERROR(VLOOKUP(B8, Receiving2!$A$2:$L$1000, 5, FALSE),
        IFERROR(VLOOKUP(B8, Receiving!$A$2:$L$1000, 5, FALSE),
            IFERROR(VLOOKUP(B8, Receiving3!$A$2:$L$1000, 5, FALSE), 0)
        )
    ),
    IFERROR(VLOOKUP(B8, Receiving!$A$2:$L$1000, 5, FALSE),
        IFERROR(VLOOKUP(B8, Receiving3!$A$2:$L$1000, 5, FALSE), 0)
    )
)</f>
        <v>25</v>
      </c>
      <c r="P8">
        <f>IF(G8=0,
    IFERROR(VLOOKUP(B8, Receiving2!$A$2:$L$1000, 6, FALSE),
        IFERROR(VLOOKUP(B8, Receiving!$A$2:$L$1000, 6, FALSE),
            IFERROR(VLOOKUP(B8, Receiving3!$A$2:$L$1000, 6, FALSE), 0)
        )
    ),
    IFERROR(VLOOKUP(B8, Receiving!$A$2:$L$1000, 6, FALSE),
        IFERROR(VLOOKUP(B8, Receiving3!$A$2:$L$1000, 6, FALSE), 0)
    )
)</f>
        <v>5</v>
      </c>
      <c r="Q8">
        <f>IF(G8=0,
    IFERROR(VLOOKUP(B8, Receiving2!$A$2:$L$1000, 7, FALSE),
        IFERROR(VLOOKUP(B8, Receiving!$A$2:$L$1000, 7, FALSE),
            IFERROR(VLOOKUP(B8, Receiving3!$A$2:$L$1000, 7, FALSE), 0)
        )
    ),
    IFERROR(VLOOKUP(B8, Receiving!$A$2:$L$1000, 7, FALSE),
        IFERROR(VLOOKUP(B8, Receiving3!$A$2:$L$1000, 7, FALSE), 0)
    )
)</f>
        <v>12.5</v>
      </c>
      <c r="R8">
        <f>IF(G8=0,
    IFERROR(VLOOKUP(B8, Receiving2!$A$2:$L$1000, 8, FALSE),
        IFERROR(VLOOKUP(B8, Receiving!$A$2:$L$1000, 8, FALSE),
            IFERROR(VLOOKUP(B8, Receiving3!$A$2:$L$1000, 8, FALSE), 0)
        )
    ),
    IFERROR(VLOOKUP(B8, Receiving!$A$2:$L$1000, 8, FALSE),
        IFERROR(VLOOKUP(B8, Receiving3!$A$2:$L$1000, 8, FALSE), 0)
    )
)</f>
        <v>7</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5</v>
      </c>
    </row>
    <row r="9" spans="1:20">
      <c r="A9">
        <v>88</v>
      </c>
      <c r="B9" t="s">
        <v>477</v>
      </c>
      <c r="C9" t="s">
        <v>25</v>
      </c>
      <c r="D9" t="s">
        <v>143</v>
      </c>
      <c r="E9" t="s">
        <v>202</v>
      </c>
      <c r="F9" s="3">
        <v>7</v>
      </c>
      <c r="G9">
        <f>IFERROR(VLOOKUP(B9, Rushing!$A$2:$L$1000, 3, FALSE), IFERROR(VLOOKUP(B9, Receiving!$A$2:$L$1000, 3, FALSE), 0))</f>
        <v>2</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1</v>
      </c>
      <c r="O9">
        <f>IF(G9=0,
    IFERROR(VLOOKUP(B9, Receiving2!$A$2:$L$1000, 5, FALSE),
        IFERROR(VLOOKUP(B9, Receiving!$A$2:$L$1000, 5, FALSE),
            IFERROR(VLOOKUP(B9, Receiving3!$A$2:$L$1000, 5, FALSE), 0)
        )
    ),
    IFERROR(VLOOKUP(B9, Receiving!$A$2:$L$1000, 5, FALSE),
        IFERROR(VLOOKUP(B9, Receiving3!$A$2:$L$1000, 5, FALSE), 0)
    )
)</f>
        <v>5</v>
      </c>
      <c r="P9">
        <f>IF(G9=0,
    IFERROR(VLOOKUP(B9, Receiving2!$A$2:$L$1000, 6, FALSE),
        IFERROR(VLOOKUP(B9, Receiving!$A$2:$L$1000, 6, FALSE),
            IFERROR(VLOOKUP(B9, Receiving3!$A$2:$L$1000, 6, FALSE), 0)
        )
    ),
    IFERROR(VLOOKUP(B9, Receiving!$A$2:$L$1000, 6, FALSE),
        IFERROR(VLOOKUP(B9, Receiving3!$A$2:$L$1000, 6, FALSE), 0)
    )
)</f>
        <v>5</v>
      </c>
      <c r="Q9">
        <f>IF(G9=0,
    IFERROR(VLOOKUP(B9, Receiving2!$A$2:$L$1000, 7, FALSE),
        IFERROR(VLOOKUP(B9, Receiving!$A$2:$L$1000, 7, FALSE),
            IFERROR(VLOOKUP(B9, Receiving3!$A$2:$L$1000, 7, FALSE), 0)
        )
    ),
    IFERROR(VLOOKUP(B9, Receiving!$A$2:$L$1000, 7, FALSE),
        IFERROR(VLOOKUP(B9, Receiving3!$A$2:$L$1000, 7, FALSE), 0)
    )
)</f>
        <v>2.5</v>
      </c>
      <c r="R9">
        <f>IF(G9=0,
    IFERROR(VLOOKUP(B9, Receiving2!$A$2:$L$1000, 8, FALSE),
        IFERROR(VLOOKUP(B9, Receiving!$A$2:$L$1000, 8, FALSE),
            IFERROR(VLOOKUP(B9, Receiving3!$A$2:$L$1000, 8, FALSE), 0)
        )
    ),
    IFERROR(VLOOKUP(B9, Receiving!$A$2:$L$1000, 8, FALSE),
        IFERROR(VLOOKUP(B9, Receiving3!$A$2:$L$1000, 8, FALSE), 0)
    )
)</f>
        <v>5</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1</v>
      </c>
    </row>
    <row r="10" spans="1:20">
      <c r="A10">
        <v>83</v>
      </c>
      <c r="B10" t="s">
        <v>491</v>
      </c>
      <c r="C10" t="s">
        <v>25</v>
      </c>
      <c r="D10" t="s">
        <v>92</v>
      </c>
      <c r="E10" t="s">
        <v>277</v>
      </c>
      <c r="F10" s="3">
        <v>1</v>
      </c>
      <c r="G10">
        <f>IFERROR(VLOOKUP(B10, Rushing!$A$2:$L$1000, 3, FALSE), IFERROR(VLOOKUP(B10, Receiving!$A$2:$L$1000, 3, FALSE), 0))</f>
        <v>4</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9</v>
      </c>
      <c r="O10">
        <f>IF(G10=0,
    IFERROR(VLOOKUP(B10, Receiving2!$A$2:$L$1000, 5, FALSE),
        IFERROR(VLOOKUP(B10, Receiving!$A$2:$L$1000, 5, FALSE),
            IFERROR(VLOOKUP(B10, Receiving3!$A$2:$L$1000, 5, FALSE), 0)
        )
    ),
    IFERROR(VLOOKUP(B10, Receiving!$A$2:$L$1000, 5, FALSE),
        IFERROR(VLOOKUP(B10, Receiving3!$A$2:$L$1000, 5, FALSE), 0)
    )
)</f>
        <v>91</v>
      </c>
      <c r="P10">
        <f>IF(G10=0,
    IFERROR(VLOOKUP(B10, Receiving2!$A$2:$L$1000, 6, FALSE),
        IFERROR(VLOOKUP(B10, Receiving!$A$2:$L$1000, 6, FALSE),
            IFERROR(VLOOKUP(B10, Receiving3!$A$2:$L$1000, 6, FALSE), 0)
        )
    ),
    IFERROR(VLOOKUP(B10, Receiving!$A$2:$L$1000, 6, FALSE),
        IFERROR(VLOOKUP(B10, Receiving3!$A$2:$L$1000, 6, FALSE), 0)
    )
)</f>
        <v>10.11</v>
      </c>
      <c r="Q10">
        <f>IF(G10=0,
    IFERROR(VLOOKUP(B10, Receiving2!$A$2:$L$1000, 7, FALSE),
        IFERROR(VLOOKUP(B10, Receiving!$A$2:$L$1000, 7, FALSE),
            IFERROR(VLOOKUP(B10, Receiving3!$A$2:$L$1000, 7, FALSE), 0)
        )
    ),
    IFERROR(VLOOKUP(B10, Receiving!$A$2:$L$1000, 7, FALSE),
        IFERROR(VLOOKUP(B10, Receiving3!$A$2:$L$1000, 7, FALSE), 0)
    )
)</f>
        <v>22.8</v>
      </c>
      <c r="R10">
        <f>IF(G10=0,
    IFERROR(VLOOKUP(B10, Receiving2!$A$2:$L$1000, 8, FALSE),
        IFERROR(VLOOKUP(B10, Receiving!$A$2:$L$1000, 8, FALSE),
            IFERROR(VLOOKUP(B10, Receiving3!$A$2:$L$1000, 8, FALSE), 0)
        )
    ),
    IFERROR(VLOOKUP(B10, Receiving!$A$2:$L$1000, 8, FALSE),
        IFERROR(VLOOKUP(B10, Receiving3!$A$2:$L$1000, 8, FALSE), 0)
    )
)</f>
        <v>29</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13</v>
      </c>
    </row>
    <row r="11" spans="1:20">
      <c r="A11">
        <v>85</v>
      </c>
      <c r="B11" t="s">
        <v>493</v>
      </c>
      <c r="C11" t="s">
        <v>25</v>
      </c>
      <c r="D11" t="s">
        <v>86</v>
      </c>
      <c r="E11" t="s">
        <v>122</v>
      </c>
      <c r="F11" s="3">
        <v>8</v>
      </c>
      <c r="G11">
        <f>IFERROR(VLOOKUP(B11, Rushing!$A$2:$L$1000, 3, FALSE), IFERROR(VLOOKUP(B11, Receiving!$A$2:$L$1000, 3, FALSE), 0))</f>
        <v>2</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2</v>
      </c>
      <c r="O11">
        <f>IF(G11=0,
    IFERROR(VLOOKUP(B11, Receiving2!$A$2:$L$1000, 5, FALSE),
        IFERROR(VLOOKUP(B11, Receiving!$A$2:$L$1000, 5, FALSE),
            IFERROR(VLOOKUP(B11, Receiving3!$A$2:$L$1000, 5, FALSE), 0)
        )
    ),
    IFERROR(VLOOKUP(B11, Receiving!$A$2:$L$1000, 5, FALSE),
        IFERROR(VLOOKUP(B11, Receiving3!$A$2:$L$1000, 5, FALSE), 0)
    )
)</f>
        <v>11</v>
      </c>
      <c r="P11">
        <f>IF(G11=0,
    IFERROR(VLOOKUP(B11, Receiving2!$A$2:$L$1000, 6, FALSE),
        IFERROR(VLOOKUP(B11, Receiving!$A$2:$L$1000, 6, FALSE),
            IFERROR(VLOOKUP(B11, Receiving3!$A$2:$L$1000, 6, FALSE), 0)
        )
    ),
    IFERROR(VLOOKUP(B11, Receiving!$A$2:$L$1000, 6, FALSE),
        IFERROR(VLOOKUP(B11, Receiving3!$A$2:$L$1000, 6, FALSE), 0)
    )
)</f>
        <v>5.5</v>
      </c>
      <c r="Q11">
        <f>IF(G11=0,
    IFERROR(VLOOKUP(B11, Receiving2!$A$2:$L$1000, 7, FALSE),
        IFERROR(VLOOKUP(B11, Receiving!$A$2:$L$1000, 7, FALSE),
            IFERROR(VLOOKUP(B11, Receiving3!$A$2:$L$1000, 7, FALSE), 0)
        )
    ),
    IFERROR(VLOOKUP(B11, Receiving!$A$2:$L$1000, 7, FALSE),
        IFERROR(VLOOKUP(B11, Receiving3!$A$2:$L$1000, 7, FALSE), 0)
    )
)</f>
        <v>5.5</v>
      </c>
      <c r="R11">
        <f>IF(G11=0,
    IFERROR(VLOOKUP(B11, Receiving2!$A$2:$L$1000, 8, FALSE),
        IFERROR(VLOOKUP(B11, Receiving!$A$2:$L$1000, 8, FALSE),
            IFERROR(VLOOKUP(B11, Receiving3!$A$2:$L$1000, 8, FALSE), 0)
        )
    ),
    IFERROR(VLOOKUP(B11, Receiving!$A$2:$L$1000, 8, FALSE),
        IFERROR(VLOOKUP(B11, Receiving3!$A$2:$L$1000, 8, FALSE), 0)
    )
)</f>
        <v>10</v>
      </c>
      <c r="S11">
        <f>IF(G11=0,
    IFERROR(VLOOKUP(B11, Receiving2!$A$2:$L$1000, 9, FALSE),
        IFERROR(VLOOKUP(B11, Receiving!$A$2:$L$1000, 9, FALSE),
            IFERROR(VLOOKUP(B11, Receiving3!$A$2:$L$1000, 9, FALSE), 0)
        )
    ),
    IFERROR(VLOOKUP(B11, Receiving!$A$2:$L$1000, 9, FALSE),
        IFERROR(VLOOKUP(B11, Receiving3!$A$2:$L$1000, 9, FALSE), 0)
    )
)</f>
        <v>1</v>
      </c>
      <c r="T11">
        <f>IF(G11=0,
    IFERROR(VLOOKUP(B11, Receiving2!$A$2:$L$1000, 10, FALSE),
        IFERROR(VLOOKUP(B11, Receiving!$A$2:$L$1000, 10, FALSE),
            IFERROR(VLOOKUP(B11, Receiving3!$A$2:$L$1000, 10, FALSE), 0)
        )
    ),
    IFERROR(VLOOKUP(B11, Receiving!$A$2:$L$1000, 10, FALSE),
        IFERROR(VLOOKUP(B11, Receiving3!$A$2:$L$1000, 10, FALSE), 0)
    )
)</f>
        <v>2</v>
      </c>
    </row>
    <row r="12" spans="1:20">
      <c r="A12">
        <v>82</v>
      </c>
      <c r="B12" t="s">
        <v>502</v>
      </c>
      <c r="C12" t="s">
        <v>25</v>
      </c>
      <c r="D12" t="s">
        <v>7</v>
      </c>
      <c r="E12" t="s">
        <v>277</v>
      </c>
      <c r="F12" s="3">
        <v>0</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0">
      <c r="A13">
        <v>44</v>
      </c>
      <c r="B13" t="s">
        <v>495</v>
      </c>
      <c r="C13" t="s">
        <v>496</v>
      </c>
      <c r="D13" t="s">
        <v>187</v>
      </c>
      <c r="E13" t="s">
        <v>208</v>
      </c>
      <c r="F13" s="3">
        <v>4</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1</v>
      </c>
      <c r="I13">
        <f>IF(G13=0,
    IFERROR(VLOOKUP(B13, Rushing2!$A$2:$L$1000, 5, FALSE),
        IFERROR(VLOOKUP(B13, Rushing!$A$2:$L$1000, 5, FALSE),
            IFERROR(VLOOKUP(B13, Rushing3!$A$2:$L$1000, 5, FALSE), 0)
        )
    ),
    IFERROR(VLOOKUP(B13, Rushing!$A$2:$L$1000, 5, FALSE),
        IFERROR(VLOOKUP(B13, Rushing3!$A$2:$L$1000, 5, FALSE), 0)
    )
)</f>
        <v>1</v>
      </c>
      <c r="J13">
        <f>IF(G13=0,
    IFERROR(VLOOKUP(B13, Rushing2!$A$2:$L$1000, 6, FALSE),
        IFERROR(VLOOKUP(B13, Rushing!$A$2:$L$1000, 6, FALSE),
            IFERROR(VLOOKUP(B13, Rushing3!$A$2:$L$1000, 6, FALSE), 0)
        )
    ),
    IFERROR(VLOOKUP(B13, Rushing!$A$2:$L$1000, 6, FALSE),
        IFERROR(VLOOKUP(B13, Rushing3!$A$2:$L$1000, 6, FALSE), 0)
    )
)</f>
        <v>1</v>
      </c>
      <c r="K13">
        <f>IF(G13=0,
    IFERROR(VLOOKUP(B13, Rushing2!$A$2:$L$1000, 7, FALSE),
        IFERROR(VLOOKUP(B13, Rushing!$A$2:$L$1000, 7, FALSE),
            IFERROR(VLOOKUP(B13, Rushing3!$A$2:$L$1000, 7, FALSE), 0)
        )
    ),
    IFERROR(VLOOKUP(B13, Rushing!$A$2:$L$1000, 7, FALSE),
        IFERROR(VLOOKUP(B13, Rushing3!$A$2:$L$1000, 7, FALSE), 0)
    )
)</f>
        <v>0.3</v>
      </c>
      <c r="L13">
        <f>IF(G13=0,
    IFERROR(VLOOKUP(B13, Rushing2!$A$2:$L$1000, 8, FALSE),
        IFERROR(VLOOKUP(B13, Rushing!$A$2:$L$1000, 8, FALSE),
            IFERROR(VLOOKUP(B13, Rushing3!$A$2:$L$1000, 8, FALSE), 0)
        )
    ),
    IFERROR(VLOOKUP(B13, Rushing!$A$2:$L$1000, 8, FALSE),
        IFERROR(VLOOKUP(B13, Rushing3!$A$2:$L$1000, 8, FALSE), 0)
    )
)</f>
        <v>1</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4</v>
      </c>
      <c r="O13">
        <f>IF(G13=0,
    IFERROR(VLOOKUP(B13, Receiving2!$A$2:$L$1000, 5, FALSE),
        IFERROR(VLOOKUP(B13, Receiving!$A$2:$L$1000, 5, FALSE),
            IFERROR(VLOOKUP(B13, Receiving3!$A$2:$L$1000, 5, FALSE), 0)
        )
    ),
    IFERROR(VLOOKUP(B13, Receiving!$A$2:$L$1000, 5, FALSE),
        IFERROR(VLOOKUP(B13, Receiving3!$A$2:$L$1000, 5, FALSE), 0)
    )
)</f>
        <v>64</v>
      </c>
      <c r="P13">
        <f>IF(G13=0,
    IFERROR(VLOOKUP(B13, Receiving2!$A$2:$L$1000, 6, FALSE),
        IFERROR(VLOOKUP(B13, Receiving!$A$2:$L$1000, 6, FALSE),
            IFERROR(VLOOKUP(B13, Receiving3!$A$2:$L$1000, 6, FALSE), 0)
        )
    ),
    IFERROR(VLOOKUP(B13, Receiving!$A$2:$L$1000, 6, FALSE),
        IFERROR(VLOOKUP(B13, Receiving3!$A$2:$L$1000, 6, FALSE), 0)
    )
)</f>
        <v>16</v>
      </c>
      <c r="Q13">
        <f>IF(G13=0,
    IFERROR(VLOOKUP(B13, Receiving2!$A$2:$L$1000, 7, FALSE),
        IFERROR(VLOOKUP(B13, Receiving!$A$2:$L$1000, 7, FALSE),
            IFERROR(VLOOKUP(B13, Receiving3!$A$2:$L$1000, 7, FALSE), 0)
        )
    ),
    IFERROR(VLOOKUP(B13, Receiving!$A$2:$L$1000, 7, FALSE),
        IFERROR(VLOOKUP(B13, Receiving3!$A$2:$L$1000, 7, FALSE), 0)
    )
)</f>
        <v>21.3</v>
      </c>
      <c r="R13">
        <f>IF(G13=0,
    IFERROR(VLOOKUP(B13, Receiving2!$A$2:$L$1000, 8, FALSE),
        IFERROR(VLOOKUP(B13, Receiving!$A$2:$L$1000, 8, FALSE),
            IFERROR(VLOOKUP(B13, Receiving3!$A$2:$L$1000, 8, FALSE), 0)
        )
    ),
    IFERROR(VLOOKUP(B13, Receiving!$A$2:$L$1000, 8, FALSE),
        IFERROR(VLOOKUP(B13, Receiving3!$A$2:$L$1000, 8, FALSE), 0)
    )
)</f>
        <v>17</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6</v>
      </c>
    </row>
    <row r="14" spans="1:20">
      <c r="A14">
        <v>18</v>
      </c>
      <c r="B14" t="s">
        <v>478</v>
      </c>
      <c r="C14" t="s">
        <v>16</v>
      </c>
      <c r="D14" t="s">
        <v>114</v>
      </c>
      <c r="E14" t="s">
        <v>122</v>
      </c>
      <c r="F14" s="3">
        <v>3</v>
      </c>
      <c r="G14">
        <f>IFERROR(VLOOKUP(B14, Rushing!$A$2:$L$1000, 3, FALSE), IFERROR(VLOOKUP(B14, Receiving!$A$2:$L$1000, 3, FALSE), 0))</f>
        <v>4</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7</v>
      </c>
      <c r="O14">
        <f>IF(G14=0,
    IFERROR(VLOOKUP(B14, Receiving2!$A$2:$L$1000, 5, FALSE),
        IFERROR(VLOOKUP(B14, Receiving!$A$2:$L$1000, 5, FALSE),
            IFERROR(VLOOKUP(B14, Receiving3!$A$2:$L$1000, 5, FALSE), 0)
        )
    ),
    IFERROR(VLOOKUP(B14, Receiving!$A$2:$L$1000, 5, FALSE),
        IFERROR(VLOOKUP(B14, Receiving3!$A$2:$L$1000, 5, FALSE), 0)
    )
)</f>
        <v>50</v>
      </c>
      <c r="P14">
        <f>IF(G14=0,
    IFERROR(VLOOKUP(B14, Receiving2!$A$2:$L$1000, 6, FALSE),
        IFERROR(VLOOKUP(B14, Receiving!$A$2:$L$1000, 6, FALSE),
            IFERROR(VLOOKUP(B14, Receiving3!$A$2:$L$1000, 6, FALSE), 0)
        )
    ),
    IFERROR(VLOOKUP(B14, Receiving!$A$2:$L$1000, 6, FALSE),
        IFERROR(VLOOKUP(B14, Receiving3!$A$2:$L$1000, 6, FALSE), 0)
    )
)</f>
        <v>7.14</v>
      </c>
      <c r="Q14">
        <f>IF(G14=0,
    IFERROR(VLOOKUP(B14, Receiving2!$A$2:$L$1000, 7, FALSE),
        IFERROR(VLOOKUP(B14, Receiving!$A$2:$L$1000, 7, FALSE),
            IFERROR(VLOOKUP(B14, Receiving3!$A$2:$L$1000, 7, FALSE), 0)
        )
    ),
    IFERROR(VLOOKUP(B14, Receiving!$A$2:$L$1000, 7, FALSE),
        IFERROR(VLOOKUP(B14, Receiving3!$A$2:$L$1000, 7, FALSE), 0)
    )
)</f>
        <v>12.5</v>
      </c>
      <c r="R14">
        <f>IF(G14=0,
    IFERROR(VLOOKUP(B14, Receiving2!$A$2:$L$1000, 8, FALSE),
        IFERROR(VLOOKUP(B14, Receiving!$A$2:$L$1000, 8, FALSE),
            IFERROR(VLOOKUP(B14, Receiving3!$A$2:$L$1000, 8, FALSE), 0)
        )
    ),
    IFERROR(VLOOKUP(B14, Receiving!$A$2:$L$1000, 8, FALSE),
        IFERROR(VLOOKUP(B14, Receiving3!$A$2:$L$1000, 8, FALSE), 0)
    )
)</f>
        <v>13</v>
      </c>
      <c r="S14">
        <f>IF(G14=0,
    IFERROR(VLOOKUP(B14, Receiving2!$A$2:$L$1000, 9, FALSE),
        IFERROR(VLOOKUP(B14, Receiving!$A$2:$L$1000, 9, FALSE),
            IFERROR(VLOOKUP(B14, Receiving3!$A$2:$L$1000, 9, FALSE), 0)
        )
    ),
    IFERROR(VLOOKUP(B14, Receiving!$A$2:$L$1000, 9, FALSE),
        IFERROR(VLOOKUP(B14, Receiving3!$A$2:$L$1000, 9, FALSE), 0)
    )
)</f>
        <v>1</v>
      </c>
      <c r="T14">
        <f>IF(G14=0,
    IFERROR(VLOOKUP(B14, Receiving2!$A$2:$L$1000, 10, FALSE),
        IFERROR(VLOOKUP(B14, Receiving!$A$2:$L$1000, 10, FALSE),
            IFERROR(VLOOKUP(B14, Receiving3!$A$2:$L$1000, 10, FALSE), 0)
        )
    ),
    IFERROR(VLOOKUP(B14, Receiving!$A$2:$L$1000, 10, FALSE),
        IFERROR(VLOOKUP(B14, Receiving3!$A$2:$L$1000, 10, FALSE), 0)
    )
)</f>
        <v>10</v>
      </c>
    </row>
    <row r="15" spans="1:20">
      <c r="A15">
        <v>87</v>
      </c>
      <c r="B15" t="s">
        <v>479</v>
      </c>
      <c r="C15" t="s">
        <v>16</v>
      </c>
      <c r="D15" t="s">
        <v>123</v>
      </c>
      <c r="E15" t="s">
        <v>277</v>
      </c>
      <c r="F15" s="3">
        <v>0</v>
      </c>
      <c r="G15">
        <f>IFERROR(VLOOKUP(B15, Rushing!$A$2:$L$1000, 3, FALSE), IFERROR(VLOOKUP(B15, Receiving!$A$2:$L$1000, 3, FALSE), 0))</f>
        <v>0</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0</v>
      </c>
      <c r="O15">
        <f>IF(G15=0,
    IFERROR(VLOOKUP(B15, Receiving2!$A$2:$L$1000, 5, FALSE),
        IFERROR(VLOOKUP(B15, Receiving!$A$2:$L$1000, 5, FALSE),
            IFERROR(VLOOKUP(B15, Receiving3!$A$2:$L$1000, 5, FALSE), 0)
        )
    ),
    IFERROR(VLOOKUP(B15, Receiving!$A$2:$L$1000, 5, FALSE),
        IFERROR(VLOOKUP(B15, Receiving3!$A$2:$L$1000, 5, FALSE), 0)
    )
)</f>
        <v>0</v>
      </c>
      <c r="P15">
        <f>IF(G15=0,
    IFERROR(VLOOKUP(B15, Receiving2!$A$2:$L$1000, 6, FALSE),
        IFERROR(VLOOKUP(B15, Receiving!$A$2:$L$1000, 6, FALSE),
            IFERROR(VLOOKUP(B15, Receiving3!$A$2:$L$1000, 6, FALSE), 0)
        )
    ),
    IFERROR(VLOOKUP(B15, Receiving!$A$2:$L$1000, 6, FALSE),
        IFERROR(VLOOKUP(B15, Receiving3!$A$2:$L$1000, 6, FALSE), 0)
    )
)</f>
        <v>0</v>
      </c>
      <c r="Q15">
        <f>IF(G15=0,
    IFERROR(VLOOKUP(B15, Receiving2!$A$2:$L$1000, 7, FALSE),
        IFERROR(VLOOKUP(B15, Receiving!$A$2:$L$1000, 7, FALSE),
            IFERROR(VLOOKUP(B15, Receiving3!$A$2:$L$1000, 7, FALSE), 0)
        )
    ),
    IFERROR(VLOOKUP(B15, Receiving!$A$2:$L$1000, 7, FALSE),
        IFERROR(VLOOKUP(B15, Receiving3!$A$2:$L$1000, 7, FALSE), 0)
    )
)</f>
        <v>0</v>
      </c>
      <c r="R15">
        <f>IF(G15=0,
    IFERROR(VLOOKUP(B15, Receiving2!$A$2:$L$1000, 8, FALSE),
        IFERROR(VLOOKUP(B15, Receiving!$A$2:$L$1000, 8, FALSE),
            IFERROR(VLOOKUP(B15, Receiving3!$A$2:$L$1000, 8, FALSE), 0)
        )
    ),
    IFERROR(VLOOKUP(B15, Receiving!$A$2:$L$1000, 8, FALSE),
        IFERROR(VLOOKUP(B15, Receiving3!$A$2:$L$1000, 8, FALSE), 0)
    )
)</f>
        <v>0</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0</v>
      </c>
    </row>
    <row r="16" spans="1:20">
      <c r="A16">
        <v>84</v>
      </c>
      <c r="B16" t="s">
        <v>480</v>
      </c>
      <c r="C16" t="s">
        <v>16</v>
      </c>
      <c r="D16" t="s">
        <v>299</v>
      </c>
      <c r="E16" t="s">
        <v>248</v>
      </c>
      <c r="F16" s="3">
        <v>1</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1</v>
      </c>
      <c r="O16">
        <f>IF(G16=0,
    IFERROR(VLOOKUP(B16, Receiving2!$A$2:$L$1000, 5, FALSE),
        IFERROR(VLOOKUP(B16, Receiving!$A$2:$L$1000, 5, FALSE),
            IFERROR(VLOOKUP(B16, Receiving3!$A$2:$L$1000, 5, FALSE), 0)
        )
    ),
    IFERROR(VLOOKUP(B16, Receiving!$A$2:$L$1000, 5, FALSE),
        IFERROR(VLOOKUP(B16, Receiving3!$A$2:$L$1000, 5, FALSE), 0)
    )
)</f>
        <v>11</v>
      </c>
      <c r="P16">
        <f>IF(G16=0,
    IFERROR(VLOOKUP(B16, Receiving2!$A$2:$L$1000, 6, FALSE),
        IFERROR(VLOOKUP(B16, Receiving!$A$2:$L$1000, 6, FALSE),
            IFERROR(VLOOKUP(B16, Receiving3!$A$2:$L$1000, 6, FALSE), 0)
        )
    ),
    IFERROR(VLOOKUP(B16, Receiving!$A$2:$L$1000, 6, FALSE),
        IFERROR(VLOOKUP(B16, Receiving3!$A$2:$L$1000, 6, FALSE), 0)
    )
)</f>
        <v>11</v>
      </c>
      <c r="Q16">
        <f>IF(G16=0,
    IFERROR(VLOOKUP(B16, Receiving2!$A$2:$L$1000, 7, FALSE),
        IFERROR(VLOOKUP(B16, Receiving!$A$2:$L$1000, 7, FALSE),
            IFERROR(VLOOKUP(B16, Receiving3!$A$2:$L$1000, 7, FALSE), 0)
        )
    ),
    IFERROR(VLOOKUP(B16, Receiving!$A$2:$L$1000, 7, FALSE),
        IFERROR(VLOOKUP(B16, Receiving3!$A$2:$L$1000, 7, FALSE), 0)
    )
)</f>
        <v>3.7</v>
      </c>
      <c r="R16">
        <f>IF(G16=0,
    IFERROR(VLOOKUP(B16, Receiving2!$A$2:$L$1000, 8, FALSE),
        IFERROR(VLOOKUP(B16, Receiving!$A$2:$L$1000, 8, FALSE),
            IFERROR(VLOOKUP(B16, Receiving3!$A$2:$L$1000, 8, FALSE), 0)
        )
    ),
    IFERROR(VLOOKUP(B16, Receiving!$A$2:$L$1000, 8, FALSE),
        IFERROR(VLOOKUP(B16, Receiving3!$A$2:$L$1000, 8, FALSE), 0)
    )
)</f>
        <v>11</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8</v>
      </c>
    </row>
    <row r="17" spans="1:20">
      <c r="A17">
        <v>2</v>
      </c>
      <c r="B17" t="s">
        <v>482</v>
      </c>
      <c r="C17" t="s">
        <v>16</v>
      </c>
      <c r="D17" t="s">
        <v>96</v>
      </c>
      <c r="E17" t="s">
        <v>259</v>
      </c>
      <c r="F17" s="3">
        <v>10</v>
      </c>
      <c r="G17">
        <f>IFERROR(VLOOKUP(B17, Rushing!$A$2:$L$1000, 3, FALSE), IFERROR(VLOOKUP(B17, Receiving!$A$2:$L$1000, 3, FALSE), 0))</f>
        <v>1</v>
      </c>
      <c r="H17">
        <f>IF(G17=0,
    IFERROR(VLOOKUP(B17, Rushing2!$A$2:$L$1000, 4, FALSE),
        IFERROR(VLOOKUP(B17, Rushing!$A$2:$L$1000, 4, FALSE),
            IFERROR(VLOOKUP(B17, Rushing3!$A$2:$L$1000, 4, FALSE), 0)
        )
    ),
    IFERROR(VLOOKUP(B17, Rushing!$A$2:$L$1000, 4, FALSE),
        IFERROR(VLOOKUP(B17, Rushing3!$A$2:$L$1000, 4, FALSE), 0)
    )
)</f>
        <v>1</v>
      </c>
      <c r="I17">
        <f>IF(G17=0,
    IFERROR(VLOOKUP(B17, Rushing2!$A$2:$L$1000, 5, FALSE),
        IFERROR(VLOOKUP(B17, Rushing!$A$2:$L$1000, 5, FALSE),
            IFERROR(VLOOKUP(B17, Rushing3!$A$2:$L$1000, 5, FALSE), 0)
        )
    ),
    IFERROR(VLOOKUP(B17, Rushing!$A$2:$L$1000, 5, FALSE),
        IFERROR(VLOOKUP(B17, Rushing3!$A$2:$L$1000, 5, FALSE), 0)
    )
)</f>
        <v>-4</v>
      </c>
      <c r="J17">
        <f>IF(G17=0,
    IFERROR(VLOOKUP(B17, Rushing2!$A$2:$L$1000, 6, FALSE),
        IFERROR(VLOOKUP(B17, Rushing!$A$2:$L$1000, 6, FALSE),
            IFERROR(VLOOKUP(B17, Rushing3!$A$2:$L$1000, 6, FALSE), 0)
        )
    ),
    IFERROR(VLOOKUP(B17, Rushing!$A$2:$L$1000, 6, FALSE),
        IFERROR(VLOOKUP(B17, Rushing3!$A$2:$L$1000, 6, FALSE), 0)
    )
)</f>
        <v>-4</v>
      </c>
      <c r="K17">
        <f>IF(G17=0,
    IFERROR(VLOOKUP(B17, Rushing2!$A$2:$L$1000, 7, FALSE),
        IFERROR(VLOOKUP(B17, Rushing!$A$2:$L$1000, 7, FALSE),
            IFERROR(VLOOKUP(B17, Rushing3!$A$2:$L$1000, 7, FALSE), 0)
        )
    ),
    IFERROR(VLOOKUP(B17, Rushing!$A$2:$L$1000, 7, FALSE),
        IFERROR(VLOOKUP(B17, Rushing3!$A$2:$L$1000, 7, FALSE), 0)
    )
)</f>
        <v>-4</v>
      </c>
      <c r="L17">
        <f>IF(G17=0,
    IFERROR(VLOOKUP(B17, Rushing2!$A$2:$L$1000, 8, FALSE),
        IFERROR(VLOOKUP(B17, Rushing!$A$2:$L$1000, 8, FALSE),
            IFERROR(VLOOKUP(B17, Rushing3!$A$2:$L$1000, 8, FALSE), 0)
        )
    ),
    IFERROR(VLOOKUP(B17, Rushing!$A$2:$L$1000, 8, FALSE),
        IFERROR(VLOOKUP(B17, Rushing3!$A$2:$L$1000, 8, FALSE), 0)
    )
)</f>
        <v>-4</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1</v>
      </c>
      <c r="O17">
        <f>IF(G17=0,
    IFERROR(VLOOKUP(B17, Receiving2!$A$2:$L$1000, 5, FALSE),
        IFERROR(VLOOKUP(B17, Receiving!$A$2:$L$1000, 5, FALSE),
            IFERROR(VLOOKUP(B17, Receiving3!$A$2:$L$1000, 5, FALSE), 0)
        )
    ),
    IFERROR(VLOOKUP(B17, Receiving!$A$2:$L$1000, 5, FALSE),
        IFERROR(VLOOKUP(B17, Receiving3!$A$2:$L$1000, 5, FALSE), 0)
    )
)</f>
        <v>53</v>
      </c>
      <c r="P17">
        <f>IF(G17=0,
    IFERROR(VLOOKUP(B17, Receiving2!$A$2:$L$1000, 6, FALSE),
        IFERROR(VLOOKUP(B17, Receiving!$A$2:$L$1000, 6, FALSE),
            IFERROR(VLOOKUP(B17, Receiving3!$A$2:$L$1000, 6, FALSE), 0)
        )
    ),
    IFERROR(VLOOKUP(B17, Receiving!$A$2:$L$1000, 6, FALSE),
        IFERROR(VLOOKUP(B17, Receiving3!$A$2:$L$1000, 6, FALSE), 0)
    )
)</f>
        <v>53</v>
      </c>
      <c r="Q17">
        <f>IF(G17=0,
    IFERROR(VLOOKUP(B17, Receiving2!$A$2:$L$1000, 7, FALSE),
        IFERROR(VLOOKUP(B17, Receiving!$A$2:$L$1000, 7, FALSE),
            IFERROR(VLOOKUP(B17, Receiving3!$A$2:$L$1000, 7, FALSE), 0)
        )
    ),
    IFERROR(VLOOKUP(B17, Receiving!$A$2:$L$1000, 7, FALSE),
        IFERROR(VLOOKUP(B17, Receiving3!$A$2:$L$1000, 7, FALSE), 0)
    )
)</f>
        <v>53</v>
      </c>
      <c r="R17">
        <f>IF(G17=0,
    IFERROR(VLOOKUP(B17, Receiving2!$A$2:$L$1000, 8, FALSE),
        IFERROR(VLOOKUP(B17, Receiving!$A$2:$L$1000, 8, FALSE),
            IFERROR(VLOOKUP(B17, Receiving3!$A$2:$L$1000, 8, FALSE), 0)
        )
    ),
    IFERROR(VLOOKUP(B17, Receiving!$A$2:$L$1000, 8, FALSE),
        IFERROR(VLOOKUP(B17, Receiving3!$A$2:$L$1000, 8, FALSE), 0)
    )
)</f>
        <v>53</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3</v>
      </c>
    </row>
    <row r="18" spans="1:20">
      <c r="A18">
        <v>16</v>
      </c>
      <c r="B18" t="s">
        <v>483</v>
      </c>
      <c r="C18" t="s">
        <v>16</v>
      </c>
      <c r="D18" t="s">
        <v>138</v>
      </c>
      <c r="E18" t="s">
        <v>379</v>
      </c>
      <c r="F18" s="3">
        <v>3</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3</v>
      </c>
      <c r="O18">
        <f>IF(G18=0,
    IFERROR(VLOOKUP(B18, Receiving2!$A$2:$L$1000, 5, FALSE),
        IFERROR(VLOOKUP(B18, Receiving!$A$2:$L$1000, 5, FALSE),
            IFERROR(VLOOKUP(B18, Receiving3!$A$2:$L$1000, 5, FALSE), 0)
        )
    ),
    IFERROR(VLOOKUP(B18, Receiving!$A$2:$L$1000, 5, FALSE),
        IFERROR(VLOOKUP(B18, Receiving3!$A$2:$L$1000, 5, FALSE), 0)
    )
)</f>
        <v>32</v>
      </c>
      <c r="P18">
        <f>IF(G18=0,
    IFERROR(VLOOKUP(B18, Receiving2!$A$2:$L$1000, 6, FALSE),
        IFERROR(VLOOKUP(B18, Receiving!$A$2:$L$1000, 6, FALSE),
            IFERROR(VLOOKUP(B18, Receiving3!$A$2:$L$1000, 6, FALSE), 0)
        )
    ),
    IFERROR(VLOOKUP(B18, Receiving!$A$2:$L$1000, 6, FALSE),
        IFERROR(VLOOKUP(B18, Receiving3!$A$2:$L$1000, 6, FALSE), 0)
    )
)</f>
        <v>10.67</v>
      </c>
      <c r="Q18">
        <f>IF(G18=0,
    IFERROR(VLOOKUP(B18, Receiving2!$A$2:$L$1000, 7, FALSE),
        IFERROR(VLOOKUP(B18, Receiving!$A$2:$L$1000, 7, FALSE),
            IFERROR(VLOOKUP(B18, Receiving3!$A$2:$L$1000, 7, FALSE), 0)
        )
    ),
    IFERROR(VLOOKUP(B18, Receiving!$A$2:$L$1000, 7, FALSE),
        IFERROR(VLOOKUP(B18, Receiving3!$A$2:$L$1000, 7, FALSE), 0)
    )
)</f>
        <v>10.7</v>
      </c>
      <c r="R18">
        <v>23</v>
      </c>
      <c r="S18">
        <f>IF(G18=0,
    IFERROR(VLOOKUP(B18, Receiving2!$A$2:$L$1000, 9, FALSE),
        IFERROR(VLOOKUP(B18, Receiving!$A$2:$L$1000, 9, FALSE),
            IFERROR(VLOOKUP(B18, Receiving3!$A$2:$L$1000, 9, FALSE), 0)
        )
    ),
    IFERROR(VLOOKUP(B18, Receiving!$A$2:$L$1000, 9, FALSE),
        IFERROR(VLOOKUP(B18, Receiving3!$A$2:$L$1000, 9, FALSE), 0)
    )
)</f>
        <v>1</v>
      </c>
      <c r="T18">
        <f>IF(G18=0,
    IFERROR(VLOOKUP(B18, Receiving2!$A$2:$L$1000, 10, FALSE),
        IFERROR(VLOOKUP(B18, Receiving!$A$2:$L$1000, 10, FALSE),
            IFERROR(VLOOKUP(B18, Receiving3!$A$2:$L$1000, 10, FALSE), 0)
        )
    ),
    IFERROR(VLOOKUP(B18, Receiving!$A$2:$L$1000, 10, FALSE),
        IFERROR(VLOOKUP(B18, Receiving3!$A$2:$L$1000, 10, FALSE), 0)
    )
)</f>
        <v>6</v>
      </c>
    </row>
    <row r="19" spans="1:20">
      <c r="A19">
        <v>3</v>
      </c>
      <c r="B19" t="s">
        <v>488</v>
      </c>
      <c r="C19" t="s">
        <v>16</v>
      </c>
      <c r="D19" t="s">
        <v>96</v>
      </c>
      <c r="E19" t="s">
        <v>39</v>
      </c>
      <c r="F19" s="3">
        <v>5</v>
      </c>
      <c r="G19">
        <f>IFERROR(VLOOKUP(B19, Rushing!$A$2:$L$1000, 3, FALSE), IFERROR(VLOOKUP(B19, Receiving!$A$2:$L$1000, 3, FALSE), 0))</f>
        <v>2</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3</v>
      </c>
      <c r="O19">
        <f>IF(G19=0,
    IFERROR(VLOOKUP(B19, Receiving2!$A$2:$L$1000, 5, FALSE),
        IFERROR(VLOOKUP(B19, Receiving!$A$2:$L$1000, 5, FALSE),
            IFERROR(VLOOKUP(B19, Receiving3!$A$2:$L$1000, 5, FALSE), 0)
        )
    ),
    IFERROR(VLOOKUP(B19, Receiving!$A$2:$L$1000, 5, FALSE),
        IFERROR(VLOOKUP(B19, Receiving3!$A$2:$L$1000, 5, FALSE), 0)
    )
)</f>
        <v>45</v>
      </c>
      <c r="P19">
        <f>IF(G19=0,
    IFERROR(VLOOKUP(B19, Receiving2!$A$2:$L$1000, 6, FALSE),
        IFERROR(VLOOKUP(B19, Receiving!$A$2:$L$1000, 6, FALSE),
            IFERROR(VLOOKUP(B19, Receiving3!$A$2:$L$1000, 6, FALSE), 0)
        )
    ),
    IFERROR(VLOOKUP(B19, Receiving!$A$2:$L$1000, 6, FALSE),
        IFERROR(VLOOKUP(B19, Receiving3!$A$2:$L$1000, 6, FALSE), 0)
    )
)</f>
        <v>15</v>
      </c>
      <c r="Q19">
        <f>IF(G19=0,
    IFERROR(VLOOKUP(B19, Receiving2!$A$2:$L$1000, 7, FALSE),
        IFERROR(VLOOKUP(B19, Receiving!$A$2:$L$1000, 7, FALSE),
            IFERROR(VLOOKUP(B19, Receiving3!$A$2:$L$1000, 7, FALSE), 0)
        )
    ),
    IFERROR(VLOOKUP(B19, Receiving!$A$2:$L$1000, 7, FALSE),
        IFERROR(VLOOKUP(B19, Receiving3!$A$2:$L$1000, 7, FALSE), 0)
    )
)</f>
        <v>22.5</v>
      </c>
      <c r="R19">
        <f>IF(G19=0,
    IFERROR(VLOOKUP(B19, Receiving2!$A$2:$L$1000, 8, FALSE),
        IFERROR(VLOOKUP(B19, Receiving!$A$2:$L$1000, 8, FALSE),
            IFERROR(VLOOKUP(B19, Receiving3!$A$2:$L$1000, 8, FALSE), 0)
        )
    ),
    IFERROR(VLOOKUP(B19, Receiving!$A$2:$L$1000, 8, FALSE),
        IFERROR(VLOOKUP(B19, Receiving3!$A$2:$L$1000, 8, FALSE), 0)
    )
)</f>
        <v>21</v>
      </c>
      <c r="S19">
        <f>IF(G19=0,
    IFERROR(VLOOKUP(B19, Receiving2!$A$2:$L$1000, 9, FALSE),
        IFERROR(VLOOKUP(B19, Receiving!$A$2:$L$1000, 9, FALSE),
            IFERROR(VLOOKUP(B19, Receiving3!$A$2:$L$1000, 9, FALSE), 0)
        )
    ),
    IFERROR(VLOOKUP(B19, Receiving!$A$2:$L$1000, 9, FALSE),
        IFERROR(VLOOKUP(B19, Receiving3!$A$2:$L$1000, 9, FALSE), 0)
    )
)</f>
        <v>1</v>
      </c>
      <c r="T19">
        <f>IF(G19=0,
    IFERROR(VLOOKUP(B19, Receiving2!$A$2:$L$1000, 10, FALSE),
        IFERROR(VLOOKUP(B19, Receiving!$A$2:$L$1000, 10, FALSE),
            IFERROR(VLOOKUP(B19, Receiving3!$A$2:$L$1000, 10, FALSE), 0)
        )
    ),
    IFERROR(VLOOKUP(B19, Receiving!$A$2:$L$1000, 10, FALSE),
        IFERROR(VLOOKUP(B19, Receiving3!$A$2:$L$1000, 10, FALSE), 0)
    )
)</f>
        <v>5</v>
      </c>
    </row>
    <row r="20" spans="1:20">
      <c r="A20">
        <v>89</v>
      </c>
      <c r="B20" t="s">
        <v>489</v>
      </c>
      <c r="C20" t="s">
        <v>16</v>
      </c>
      <c r="D20" t="s">
        <v>160</v>
      </c>
      <c r="E20" t="s">
        <v>490</v>
      </c>
      <c r="F20" s="3">
        <v>1</v>
      </c>
      <c r="G20">
        <f>IFERROR(VLOOKUP(B20, Rushing!$A$2:$L$1000, 3, FALSE), IFERROR(VLOOKUP(B20, Receiving!$A$2:$L$1000, 3, FALSE), 0))</f>
        <v>2</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3</v>
      </c>
      <c r="O20">
        <f>IF(G20=0,
    IFERROR(VLOOKUP(B20, Receiving2!$A$2:$L$1000, 5, FALSE),
        IFERROR(VLOOKUP(B20, Receiving!$A$2:$L$1000, 5, FALSE),
            IFERROR(VLOOKUP(B20, Receiving3!$A$2:$L$1000, 5, FALSE), 0)
        )
    ),
    IFERROR(VLOOKUP(B20, Receiving!$A$2:$L$1000, 5, FALSE),
        IFERROR(VLOOKUP(B20, Receiving3!$A$2:$L$1000, 5, FALSE), 0)
    )
)</f>
        <v>40</v>
      </c>
      <c r="P20">
        <f>IF(G20=0,
    IFERROR(VLOOKUP(B20, Receiving2!$A$2:$L$1000, 6, FALSE),
        IFERROR(VLOOKUP(B20, Receiving!$A$2:$L$1000, 6, FALSE),
            IFERROR(VLOOKUP(B20, Receiving3!$A$2:$L$1000, 6, FALSE), 0)
        )
    ),
    IFERROR(VLOOKUP(B20, Receiving!$A$2:$L$1000, 6, FALSE),
        IFERROR(VLOOKUP(B20, Receiving3!$A$2:$L$1000, 6, FALSE), 0)
    )
)</f>
        <v>13.33</v>
      </c>
      <c r="Q20">
        <f>IF(G20=0,
    IFERROR(VLOOKUP(B20, Receiving2!$A$2:$L$1000, 7, FALSE),
        IFERROR(VLOOKUP(B20, Receiving!$A$2:$L$1000, 7, FALSE),
            IFERROR(VLOOKUP(B20, Receiving3!$A$2:$L$1000, 7, FALSE), 0)
        )
    ),
    IFERROR(VLOOKUP(B20, Receiving!$A$2:$L$1000, 7, FALSE),
        IFERROR(VLOOKUP(B20, Receiving3!$A$2:$L$1000, 7, FALSE), 0)
    )
)</f>
        <v>20</v>
      </c>
      <c r="R20">
        <f>IF(G20=0,
    IFERROR(VLOOKUP(B20, Receiving2!$A$2:$L$1000, 8, FALSE),
        IFERROR(VLOOKUP(B20, Receiving!$A$2:$L$1000, 8, FALSE),
            IFERROR(VLOOKUP(B20, Receiving3!$A$2:$L$1000, 8, FALSE), 0)
        )
    ),
    IFERROR(VLOOKUP(B20, Receiving!$A$2:$L$1000, 8, FALSE),
        IFERROR(VLOOKUP(B20, Receiving3!$A$2:$L$1000, 8, FALSE), 0)
    )
)</f>
        <v>30</v>
      </c>
      <c r="S20">
        <f>IF(G20=0,
    IFERROR(VLOOKUP(B20, Receiving2!$A$2:$L$1000, 9, FALSE),
        IFERROR(VLOOKUP(B20, Receiving!$A$2:$L$1000, 9, FALSE),
            IFERROR(VLOOKUP(B20, Receiving3!$A$2:$L$1000, 9, FALSE), 0)
        )
    ),
    IFERROR(VLOOKUP(B20, Receiving!$A$2:$L$1000, 9, FALSE),
        IFERROR(VLOOKUP(B20, Receiving3!$A$2:$L$1000, 9, FALSE), 0)
    )
)</f>
        <v>1</v>
      </c>
      <c r="T20">
        <f>IF(G20=0,
    IFERROR(VLOOKUP(B20, Receiving2!$A$2:$L$1000, 10, FALSE),
        IFERROR(VLOOKUP(B20, Receiving!$A$2:$L$1000, 10, FALSE),
            IFERROR(VLOOKUP(B20, Receiving3!$A$2:$L$1000, 10, FALSE), 0)
        )
    ),
    IFERROR(VLOOKUP(B20, Receiving!$A$2:$L$1000, 10, FALSE),
        IFERROR(VLOOKUP(B20, Receiving3!$A$2:$L$1000, 10, FALSE), 0)
    )
)</f>
        <v>8</v>
      </c>
    </row>
    <row r="21" spans="1:20">
      <c r="A21">
        <v>8</v>
      </c>
      <c r="B21" t="s">
        <v>492</v>
      </c>
      <c r="C21" t="s">
        <v>16</v>
      </c>
      <c r="D21" t="s">
        <v>54</v>
      </c>
      <c r="E21" t="s">
        <v>183</v>
      </c>
      <c r="F21" s="3">
        <v>4</v>
      </c>
      <c r="G21">
        <f>IFERROR(VLOOKUP(B21, Rushing!$A$2:$L$1000, 3, FALSE), IFERROR(VLOOKUP(B21, Receiving!$A$2:$L$1000, 3, FALSE), 0))</f>
        <v>2</v>
      </c>
      <c r="H21">
        <f>IF(G21=0,
    IFERROR(VLOOKUP(B21, Rushing2!$A$2:$L$1000, 4, FALSE),
        IFERROR(VLOOKUP(B21, Rushing!$A$2:$L$1000, 4, FALSE),
            IFERROR(VLOOKUP(B21, Rushing3!$A$2:$L$1000, 4, FALSE), 0)
        )
    ),
    IFERROR(VLOOKUP(B21, Rushing!$A$2:$L$1000, 4, FALSE),
        IFERROR(VLOOKUP(B21, Rushing3!$A$2:$L$1000, 4, FALSE), 0)
    )
)</f>
        <v>1</v>
      </c>
      <c r="I21">
        <f>IF(G21=0,
    IFERROR(VLOOKUP(B21, Rushing2!$A$2:$L$1000, 5, FALSE),
        IFERROR(VLOOKUP(B21, Rushing!$A$2:$L$1000, 5, FALSE),
            IFERROR(VLOOKUP(B21, Rushing3!$A$2:$L$1000, 5, FALSE), 0)
        )
    ),
    IFERROR(VLOOKUP(B21, Rushing!$A$2:$L$1000, 5, FALSE),
        IFERROR(VLOOKUP(B21, Rushing3!$A$2:$L$1000, 5, FALSE), 0)
    )
)</f>
        <v>18</v>
      </c>
      <c r="J21">
        <f>IF(G21=0,
    IFERROR(VLOOKUP(B21, Rushing2!$A$2:$L$1000, 6, FALSE),
        IFERROR(VLOOKUP(B21, Rushing!$A$2:$L$1000, 6, FALSE),
            IFERROR(VLOOKUP(B21, Rushing3!$A$2:$L$1000, 6, FALSE), 0)
        )
    ),
    IFERROR(VLOOKUP(B21, Rushing!$A$2:$L$1000, 6, FALSE),
        IFERROR(VLOOKUP(B21, Rushing3!$A$2:$L$1000, 6, FALSE), 0)
    )
)</f>
        <v>18</v>
      </c>
      <c r="K21">
        <f>IF(G21=0,
    IFERROR(VLOOKUP(B21, Rushing2!$A$2:$L$1000, 7, FALSE),
        IFERROR(VLOOKUP(B21, Rushing!$A$2:$L$1000, 7, FALSE),
            IFERROR(VLOOKUP(B21, Rushing3!$A$2:$L$1000, 7, FALSE), 0)
        )
    ),
    IFERROR(VLOOKUP(B21, Rushing!$A$2:$L$1000, 7, FALSE),
        IFERROR(VLOOKUP(B21, Rushing3!$A$2:$L$1000, 7, FALSE), 0)
    )
)</f>
        <v>9</v>
      </c>
      <c r="L21">
        <f>IF(G21=0,
    IFERROR(VLOOKUP(B21, Rushing2!$A$2:$L$1000, 8, FALSE),
        IFERROR(VLOOKUP(B21, Rushing!$A$2:$L$1000, 8, FALSE),
            IFERROR(VLOOKUP(B21, Rushing3!$A$2:$L$1000, 8, FALSE), 0)
        )
    ),
    IFERROR(VLOOKUP(B21, Rushing!$A$2:$L$1000, 8, FALSE),
        IFERROR(VLOOKUP(B21, Rushing3!$A$2:$L$1000, 8, FALSE), 0)
    )
)</f>
        <v>18</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3</v>
      </c>
      <c r="O21">
        <f>IF(G21=0,
    IFERROR(VLOOKUP(B21, Receiving2!$A$2:$L$1000, 5, FALSE),
        IFERROR(VLOOKUP(B21, Receiving!$A$2:$L$1000, 5, FALSE),
            IFERROR(VLOOKUP(B21, Receiving3!$A$2:$L$1000, 5, FALSE), 0)
        )
    ),
    IFERROR(VLOOKUP(B21, Receiving!$A$2:$L$1000, 5, FALSE),
        IFERROR(VLOOKUP(B21, Receiving3!$A$2:$L$1000, 5, FALSE), 0)
    )
)</f>
        <v>14</v>
      </c>
      <c r="P21">
        <f>IF(G21=0,
    IFERROR(VLOOKUP(B21, Receiving2!$A$2:$L$1000, 6, FALSE),
        IFERROR(VLOOKUP(B21, Receiving!$A$2:$L$1000, 6, FALSE),
            IFERROR(VLOOKUP(B21, Receiving3!$A$2:$L$1000, 6, FALSE), 0)
        )
    ),
    IFERROR(VLOOKUP(B21, Receiving!$A$2:$L$1000, 6, FALSE),
        IFERROR(VLOOKUP(B21, Receiving3!$A$2:$L$1000, 6, FALSE), 0)
    )
)</f>
        <v>4.67</v>
      </c>
      <c r="Q21">
        <f>IF(G21=0,
    IFERROR(VLOOKUP(B21, Receiving2!$A$2:$L$1000, 7, FALSE),
        IFERROR(VLOOKUP(B21, Receiving!$A$2:$L$1000, 7, FALSE),
            IFERROR(VLOOKUP(B21, Receiving3!$A$2:$L$1000, 7, FALSE), 0)
        )
    ),
    IFERROR(VLOOKUP(B21, Receiving!$A$2:$L$1000, 7, FALSE),
        IFERROR(VLOOKUP(B21, Receiving3!$A$2:$L$1000, 7, FALSE), 0)
    )
)</f>
        <v>7</v>
      </c>
      <c r="R21">
        <f>IF(G21=0,
    IFERROR(VLOOKUP(B21, Receiving2!$A$2:$L$1000, 8, FALSE),
        IFERROR(VLOOKUP(B21, Receiving!$A$2:$L$1000, 8, FALSE),
            IFERROR(VLOOKUP(B21, Receiving3!$A$2:$L$1000, 8, FALSE), 0)
        )
    ),
    IFERROR(VLOOKUP(B21, Receiving!$A$2:$L$1000, 8, FALSE),
        IFERROR(VLOOKUP(B21, Receiving3!$A$2:$L$1000, 8, FALSE), 0)
    )
)</f>
        <v>6</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4</v>
      </c>
    </row>
    <row r="22" spans="1:20">
      <c r="A22">
        <v>11</v>
      </c>
      <c r="B22" t="s">
        <v>1271</v>
      </c>
      <c r="C22" t="s">
        <v>16</v>
      </c>
      <c r="D22" t="s">
        <v>13</v>
      </c>
      <c r="E22" t="s">
        <v>193</v>
      </c>
      <c r="F22" s="3">
        <v>5</v>
      </c>
      <c r="G22">
        <f>IFERROR(VLOOKUP(B22, Rushing!$A$2:$L$1000, 3, FALSE), IFERROR(VLOOKUP(B22, Receiving!$A$2:$L$1000, 3, FALSE), 0))</f>
        <v>3</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4</v>
      </c>
      <c r="O22">
        <f>IF(G22=0,
    IFERROR(VLOOKUP(B22, Receiving2!$A$2:$L$1000, 5, FALSE),
        IFERROR(VLOOKUP(B22, Receiving!$A$2:$L$1000, 5, FALSE),
            IFERROR(VLOOKUP(B22, Receiving3!$A$2:$L$1000, 5, FALSE), 0)
        )
    ),
    IFERROR(VLOOKUP(B22, Receiving!$A$2:$L$1000, 5, FALSE),
        IFERROR(VLOOKUP(B22, Receiving3!$A$2:$L$1000, 5, FALSE), 0)
    )
)</f>
        <v>34</v>
      </c>
      <c r="P22">
        <f>IF(G22=0,
    IFERROR(VLOOKUP(B22, Receiving2!$A$2:$L$1000, 6, FALSE),
        IFERROR(VLOOKUP(B22, Receiving!$A$2:$L$1000, 6, FALSE),
            IFERROR(VLOOKUP(B22, Receiving3!$A$2:$L$1000, 6, FALSE), 0)
        )
    ),
    IFERROR(VLOOKUP(B22, Receiving!$A$2:$L$1000, 6, FALSE),
        IFERROR(VLOOKUP(B22, Receiving3!$A$2:$L$1000, 6, FALSE), 0)
    )
)</f>
        <v>8.5</v>
      </c>
      <c r="Q22">
        <f>IF(G22=0,
    IFERROR(VLOOKUP(B22, Receiving2!$A$2:$L$1000, 7, FALSE),
        IFERROR(VLOOKUP(B22, Receiving!$A$2:$L$1000, 7, FALSE),
            IFERROR(VLOOKUP(B22, Receiving3!$A$2:$L$1000, 7, FALSE), 0)
        )
    ),
    IFERROR(VLOOKUP(B22, Receiving!$A$2:$L$1000, 7, FALSE),
        IFERROR(VLOOKUP(B22, Receiving3!$A$2:$L$1000, 7, FALSE), 0)
    )
)</f>
        <v>11.3</v>
      </c>
      <c r="R22">
        <f>IF(G22=0,
    IFERROR(VLOOKUP(B22, Receiving2!$A$2:$L$1000, 8, FALSE),
        IFERROR(VLOOKUP(B22, Receiving!$A$2:$L$1000, 8, FALSE),
            IFERROR(VLOOKUP(B22, Receiving3!$A$2:$L$1000, 8, FALSE), 0)
        )
    ),
    IFERROR(VLOOKUP(B22, Receiving!$A$2:$L$1000, 8, FALSE),
        IFERROR(VLOOKUP(B22, Receiving3!$A$2:$L$1000, 8, FALSE), 0)
    )
)</f>
        <v>22</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7</v>
      </c>
    </row>
    <row r="23" spans="1:20">
      <c r="A23">
        <v>80</v>
      </c>
      <c r="B23" t="s">
        <v>499</v>
      </c>
      <c r="C23" t="s">
        <v>16</v>
      </c>
      <c r="D23" t="s">
        <v>244</v>
      </c>
      <c r="E23" t="s">
        <v>122</v>
      </c>
      <c r="F23" s="3">
        <v>0</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0">
      <c r="A24">
        <v>19</v>
      </c>
      <c r="B24" t="s">
        <v>500</v>
      </c>
      <c r="C24" t="s">
        <v>16</v>
      </c>
      <c r="D24" t="s">
        <v>140</v>
      </c>
      <c r="E24" t="s">
        <v>122</v>
      </c>
      <c r="F24" s="3">
        <v>2</v>
      </c>
      <c r="G24">
        <f>IFERROR(VLOOKUP(B24, Rushing!$A$2:$L$1000, 3, FALSE), IFERROR(VLOOKUP(B24, Receiving!$A$2:$L$1000, 3, FALSE), 0))</f>
        <v>4</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7</v>
      </c>
      <c r="O24">
        <f>IF(G24=0,
    IFERROR(VLOOKUP(B24, Receiving2!$A$2:$L$1000, 5, FALSE),
        IFERROR(VLOOKUP(B24, Receiving!$A$2:$L$1000, 5, FALSE),
            IFERROR(VLOOKUP(B24, Receiving3!$A$2:$L$1000, 5, FALSE), 0)
        )
    ),
    IFERROR(VLOOKUP(B24, Receiving!$A$2:$L$1000, 5, FALSE),
        IFERROR(VLOOKUP(B24, Receiving3!$A$2:$L$1000, 5, FALSE), 0)
    )
)</f>
        <v>115</v>
      </c>
      <c r="P24">
        <f>IF(G24=0,
    IFERROR(VLOOKUP(B24, Receiving2!$A$2:$L$1000, 6, FALSE),
        IFERROR(VLOOKUP(B24, Receiving!$A$2:$L$1000, 6, FALSE),
            IFERROR(VLOOKUP(B24, Receiving3!$A$2:$L$1000, 6, FALSE), 0)
        )
    ),
    IFERROR(VLOOKUP(B24, Receiving!$A$2:$L$1000, 6, FALSE),
        IFERROR(VLOOKUP(B24, Receiving3!$A$2:$L$1000, 6, FALSE), 0)
    )
)</f>
        <v>16.43</v>
      </c>
      <c r="Q24">
        <f>IF(G24=0,
    IFERROR(VLOOKUP(B24, Receiving2!$A$2:$L$1000, 7, FALSE),
        IFERROR(VLOOKUP(B24, Receiving!$A$2:$L$1000, 7, FALSE),
            IFERROR(VLOOKUP(B24, Receiving3!$A$2:$L$1000, 7, FALSE), 0)
        )
    ),
    IFERROR(VLOOKUP(B24, Receiving!$A$2:$L$1000, 7, FALSE),
        IFERROR(VLOOKUP(B24, Receiving3!$A$2:$L$1000, 7, FALSE), 0)
    )
)</f>
        <v>28.8</v>
      </c>
      <c r="R24">
        <f>IF(G24=0,
    IFERROR(VLOOKUP(B24, Receiving2!$A$2:$L$1000, 8, FALSE),
        IFERROR(VLOOKUP(B24, Receiving!$A$2:$L$1000, 8, FALSE),
            IFERROR(VLOOKUP(B24, Receiving3!$A$2:$L$1000, 8, FALSE), 0)
        )
    ),
    IFERROR(VLOOKUP(B24, Receiving!$A$2:$L$1000, 8, FALSE),
        IFERROR(VLOOKUP(B24, Receiving3!$A$2:$L$1000, 8, FALSE), 0)
    )
)</f>
        <v>36</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13</v>
      </c>
    </row>
    <row r="25" spans="1:20">
      <c r="A25">
        <v>81</v>
      </c>
      <c r="B25" t="s">
        <v>1883</v>
      </c>
      <c r="C25" t="s">
        <v>16</v>
      </c>
      <c r="D25" t="s">
        <v>103</v>
      </c>
      <c r="E25" t="s">
        <v>122</v>
      </c>
      <c r="F25" s="3">
        <v>2</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sheetData>
  <sortState xmlns:xlrd2="http://schemas.microsoft.com/office/spreadsheetml/2017/richdata2" ref="A1:F26">
    <sortCondition ref="C1:C26"/>
  </sortState>
  <conditionalFormatting sqref="F1:F1048576">
    <cfRule type="cellIs" dxfId="43" priority="5" operator="equal">
      <formula>"R"</formula>
    </cfRule>
  </conditionalFormatting>
  <conditionalFormatting sqref="H2:T27">
    <cfRule type="cellIs" dxfId="42" priority="3" operator="equal">
      <formula>"R"</formula>
    </cfRule>
  </conditionalFormatting>
  <hyperlinks>
    <hyperlink ref="H1" r:id="rId1" tooltip="Rushing Attempts" display="https://www.footballdb.com/statistics/nfl/player-stats/rushing/2023/preseason?sort=rushatt" xr:uid="{280E1CD0-5921-9448-8C5F-1C1E79CF6A49}"/>
    <hyperlink ref="I1" r:id="rId2" tooltip="Rushing Yards" display="https://www.footballdb.com/statistics/nfl/player-stats/rushing/2023/preseason?sort=rushyds" xr:uid="{9BDBA57A-54F3-FC41-AF3F-71DAA8AED2ED}"/>
    <hyperlink ref="J1" r:id="rId3" tooltip="Rushing Average" display="https://www.footballdb.com/statistics/nfl/player-stats/rushing/2023/preseason?sort=rushavg" xr:uid="{236A4C23-5EA7-3445-A083-C3382CBD2781}"/>
    <hyperlink ref="K1" r:id="rId4" tooltip="Rushing Yards Per Game" display="https://www.footballdb.com/statistics/nfl/player-stats/rushing/2023/preseason?sort=rushypg" xr:uid="{2DECC192-F97C-2E43-9971-CFD589A50319}"/>
    <hyperlink ref="L1" r:id="rId5" tooltip="Longest Rush" display="https://www.footballdb.com/statistics/nfl/player-stats/rushing/2023/preseason?sort=rushlg" xr:uid="{52F0DB63-91E5-ED46-895B-83CA84D332F2}"/>
    <hyperlink ref="M1" r:id="rId6" tooltip="Rushing Touchdowns" display="https://www.footballdb.com/statistics/nfl/player-stats/rushing/2023/preseason?sort=rushtds" xr:uid="{40AD82A6-9CDB-4744-8A2C-FC66ACFCDDC1}"/>
    <hyperlink ref="N1" r:id="rId7" tooltip="Receptions" display="https://www.footballdb.com/statistics/nfl/player-stats/receiving/2023/preseason?sort=recnum" xr:uid="{4AC50DBE-B789-FC46-85EB-8891804500CA}"/>
    <hyperlink ref="O1" r:id="rId8" tooltip="Receiving Yards" display="https://www.footballdb.com/statistics/nfl/player-stats/receiving/2023/preseason?sort=recyds" xr:uid="{3E8456AA-A6BC-204B-9898-6BC72A9A18F1}"/>
    <hyperlink ref="P1" r:id="rId9" tooltip="Receiving Average" display="https://www.footballdb.com/statistics/nfl/player-stats/receiving/2023/preseason?sort=recavg" xr:uid="{AC080429-AB3B-CA4A-8B97-89D4B6731EB8}"/>
    <hyperlink ref="Q1" r:id="rId10" tooltip="Receiving Yards Per Game" display="https://www.footballdb.com/statistics/nfl/player-stats/receiving/2023/preseason?sort=recypg" xr:uid="{BD68C476-40D8-B74B-9E38-E86FC90A82E6}"/>
    <hyperlink ref="S1" r:id="rId11" tooltip="Touchdown Receptions" display="https://www.footballdb.com/statistics/nfl/player-stats/receiving/2023/preseason?sort=rectds" xr:uid="{27F00EF8-2976-6C46-96D3-041808D54347}"/>
    <hyperlink ref="R1" r:id="rId12" tooltip="Longest Reception" display="https://www.footballdb.com/statistics/nfl/player-stats/receiving/2023/preseason?sort=reclg" xr:uid="{0A5D9D82-E12E-884E-AB1C-C87EE49C75D9}"/>
    <hyperlink ref="T1" r:id="rId13" tooltip="Receiving Targets" display="https://www.footballdb.com/statistics/nfl/player-stats/receiving/2023/preseason?sort=rectgt" xr:uid="{8C572473-D7E4-2047-8B58-D46264A7ECA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73E61-29A4-4784-861C-CBD92F40D0B1}">
  <dimension ref="A1:T27"/>
  <sheetViews>
    <sheetView workbookViewId="0">
      <selection sqref="A1:W5"/>
    </sheetView>
  </sheetViews>
  <sheetFormatPr defaultColWidth="8.85546875" defaultRowHeight="15"/>
  <cols>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31</v>
      </c>
      <c r="B2" t="s">
        <v>507</v>
      </c>
      <c r="C2" t="s">
        <v>22</v>
      </c>
      <c r="D2" t="s">
        <v>23</v>
      </c>
      <c r="E2" t="s">
        <v>276</v>
      </c>
      <c r="F2" s="3">
        <v>0</v>
      </c>
      <c r="G2">
        <f>IFERROR(VLOOKUP(B2, Rushing!$A$2:$L$1000, 3, FALSE), IFERROR(VLOOKUP(B2, Receiving!$A$2:$L$1000, 3, FALSE), 0))</f>
        <v>0</v>
      </c>
      <c r="H2">
        <f>IF(G2=0,
    IFERROR(VLOOKUP(B2, Rushing2!$A$2:$L$1000, 4, FALSE),
        IFERROR(VLOOKUP(B2, Rushing!$A$2:$L$1000, 4, FALSE),
            IFERROR(VLOOKUP(B2, Rushing3!$A$2:$L$1000, 4, FALSE), 0)
        )
    ),
    IFERROR(VLOOKUP(B2, Rushing!$A$2:$L$1000, 4, FALSE),
        IFERROR(VLOOKUP(B2, Rushing3!$A$2:$L$1000, 4, FALSE), 0)
    )
)</f>
        <v>0</v>
      </c>
      <c r="I2">
        <f>IF(G2=0,
    IFERROR(VLOOKUP(B2, Rushing2!$A$2:$L$1000, 5, FALSE),
        IFERROR(VLOOKUP(B2, Rushing!$A$2:$L$1000, 5, FALSE),
            IFERROR(VLOOKUP(B2, Rushing3!$A$2:$L$1000, 5, FALSE), 0)
        )
    ),
    IFERROR(VLOOKUP(B2, Rushing!$A$2:$L$1000, 5, FALSE),
        IFERROR(VLOOKUP(B2, Rushing3!$A$2:$L$1000, 5, FALSE), 0)
    )
)</f>
        <v>0</v>
      </c>
      <c r="J2">
        <f>IF(G2=0,
    IFERROR(VLOOKUP(B2, Rushing2!$A$2:$L$1000, 6, FALSE),
        IFERROR(VLOOKUP(B2, Rushing!$A$2:$L$1000, 6, FALSE),
            IFERROR(VLOOKUP(B2, Rushing3!$A$2:$L$1000, 6, FALSE), 0)
        )
    ),
    IFERROR(VLOOKUP(B2, Rushing!$A$2:$L$1000, 6, FALSE),
        IFERROR(VLOOKUP(B2, Rushing3!$A$2:$L$1000, 6, FALSE), 0)
    )
)</f>
        <v>0</v>
      </c>
      <c r="K2">
        <f>IF(G2=0,
    IFERROR(VLOOKUP(B2, Rushing2!$A$2:$L$1000, 7, FALSE),
        IFERROR(VLOOKUP(B2, Rushing!$A$2:$L$1000, 7, FALSE),
            IFERROR(VLOOKUP(B2, Rushing3!$A$2:$L$1000, 7, FALSE), 0)
        )
    ),
    IFERROR(VLOOKUP(B2, Rushing!$A$2:$L$1000, 7, FALSE),
        IFERROR(VLOOKUP(B2, Rushing3!$A$2:$L$1000, 7, FALSE), 0)
    )
)</f>
        <v>0</v>
      </c>
      <c r="L2">
        <f>IF(G2=0,
    IFERROR(VLOOKUP(B2, Rushing2!$A$2:$L$1000, 8, FALSE),
        IFERROR(VLOOKUP(B2, Rushing!$A$2:$L$1000, 8, FALSE),
            IFERROR(VLOOKUP(B2, Rushing3!$A$2:$L$1000, 8, FALSE), 0)
        )
    ),
    IFERROR(VLOOKUP(B2, Rushing!$A$2:$L$1000, 8, FALSE),
        IFERROR(VLOOKUP(B2, Rushing3!$A$2:$L$1000, 8, FALSE), 0)
    )
)</f>
        <v>0</v>
      </c>
      <c r="M2">
        <f>IF(G2=0,
    IFERROR(VLOOKUP(B2, Rushing2!$A$2:$L$1000, 9, FALSE),
        IFERROR(VLOOKUP(B2, Rushing!$A$2:$L$1000, 9, FALSE),
            IFERROR(VLOOKUP(B2, Rushing3!$A$2:$L$1000, 9, FALSE), 0)
        )
    ),
    IFERROR(VLOOKUP(B2, Rushing!$A$2:$L$1000, 9, FALSE),
        IFERROR(VLOOKUP(B2, Rushing3!$A$2:$L$1000, 9, FALSE), 0)
    )
)</f>
        <v>0</v>
      </c>
      <c r="N2">
        <f>IF(G2=0,
    IFERROR(VLOOKUP(B2, Receiving2!$A$2:$L$1000, 4, FALSE),
        IFERROR(VLOOKUP(B2, Receiving!$A$2:$L$1000, 4, FALSE),
            IFERROR(VLOOKUP(B2, Receiving3!$A$2:$L$1000, 4, FALSE), 0)
        )
    ),
    IFERROR(VLOOKUP(B2, Receiving!$A$2:$L$1000, 4, FALSE),
        IFERROR(VLOOKUP(B2, Receiving3!$A$2:$L$1000, 4, FALSE), 0)
    )
)</f>
        <v>0</v>
      </c>
      <c r="O2">
        <f>IF(G2=0,
    IFERROR(VLOOKUP(B2, Receiving2!$A$2:$L$1000, 5, FALSE),
        IFERROR(VLOOKUP(B2, Receiving!$A$2:$L$1000, 5, FALSE),
            IFERROR(VLOOKUP(B2, Receiving3!$A$2:$L$1000, 5, FALSE), 0)
        )
    ),
    IFERROR(VLOOKUP(B2, Receiving!$A$2:$L$1000, 5, FALSE),
        IFERROR(VLOOKUP(B2, Receiving3!$A$2:$L$1000, 5, FALSE), 0)
    )
)</f>
        <v>0</v>
      </c>
      <c r="P2">
        <f>IF(G2=0,
    IFERROR(VLOOKUP(B2, Receiving2!$A$2:$L$1000, 6, FALSE),
        IFERROR(VLOOKUP(B2, Receiving!$A$2:$L$1000, 6, FALSE),
            IFERROR(VLOOKUP(B2, Receiving3!$A$2:$L$1000, 6, FALSE), 0)
        )
    ),
    IFERROR(VLOOKUP(B2, Receiving!$A$2:$L$1000, 6, FALSE),
        IFERROR(VLOOKUP(B2, Receiving3!$A$2:$L$1000, 6, FALSE), 0)
    )
)</f>
        <v>0</v>
      </c>
      <c r="Q2">
        <f>IF(G2=0,
    IFERROR(VLOOKUP(B2, Receiving2!$A$2:$L$1000, 7, FALSE),
        IFERROR(VLOOKUP(B2, Receiving!$A$2:$L$1000, 7, FALSE),
            IFERROR(VLOOKUP(B2, Receiving3!$A$2:$L$1000, 7, FALSE), 0)
        )
    ),
    IFERROR(VLOOKUP(B2, Receiving!$A$2:$L$1000, 7, FALSE),
        IFERROR(VLOOKUP(B2, Receiving3!$A$2:$L$1000, 7, FALSE), 0)
    )
)</f>
        <v>0</v>
      </c>
      <c r="R2">
        <f>IF(G2=0,
    IFERROR(VLOOKUP(B2, Receiving2!$A$2:$L$1000, 8, FALSE),
        IFERROR(VLOOKUP(B2, Receiving!$A$2:$L$1000, 8, FALSE),
            IFERROR(VLOOKUP(B2, Receiving3!$A$2:$L$1000, 8, FALSE), 0)
        )
    ),
    IFERROR(VLOOKUP(B2, Receiving!$A$2:$L$1000, 8, FALSE),
        IFERROR(VLOOKUP(B2, Receiving3!$A$2:$L$1000, 8, FALSE), 0)
    )
)</f>
        <v>0</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0</v>
      </c>
    </row>
    <row r="3" spans="1:20">
      <c r="A3">
        <v>22</v>
      </c>
      <c r="B3" t="s">
        <v>512</v>
      </c>
      <c r="C3" t="s">
        <v>22</v>
      </c>
      <c r="D3" t="s">
        <v>96</v>
      </c>
      <c r="E3" t="s">
        <v>18</v>
      </c>
      <c r="F3" s="3">
        <v>4</v>
      </c>
      <c r="G3">
        <f>IFERROR(VLOOKUP(B3, Rushing!$A$2:$L$1000, 3, FALSE), IFERROR(VLOOKUP(B3, Receiving!$A$2:$L$1000, 3, FALSE), 0))</f>
        <v>3</v>
      </c>
      <c r="H3">
        <f>IF(G3=0,
    IFERROR(VLOOKUP(B3, Rushing2!$A$2:$L$1000, 4, FALSE),
        IFERROR(VLOOKUP(B3, Rushing!$A$2:$L$1000, 4, FALSE),
            IFERROR(VLOOKUP(B3, Rushing3!$A$2:$L$1000, 4, FALSE), 0)
        )
    ),
    IFERROR(VLOOKUP(B3, Rushing!$A$2:$L$1000, 4, FALSE),
        IFERROR(VLOOKUP(B3, Rushing3!$A$2:$L$1000, 4, FALSE), 0)
    )
)</f>
        <v>6</v>
      </c>
      <c r="I3">
        <f>IF(G3=0,
    IFERROR(VLOOKUP(B3, Rushing2!$A$2:$L$1000, 5, FALSE),
        IFERROR(VLOOKUP(B3, Rushing!$A$2:$L$1000, 5, FALSE),
            IFERROR(VLOOKUP(B3, Rushing3!$A$2:$L$1000, 5, FALSE), 0)
        )
    ),
    IFERROR(VLOOKUP(B3, Rushing!$A$2:$L$1000, 5, FALSE),
        IFERROR(VLOOKUP(B3, Rushing3!$A$2:$L$1000, 5, FALSE), 0)
    )
)</f>
        <v>24</v>
      </c>
      <c r="J3">
        <f>IF(G3=0,
    IFERROR(VLOOKUP(B3, Rushing2!$A$2:$L$1000, 6, FALSE),
        IFERROR(VLOOKUP(B3, Rushing!$A$2:$L$1000, 6, FALSE),
            IFERROR(VLOOKUP(B3, Rushing3!$A$2:$L$1000, 6, FALSE), 0)
        )
    ),
    IFERROR(VLOOKUP(B3, Rushing!$A$2:$L$1000, 6, FALSE),
        IFERROR(VLOOKUP(B3, Rushing3!$A$2:$L$1000, 6, FALSE), 0)
    )
)</f>
        <v>4</v>
      </c>
      <c r="K3">
        <f>IF(G3=0,
    IFERROR(VLOOKUP(B3, Rushing2!$A$2:$L$1000, 7, FALSE),
        IFERROR(VLOOKUP(B3, Rushing!$A$2:$L$1000, 7, FALSE),
            IFERROR(VLOOKUP(B3, Rushing3!$A$2:$L$1000, 7, FALSE), 0)
        )
    ),
    IFERROR(VLOOKUP(B3, Rushing!$A$2:$L$1000, 7, FALSE),
        IFERROR(VLOOKUP(B3, Rushing3!$A$2:$L$1000, 7, FALSE), 0)
    )
)</f>
        <v>8</v>
      </c>
      <c r="L3">
        <f>IF(G3=0,
    IFERROR(VLOOKUP(B3, Rushing2!$A$2:$L$1000, 8, FALSE),
        IFERROR(VLOOKUP(B3, Rushing!$A$2:$L$1000, 8, FALSE),
            IFERROR(VLOOKUP(B3, Rushing3!$A$2:$L$1000, 8, FALSE), 0)
        )
    ),
    IFERROR(VLOOKUP(B3, Rushing!$A$2:$L$1000, 8, FALSE),
        IFERROR(VLOOKUP(B3, Rushing3!$A$2:$L$1000, 8, FALSE), 0)
    )
)</f>
        <v>12</v>
      </c>
      <c r="M3">
        <f>IF(G3=0,
    IFERROR(VLOOKUP(B3, Rushing2!$A$2:$L$1000, 9, FALSE),
        IFERROR(VLOOKUP(B3, Rushing!$A$2:$L$1000, 9, FALSE),
            IFERROR(VLOOKUP(B3, Rushing3!$A$2:$L$1000, 9, FALSE), 0)
        )
    ),
    IFERROR(VLOOKUP(B3, Rushing!$A$2:$L$1000, 9, FALSE),
        IFERROR(VLOOKUP(B3, Rushing3!$A$2:$L$1000, 9, FALSE), 0)
    )
)</f>
        <v>1</v>
      </c>
      <c r="N3">
        <f>IF(G3=0,
    IFERROR(VLOOKUP(B3, Receiving2!$A$2:$L$1000, 4, FALSE),
        IFERROR(VLOOKUP(B3, Receiving!$A$2:$L$1000, 4, FALSE),
            IFERROR(VLOOKUP(B3, Receiving3!$A$2:$L$1000, 4, FALSE), 0)
        )
    ),
    IFERROR(VLOOKUP(B3, Receiving!$A$2:$L$1000, 4, FALSE),
        IFERROR(VLOOKUP(B3, Receiving3!$A$2:$L$1000, 4, FALSE), 0)
    )
)</f>
        <v>2</v>
      </c>
      <c r="O3">
        <f>IF(G3=0,
    IFERROR(VLOOKUP(B3, Receiving2!$A$2:$L$1000, 5, FALSE),
        IFERROR(VLOOKUP(B3, Receiving!$A$2:$L$1000, 5, FALSE),
            IFERROR(VLOOKUP(B3, Receiving3!$A$2:$L$1000, 5, FALSE), 0)
        )
    ),
    IFERROR(VLOOKUP(B3, Receiving!$A$2:$L$1000, 5, FALSE),
        IFERROR(VLOOKUP(B3, Receiving3!$A$2:$L$1000, 5, FALSE), 0)
    )
)</f>
        <v>15</v>
      </c>
      <c r="P3">
        <f>IF(G3=0,
    IFERROR(VLOOKUP(B3, Receiving2!$A$2:$L$1000, 6, FALSE),
        IFERROR(VLOOKUP(B3, Receiving!$A$2:$L$1000, 6, FALSE),
            IFERROR(VLOOKUP(B3, Receiving3!$A$2:$L$1000, 6, FALSE), 0)
        )
    ),
    IFERROR(VLOOKUP(B3, Receiving!$A$2:$L$1000, 6, FALSE),
        IFERROR(VLOOKUP(B3, Receiving3!$A$2:$L$1000, 6, FALSE), 0)
    )
)</f>
        <v>7.5</v>
      </c>
      <c r="Q3">
        <f>IF(G3=0,
    IFERROR(VLOOKUP(B3, Receiving2!$A$2:$L$1000, 7, FALSE),
        IFERROR(VLOOKUP(B3, Receiving!$A$2:$L$1000, 7, FALSE),
            IFERROR(VLOOKUP(B3, Receiving3!$A$2:$L$1000, 7, FALSE), 0)
        )
    ),
    IFERROR(VLOOKUP(B3, Receiving!$A$2:$L$1000, 7, FALSE),
        IFERROR(VLOOKUP(B3, Receiving3!$A$2:$L$1000, 7, FALSE), 0)
    )
)</f>
        <v>5</v>
      </c>
      <c r="R3">
        <f>IF(G3=0,
    IFERROR(VLOOKUP(B3, Receiving2!$A$2:$L$1000, 8, FALSE),
        IFERROR(VLOOKUP(B3, Receiving!$A$2:$L$1000, 8, FALSE),
            IFERROR(VLOOKUP(B3, Receiving3!$A$2:$L$1000, 8, FALSE), 0)
        )
    ),
    IFERROR(VLOOKUP(B3, Receiving!$A$2:$L$1000, 8, FALSE),
        IFERROR(VLOOKUP(B3, Receiving3!$A$2:$L$1000, 8, FALSE), 0)
    )
)</f>
        <v>16</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2</v>
      </c>
    </row>
    <row r="4" spans="1:20">
      <c r="A4">
        <v>84</v>
      </c>
      <c r="B4" t="s">
        <v>518</v>
      </c>
      <c r="C4" t="s">
        <v>22</v>
      </c>
      <c r="D4" t="s">
        <v>140</v>
      </c>
      <c r="E4" t="s">
        <v>27</v>
      </c>
      <c r="F4" s="3">
        <v>12</v>
      </c>
      <c r="G4">
        <f>IFERROR(VLOOKUP(B4, Rushing!$A$2:$L$1000, 3, FALSE), IFERROR(VLOOKUP(B4, Receiving!$A$2:$L$1000, 3, FALSE), 0))</f>
        <v>0</v>
      </c>
      <c r="H4">
        <f>IF(G4=0,
    IFERROR(VLOOKUP(B4, Rushing2!$A$2:$L$1000, 4, FALSE),
        IFERROR(VLOOKUP(B4, Rushing!$A$2:$L$1000, 4, FALSE),
            IFERROR(VLOOKUP(B4, Rushing3!$A$2:$L$1000, 4, FALSE), 0)
        )
    ),
    IFERROR(VLOOKUP(B4, Rushing!$A$2:$L$1000, 4, FALSE),
        IFERROR(VLOOKUP(B4, Rushing3!$A$2:$L$1000, 4, FALSE), 0)
    )
)</f>
        <v>0</v>
      </c>
      <c r="I4">
        <f>IF(G4=0,
    IFERROR(VLOOKUP(B4, Rushing2!$A$2:$L$1000, 5, FALSE),
        IFERROR(VLOOKUP(B4, Rushing!$A$2:$L$1000, 5, FALSE),
            IFERROR(VLOOKUP(B4, Rushing3!$A$2:$L$1000, 5, FALSE), 0)
        )
    ),
    IFERROR(VLOOKUP(B4, Rushing!$A$2:$L$1000, 5, FALSE),
        IFERROR(VLOOKUP(B4, Rushing3!$A$2:$L$1000, 5, FALSE), 0)
    )
)</f>
        <v>0</v>
      </c>
      <c r="J4">
        <f>IF(G4=0,
    IFERROR(VLOOKUP(B4, Rushing2!$A$2:$L$1000, 6, FALSE),
        IFERROR(VLOOKUP(B4, Rushing!$A$2:$L$1000, 6, FALSE),
            IFERROR(VLOOKUP(B4, Rushing3!$A$2:$L$1000, 6, FALSE), 0)
        )
    ),
    IFERROR(VLOOKUP(B4, Rushing!$A$2:$L$1000, 6, FALSE),
        IFERROR(VLOOKUP(B4, Rushing3!$A$2:$L$1000, 6, FALSE), 0)
    )
)</f>
        <v>0</v>
      </c>
      <c r="K4">
        <f>IF(G4=0,
    IFERROR(VLOOKUP(B4, Rushing2!$A$2:$L$1000, 7, FALSE),
        IFERROR(VLOOKUP(B4, Rushing!$A$2:$L$1000, 7, FALSE),
            IFERROR(VLOOKUP(B4, Rushing3!$A$2:$L$1000, 7, FALSE), 0)
        )
    ),
    IFERROR(VLOOKUP(B4, Rushing!$A$2:$L$1000, 7, FALSE),
        IFERROR(VLOOKUP(B4, Rushing3!$A$2:$L$1000, 7, FALSE), 0)
    )
)</f>
        <v>0</v>
      </c>
      <c r="L4">
        <f>IF(G4=0,
    IFERROR(VLOOKUP(B4, Rushing2!$A$2:$L$1000, 8, FALSE),
        IFERROR(VLOOKUP(B4, Rushing!$A$2:$L$1000, 8, FALSE),
            IFERROR(VLOOKUP(B4, Rushing3!$A$2:$L$1000, 8, FALSE), 0)
        )
    ),
    IFERROR(VLOOKUP(B4, Rushing!$A$2:$L$1000, 8, FALSE),
        IFERROR(VLOOKUP(B4, Rushing3!$A$2:$L$1000, 8, FALSE), 0)
    )
)</f>
        <v>0</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0</v>
      </c>
      <c r="O4">
        <f>IF(G4=0,
    IFERROR(VLOOKUP(B4, Receiving2!$A$2:$L$1000, 5, FALSE),
        IFERROR(VLOOKUP(B4, Receiving!$A$2:$L$1000, 5, FALSE),
            IFERROR(VLOOKUP(B4, Receiving3!$A$2:$L$1000, 5, FALSE), 0)
        )
    ),
    IFERROR(VLOOKUP(B4, Receiving!$A$2:$L$1000, 5, FALSE),
        IFERROR(VLOOKUP(B4, Receiving3!$A$2:$L$1000, 5, FALSE), 0)
    )
)</f>
        <v>0</v>
      </c>
      <c r="P4">
        <f>IF(G4=0,
    IFERROR(VLOOKUP(B4, Receiving2!$A$2:$L$1000, 6, FALSE),
        IFERROR(VLOOKUP(B4, Receiving!$A$2:$L$1000, 6, FALSE),
            IFERROR(VLOOKUP(B4, Receiving3!$A$2:$L$1000, 6, FALSE), 0)
        )
    ),
    IFERROR(VLOOKUP(B4, Receiving!$A$2:$L$1000, 6, FALSE),
        IFERROR(VLOOKUP(B4, Receiving3!$A$2:$L$1000, 6, FALSE), 0)
    )
)</f>
        <v>0</v>
      </c>
      <c r="Q4">
        <f>IF(G4=0,
    IFERROR(VLOOKUP(B4, Receiving2!$A$2:$L$1000, 7, FALSE),
        IFERROR(VLOOKUP(B4, Receiving!$A$2:$L$1000, 7, FALSE),
            IFERROR(VLOOKUP(B4, Receiving3!$A$2:$L$1000, 7, FALSE), 0)
        )
    ),
    IFERROR(VLOOKUP(B4, Receiving!$A$2:$L$1000, 7, FALSE),
        IFERROR(VLOOKUP(B4, Receiving3!$A$2:$L$1000, 7, FALSE), 0)
    )
)</f>
        <v>0</v>
      </c>
      <c r="R4">
        <f>IF(G4=0,
    IFERROR(VLOOKUP(B4, Receiving2!$A$2:$L$1000, 8, FALSE),
        IFERROR(VLOOKUP(B4, Receiving!$A$2:$L$1000, 8, FALSE),
            IFERROR(VLOOKUP(B4, Receiving3!$A$2:$L$1000, 8, FALSE), 0)
        )
    ),
    IFERROR(VLOOKUP(B4, Receiving!$A$2:$L$1000, 8, FALSE),
        IFERROR(VLOOKUP(B4, Receiving3!$A$2:$L$1000, 8, FALSE), 0)
    )
)</f>
        <v>0</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0</v>
      </c>
    </row>
    <row r="5" spans="1:20">
      <c r="A5">
        <v>38</v>
      </c>
      <c r="B5" t="s">
        <v>1156</v>
      </c>
      <c r="C5" t="s">
        <v>22</v>
      </c>
      <c r="D5" t="s">
        <v>31</v>
      </c>
      <c r="E5" t="s">
        <v>183</v>
      </c>
      <c r="F5" s="3">
        <v>3</v>
      </c>
      <c r="G5">
        <f>IFERROR(VLOOKUP(B5, Rushing!$A$2:$L$1000, 3, FALSE), IFERROR(VLOOKUP(B5, Receiving!$A$2:$L$1000, 3, FALSE), 0))</f>
        <v>3</v>
      </c>
      <c r="H5">
        <f>IF(G5=0,
    IFERROR(VLOOKUP(B5, Rushing2!$A$2:$L$1000, 4, FALSE),
        IFERROR(VLOOKUP(B5, Rushing!$A$2:$L$1000, 4, FALSE),
            IFERROR(VLOOKUP(B5, Rushing3!$A$2:$L$1000, 4, FALSE), 0)
        )
    ),
    IFERROR(VLOOKUP(B5, Rushing!$A$2:$L$1000, 4, FALSE),
        IFERROR(VLOOKUP(B5, Rushing3!$A$2:$L$1000, 4, FALSE), 0)
    )
)</f>
        <v>16</v>
      </c>
      <c r="I5">
        <f>IF(G5=0,
    IFERROR(VLOOKUP(B5, Rushing2!$A$2:$L$1000, 5, FALSE),
        IFERROR(VLOOKUP(B5, Rushing!$A$2:$L$1000, 5, FALSE),
            IFERROR(VLOOKUP(B5, Rushing3!$A$2:$L$1000, 5, FALSE), 0)
        )
    ),
    IFERROR(VLOOKUP(B5, Rushing!$A$2:$L$1000, 5, FALSE),
        IFERROR(VLOOKUP(B5, Rushing3!$A$2:$L$1000, 5, FALSE), 0)
    )
)</f>
        <v>97</v>
      </c>
      <c r="J5">
        <f>IF(G5=0,
    IFERROR(VLOOKUP(B5, Rushing2!$A$2:$L$1000, 6, FALSE),
        IFERROR(VLOOKUP(B5, Rushing!$A$2:$L$1000, 6, FALSE),
            IFERROR(VLOOKUP(B5, Rushing3!$A$2:$L$1000, 6, FALSE), 0)
        )
    ),
    IFERROR(VLOOKUP(B5, Rushing!$A$2:$L$1000, 6, FALSE),
        IFERROR(VLOOKUP(B5, Rushing3!$A$2:$L$1000, 6, FALSE), 0)
    )
)</f>
        <v>6.06</v>
      </c>
      <c r="K5">
        <f>IF(G5=0,
    IFERROR(VLOOKUP(B5, Rushing2!$A$2:$L$1000, 7, FALSE),
        IFERROR(VLOOKUP(B5, Rushing!$A$2:$L$1000, 7, FALSE),
            IFERROR(VLOOKUP(B5, Rushing3!$A$2:$L$1000, 7, FALSE), 0)
        )
    ),
    IFERROR(VLOOKUP(B5, Rushing!$A$2:$L$1000, 7, FALSE),
        IFERROR(VLOOKUP(B5, Rushing3!$A$2:$L$1000, 7, FALSE), 0)
    )
)</f>
        <v>32.299999999999997</v>
      </c>
      <c r="L5">
        <f>IF(G5=0,
    IFERROR(VLOOKUP(B5, Rushing2!$A$2:$L$1000, 8, FALSE),
        IFERROR(VLOOKUP(B5, Rushing!$A$2:$L$1000, 8, FALSE),
            IFERROR(VLOOKUP(B5, Rushing3!$A$2:$L$1000, 8, FALSE), 0)
        )
    ),
    IFERROR(VLOOKUP(B5, Rushing!$A$2:$L$1000, 8, FALSE),
        IFERROR(VLOOKUP(B5, Rushing3!$A$2:$L$1000, 8, FALSE), 0)
    )
)</f>
        <v>30</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4</v>
      </c>
      <c r="O5">
        <f>IF(G5=0,
    IFERROR(VLOOKUP(B5, Receiving2!$A$2:$L$1000, 5, FALSE),
        IFERROR(VLOOKUP(B5, Receiving!$A$2:$L$1000, 5, FALSE),
            IFERROR(VLOOKUP(B5, Receiving3!$A$2:$L$1000, 5, FALSE), 0)
        )
    ),
    IFERROR(VLOOKUP(B5, Receiving!$A$2:$L$1000, 5, FALSE),
        IFERROR(VLOOKUP(B5, Receiving3!$A$2:$L$1000, 5, FALSE), 0)
    )
)</f>
        <v>50</v>
      </c>
      <c r="P5">
        <f>IF(G5=0,
    IFERROR(VLOOKUP(B5, Receiving2!$A$2:$L$1000, 6, FALSE),
        IFERROR(VLOOKUP(B5, Receiving!$A$2:$L$1000, 6, FALSE),
            IFERROR(VLOOKUP(B5, Receiving3!$A$2:$L$1000, 6, FALSE), 0)
        )
    ),
    IFERROR(VLOOKUP(B5, Receiving!$A$2:$L$1000, 6, FALSE),
        IFERROR(VLOOKUP(B5, Receiving3!$A$2:$L$1000, 6, FALSE), 0)
    )
)</f>
        <v>12.5</v>
      </c>
      <c r="Q5">
        <f>IF(G5=0,
    IFERROR(VLOOKUP(B5, Receiving2!$A$2:$L$1000, 7, FALSE),
        IFERROR(VLOOKUP(B5, Receiving!$A$2:$L$1000, 7, FALSE),
            IFERROR(VLOOKUP(B5, Receiving3!$A$2:$L$1000, 7, FALSE), 0)
        )
    ),
    IFERROR(VLOOKUP(B5, Receiving!$A$2:$L$1000, 7, FALSE),
        IFERROR(VLOOKUP(B5, Receiving3!$A$2:$L$1000, 7, FALSE), 0)
    )
)</f>
        <v>16.7</v>
      </c>
      <c r="R5">
        <f>IF(G5=0,
    IFERROR(VLOOKUP(B5, Receiving2!$A$2:$L$1000, 8, FALSE),
        IFERROR(VLOOKUP(B5, Receiving!$A$2:$L$1000, 8, FALSE),
            IFERROR(VLOOKUP(B5, Receiving3!$A$2:$L$1000, 8, FALSE), 0)
        )
    ),
    IFERROR(VLOOKUP(B5, Receiving!$A$2:$L$1000, 8, FALSE),
        IFERROR(VLOOKUP(B5, Receiving3!$A$2:$L$1000, 8, FALSE), 0)
    )
)</f>
        <v>20</v>
      </c>
      <c r="S5">
        <f>IF(G5=0,
    IFERROR(VLOOKUP(B5, Receiving2!$A$2:$L$1000, 9, FALSE),
        IFERROR(VLOOKUP(B5, Receiving!$A$2:$L$1000, 9, FALSE),
            IFERROR(VLOOKUP(B5, Receiving3!$A$2:$L$1000, 9, FALSE), 0)
        )
    ),
    IFERROR(VLOOKUP(B5, Receiving!$A$2:$L$1000, 9, FALSE),
        IFERROR(VLOOKUP(B5, Receiving3!$A$2:$L$1000, 9, FALSE), 0)
    )
)</f>
        <v>1</v>
      </c>
      <c r="T5">
        <f>IF(G5=0,
    IFERROR(VLOOKUP(B5, Receiving2!$A$2:$L$1000, 10, FALSE),
        IFERROR(VLOOKUP(B5, Receiving!$A$2:$L$1000, 10, FALSE),
            IFERROR(VLOOKUP(B5, Receiving3!$A$2:$L$1000, 10, FALSE), 0)
        )
    ),
    IFERROR(VLOOKUP(B5, Receiving!$A$2:$L$1000, 10, FALSE),
        IFERROR(VLOOKUP(B5, Receiving3!$A$2:$L$1000, 10, FALSE), 0)
    )
)</f>
        <v>6</v>
      </c>
    </row>
    <row r="6" spans="1:20">
      <c r="A6">
        <v>33</v>
      </c>
      <c r="B6" t="s">
        <v>522</v>
      </c>
      <c r="C6" t="s">
        <v>22</v>
      </c>
      <c r="D6" t="s">
        <v>405</v>
      </c>
      <c r="E6" t="s">
        <v>251</v>
      </c>
      <c r="F6" s="3">
        <v>1</v>
      </c>
      <c r="G6">
        <f>IFERROR(VLOOKUP(B6, Rushing!$A$2:$L$1000, 3, FALSE), IFERROR(VLOOKUP(B6, Receiving!$A$2:$L$1000, 3, FALSE), 0))</f>
        <v>2</v>
      </c>
      <c r="H6">
        <f>IF(G6=0,
    IFERROR(VLOOKUP(B6, Rushing2!$A$2:$L$1000, 4, FALSE),
        IFERROR(VLOOKUP(B6, Rushing!$A$2:$L$1000, 4, FALSE),
            IFERROR(VLOOKUP(B6, Rushing3!$A$2:$L$1000, 4, FALSE), 0)
        )
    ),
    IFERROR(VLOOKUP(B6, Rushing!$A$2:$L$1000, 4, FALSE),
        IFERROR(VLOOKUP(B6, Rushing3!$A$2:$L$1000, 4, FALSE), 0)
    )
)</f>
        <v>3</v>
      </c>
      <c r="I6">
        <f>IF(G6=0,
    IFERROR(VLOOKUP(B6, Rushing2!$A$2:$L$1000, 5, FALSE),
        IFERROR(VLOOKUP(B6, Rushing!$A$2:$L$1000, 5, FALSE),
            IFERROR(VLOOKUP(B6, Rushing3!$A$2:$L$1000, 5, FALSE), 0)
        )
    ),
    IFERROR(VLOOKUP(B6, Rushing!$A$2:$L$1000, 5, FALSE),
        IFERROR(VLOOKUP(B6, Rushing3!$A$2:$L$1000, 5, FALSE), 0)
    )
)</f>
        <v>10</v>
      </c>
      <c r="J6">
        <f>IF(G6=0,
    IFERROR(VLOOKUP(B6, Rushing2!$A$2:$L$1000, 6, FALSE),
        IFERROR(VLOOKUP(B6, Rushing!$A$2:$L$1000, 6, FALSE),
            IFERROR(VLOOKUP(B6, Rushing3!$A$2:$L$1000, 6, FALSE), 0)
        )
    ),
    IFERROR(VLOOKUP(B6, Rushing!$A$2:$L$1000, 6, FALSE),
        IFERROR(VLOOKUP(B6, Rushing3!$A$2:$L$1000, 6, FALSE), 0)
    )
)</f>
        <v>3.33</v>
      </c>
      <c r="K6">
        <f>IF(G6=0,
    IFERROR(VLOOKUP(B6, Rushing2!$A$2:$L$1000, 7, FALSE),
        IFERROR(VLOOKUP(B6, Rushing!$A$2:$L$1000, 7, FALSE),
            IFERROR(VLOOKUP(B6, Rushing3!$A$2:$L$1000, 7, FALSE), 0)
        )
    ),
    IFERROR(VLOOKUP(B6, Rushing!$A$2:$L$1000, 7, FALSE),
        IFERROR(VLOOKUP(B6, Rushing3!$A$2:$L$1000, 7, FALSE), 0)
    )
)</f>
        <v>5</v>
      </c>
      <c r="L6">
        <f>IF(G6=0,
    IFERROR(VLOOKUP(B6, Rushing2!$A$2:$L$1000, 8, FALSE),
        IFERROR(VLOOKUP(B6, Rushing!$A$2:$L$1000, 8, FALSE),
            IFERROR(VLOOKUP(B6, Rushing3!$A$2:$L$1000, 8, FALSE), 0)
        )
    ),
    IFERROR(VLOOKUP(B6, Rushing!$A$2:$L$1000, 8, FALSE),
        IFERROR(VLOOKUP(B6, Rushing3!$A$2:$L$1000, 8, FALSE), 0)
    )
)</f>
        <v>11</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0</v>
      </c>
      <c r="O6">
        <f>IF(G6=0,
    IFERROR(VLOOKUP(B6, Receiving2!$A$2:$L$1000, 5, FALSE),
        IFERROR(VLOOKUP(B6, Receiving!$A$2:$L$1000, 5, FALSE),
            IFERROR(VLOOKUP(B6, Receiving3!$A$2:$L$1000, 5, FALSE), 0)
        )
    ),
    IFERROR(VLOOKUP(B6, Receiving!$A$2:$L$1000, 5, FALSE),
        IFERROR(VLOOKUP(B6, Receiving3!$A$2:$L$1000, 5, FALSE), 0)
    )
)</f>
        <v>0</v>
      </c>
      <c r="P6">
        <f>IF(G6=0,
    IFERROR(VLOOKUP(B6, Receiving2!$A$2:$L$1000, 6, FALSE),
        IFERROR(VLOOKUP(B6, Receiving!$A$2:$L$1000, 6, FALSE),
            IFERROR(VLOOKUP(B6, Receiving3!$A$2:$L$1000, 6, FALSE), 0)
        )
    ),
    IFERROR(VLOOKUP(B6, Receiving!$A$2:$L$1000, 6, FALSE),
        IFERROR(VLOOKUP(B6, Receiving3!$A$2:$L$1000, 6, FALSE), 0)
    )
)</f>
        <v>0</v>
      </c>
      <c r="Q6">
        <f>IF(G6=0,
    IFERROR(VLOOKUP(B6, Receiving2!$A$2:$L$1000, 7, FALSE),
        IFERROR(VLOOKUP(B6, Receiving!$A$2:$L$1000, 7, FALSE),
            IFERROR(VLOOKUP(B6, Receiving3!$A$2:$L$1000, 7, FALSE), 0)
        )
    ),
    IFERROR(VLOOKUP(B6, Receiving!$A$2:$L$1000, 7, FALSE),
        IFERROR(VLOOKUP(B6, Receiving3!$A$2:$L$1000, 7, FALSE), 0)
    )
)</f>
        <v>0</v>
      </c>
      <c r="R6">
        <f>IF(G6=0,
    IFERROR(VLOOKUP(B6, Receiving2!$A$2:$L$1000, 8, FALSE),
        IFERROR(VLOOKUP(B6, Receiving!$A$2:$L$1000, 8, FALSE),
            IFERROR(VLOOKUP(B6, Receiving3!$A$2:$L$1000, 8, FALSE), 0)
        )
    ),
    IFERROR(VLOOKUP(B6, Receiving!$A$2:$L$1000, 8, FALSE),
        IFERROR(VLOOKUP(B6, Receiving3!$A$2:$L$1000, 8, FALSE), 0)
    )
)</f>
        <v>0</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0</v>
      </c>
    </row>
    <row r="7" spans="1:20">
      <c r="A7">
        <v>48</v>
      </c>
      <c r="B7" t="s">
        <v>524</v>
      </c>
      <c r="C7" t="s">
        <v>22</v>
      </c>
      <c r="D7" t="s">
        <v>197</v>
      </c>
      <c r="E7" t="s">
        <v>523</v>
      </c>
      <c r="F7" s="3">
        <v>5</v>
      </c>
      <c r="G7">
        <f>IFERROR(VLOOKUP(B7, Rushing!$A$2:$L$1000, 3, FALSE), IFERROR(VLOOKUP(B7, Receiving!$A$2:$L$1000, 3, FALSE), 0))</f>
        <v>1</v>
      </c>
      <c r="H7">
        <f>IF(G7=0,
    IFERROR(VLOOKUP(B7, Rushing2!$A$2:$L$1000, 4, FALSE),
        IFERROR(VLOOKUP(B7, Rushing!$A$2:$L$1000, 4, FALSE),
            IFERROR(VLOOKUP(B7, Rushing3!$A$2:$L$1000, 4, FALSE), 0)
        )
    ),
    IFERROR(VLOOKUP(B7, Rushing!$A$2:$L$1000, 4, FALSE),
        IFERROR(VLOOKUP(B7, Rushing3!$A$2:$L$1000, 4, FALSE), 0)
    )
)</f>
        <v>2</v>
      </c>
      <c r="I7">
        <f>IF(G7=0,
    IFERROR(VLOOKUP(B7, Rushing2!$A$2:$L$1000, 5, FALSE),
        IFERROR(VLOOKUP(B7, Rushing!$A$2:$L$1000, 5, FALSE),
            IFERROR(VLOOKUP(B7, Rushing3!$A$2:$L$1000, 5, FALSE), 0)
        )
    ),
    IFERROR(VLOOKUP(B7, Rushing!$A$2:$L$1000, 5, FALSE),
        IFERROR(VLOOKUP(B7, Rushing3!$A$2:$L$1000, 5, FALSE), 0)
    )
)</f>
        <v>8</v>
      </c>
      <c r="J7">
        <f>IF(G7=0,
    IFERROR(VLOOKUP(B7, Rushing2!$A$2:$L$1000, 6, FALSE),
        IFERROR(VLOOKUP(B7, Rushing!$A$2:$L$1000, 6, FALSE),
            IFERROR(VLOOKUP(B7, Rushing3!$A$2:$L$1000, 6, FALSE), 0)
        )
    ),
    IFERROR(VLOOKUP(B7, Rushing!$A$2:$L$1000, 6, FALSE),
        IFERROR(VLOOKUP(B7, Rushing3!$A$2:$L$1000, 6, FALSE), 0)
    )
)</f>
        <v>4</v>
      </c>
      <c r="K7">
        <f>IF(G7=0,
    IFERROR(VLOOKUP(B7, Rushing2!$A$2:$L$1000, 7, FALSE),
        IFERROR(VLOOKUP(B7, Rushing!$A$2:$L$1000, 7, FALSE),
            IFERROR(VLOOKUP(B7, Rushing3!$A$2:$L$1000, 7, FALSE), 0)
        )
    ),
    IFERROR(VLOOKUP(B7, Rushing!$A$2:$L$1000, 7, FALSE),
        IFERROR(VLOOKUP(B7, Rushing3!$A$2:$L$1000, 7, FALSE), 0)
    )
)</f>
        <v>8</v>
      </c>
      <c r="L7">
        <f>IF(G7=0,
    IFERROR(VLOOKUP(B7, Rushing2!$A$2:$L$1000, 8, FALSE),
        IFERROR(VLOOKUP(B7, Rushing!$A$2:$L$1000, 8, FALSE),
            IFERROR(VLOOKUP(B7, Rushing3!$A$2:$L$1000, 8, FALSE), 0)
        )
    ),
    IFERROR(VLOOKUP(B7, Rushing!$A$2:$L$1000, 8, FALSE),
        IFERROR(VLOOKUP(B7, Rushing3!$A$2:$L$1000, 8, FALSE), 0)
    )
)</f>
        <v>5</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1</v>
      </c>
      <c r="O7">
        <f>IF(G7=0,
    IFERROR(VLOOKUP(B7, Receiving2!$A$2:$L$1000, 5, FALSE),
        IFERROR(VLOOKUP(B7, Receiving!$A$2:$L$1000, 5, FALSE),
            IFERROR(VLOOKUP(B7, Receiving3!$A$2:$L$1000, 5, FALSE), 0)
        )
    ),
    IFERROR(VLOOKUP(B7, Receiving!$A$2:$L$1000, 5, FALSE),
        IFERROR(VLOOKUP(B7, Receiving3!$A$2:$L$1000, 5, FALSE), 0)
    )
)</f>
        <v>-3</v>
      </c>
      <c r="P7">
        <f>IF(G7=0,
    IFERROR(VLOOKUP(B7, Receiving2!$A$2:$L$1000, 6, FALSE),
        IFERROR(VLOOKUP(B7, Receiving!$A$2:$L$1000, 6, FALSE),
            IFERROR(VLOOKUP(B7, Receiving3!$A$2:$L$1000, 6, FALSE), 0)
        )
    ),
    IFERROR(VLOOKUP(B7, Receiving!$A$2:$L$1000, 6, FALSE),
        IFERROR(VLOOKUP(B7, Receiving3!$A$2:$L$1000, 6, FALSE), 0)
    )
)</f>
        <v>-3</v>
      </c>
      <c r="Q7">
        <f>IF(G7=0,
    IFERROR(VLOOKUP(B7, Receiving2!$A$2:$L$1000, 7, FALSE),
        IFERROR(VLOOKUP(B7, Receiving!$A$2:$L$1000, 7, FALSE),
            IFERROR(VLOOKUP(B7, Receiving3!$A$2:$L$1000, 7, FALSE), 0)
        )
    ),
    IFERROR(VLOOKUP(B7, Receiving!$A$2:$L$1000, 7, FALSE),
        IFERROR(VLOOKUP(B7, Receiving3!$A$2:$L$1000, 7, FALSE), 0)
    )
)</f>
        <v>-3</v>
      </c>
      <c r="R7">
        <f>IF(G7=0,
    IFERROR(VLOOKUP(B7, Receiving2!$A$2:$L$1000, 8, FALSE),
        IFERROR(VLOOKUP(B7, Receiving!$A$2:$L$1000, 8, FALSE),
            IFERROR(VLOOKUP(B7, Receiving3!$A$2:$L$1000, 8, FALSE), 0)
        )
    ),
    IFERROR(VLOOKUP(B7, Receiving!$A$2:$L$1000, 8, FALSE),
        IFERROR(VLOOKUP(B7, Receiving3!$A$2:$L$1000, 8, FALSE), 0)
    )
)</f>
        <v>-3</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1</v>
      </c>
    </row>
    <row r="8" spans="1:20">
      <c r="A8">
        <v>30</v>
      </c>
      <c r="B8" t="s">
        <v>525</v>
      </c>
      <c r="C8" t="s">
        <v>22</v>
      </c>
      <c r="D8" t="s">
        <v>253</v>
      </c>
      <c r="E8" t="s">
        <v>276</v>
      </c>
      <c r="F8" s="3">
        <v>3</v>
      </c>
      <c r="G8">
        <f>IFERROR(VLOOKUP(B8, Rushing!$A$2:$L$1000, 3, FALSE), IFERROR(VLOOKUP(B8, Receiving!$A$2:$L$1000, 3, FALSE), 0))</f>
        <v>3</v>
      </c>
      <c r="H8">
        <f>IF(G8=0,
    IFERROR(VLOOKUP(B8, Rushing2!$A$2:$L$1000, 4, FALSE),
        IFERROR(VLOOKUP(B8, Rushing!$A$2:$L$1000, 4, FALSE),
            IFERROR(VLOOKUP(B8, Rushing3!$A$2:$L$1000, 4, FALSE), 0)
        )
    ),
    IFERROR(VLOOKUP(B8, Rushing!$A$2:$L$1000, 4, FALSE),
        IFERROR(VLOOKUP(B8, Rushing3!$A$2:$L$1000, 4, FALSE), 0)
    )
)</f>
        <v>6</v>
      </c>
      <c r="I8">
        <f>IF(G8=0,
    IFERROR(VLOOKUP(B8, Rushing2!$A$2:$L$1000, 5, FALSE),
        IFERROR(VLOOKUP(B8, Rushing!$A$2:$L$1000, 5, FALSE),
            IFERROR(VLOOKUP(B8, Rushing3!$A$2:$L$1000, 5, FALSE), 0)
        )
    ),
    IFERROR(VLOOKUP(B8, Rushing!$A$2:$L$1000, 5, FALSE),
        IFERROR(VLOOKUP(B8, Rushing3!$A$2:$L$1000, 5, FALSE), 0)
    )
)</f>
        <v>89</v>
      </c>
      <c r="J8">
        <f>IF(G8=0,
    IFERROR(VLOOKUP(B8, Rushing2!$A$2:$L$1000, 6, FALSE),
        IFERROR(VLOOKUP(B8, Rushing!$A$2:$L$1000, 6, FALSE),
            IFERROR(VLOOKUP(B8, Rushing3!$A$2:$L$1000, 6, FALSE), 0)
        )
    ),
    IFERROR(VLOOKUP(B8, Rushing!$A$2:$L$1000, 6, FALSE),
        IFERROR(VLOOKUP(B8, Rushing3!$A$2:$L$1000, 6, FALSE), 0)
    )
)</f>
        <v>14.83</v>
      </c>
      <c r="K8">
        <f>IF(G8=0,
    IFERROR(VLOOKUP(B8, Rushing2!$A$2:$L$1000, 7, FALSE),
        IFERROR(VLOOKUP(B8, Rushing!$A$2:$L$1000, 7, FALSE),
            IFERROR(VLOOKUP(B8, Rushing3!$A$2:$L$1000, 7, FALSE), 0)
        )
    ),
    IFERROR(VLOOKUP(B8, Rushing!$A$2:$L$1000, 7, FALSE),
        IFERROR(VLOOKUP(B8, Rushing3!$A$2:$L$1000, 7, FALSE), 0)
    )
)</f>
        <v>29.7</v>
      </c>
      <c r="L8">
        <f>IF(G8=0,
    IFERROR(VLOOKUP(B8, Rushing2!$A$2:$L$1000, 8, FALSE),
        IFERROR(VLOOKUP(B8, Rushing!$A$2:$L$1000, 8, FALSE),
            IFERROR(VLOOKUP(B8, Rushing3!$A$2:$L$1000, 8, FALSE), 0)
        )
    ),
    IFERROR(VLOOKUP(B8, Rushing!$A$2:$L$1000, 8, FALSE),
        IFERROR(VLOOKUP(B8, Rushing3!$A$2:$L$1000, 8, FALSE), 0)
    )
)</f>
        <v>62</v>
      </c>
      <c r="M8">
        <f>IF(G8=0,
    IFERROR(VLOOKUP(B8, Rushing2!$A$2:$L$1000, 9, FALSE),
        IFERROR(VLOOKUP(B8, Rushing!$A$2:$L$1000, 9, FALSE),
            IFERROR(VLOOKUP(B8, Rushing3!$A$2:$L$1000, 9, FALSE), 0)
        )
    ),
    IFERROR(VLOOKUP(B8, Rushing!$A$2:$L$1000, 9, FALSE),
        IFERROR(VLOOKUP(B8, Rushing3!$A$2:$L$1000, 9, FALSE), 0)
    )
)</f>
        <v>2</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1</v>
      </c>
    </row>
    <row r="9" spans="1:20">
      <c r="A9">
        <v>88</v>
      </c>
      <c r="B9" t="s">
        <v>510</v>
      </c>
      <c r="C9" t="s">
        <v>25</v>
      </c>
      <c r="D9" t="s">
        <v>38</v>
      </c>
      <c r="E9" t="s">
        <v>18</v>
      </c>
      <c r="F9" s="3">
        <v>4</v>
      </c>
      <c r="G9">
        <f>IFERROR(VLOOKUP(B9, Rushing!$A$2:$L$1000, 3, FALSE), IFERROR(VLOOKUP(B9, Receiving!$A$2:$L$1000, 3, FALSE), 0))</f>
        <v>3</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2</v>
      </c>
      <c r="O9">
        <f>IF(G9=0,
    IFERROR(VLOOKUP(B9, Receiving2!$A$2:$L$1000, 5, FALSE),
        IFERROR(VLOOKUP(B9, Receiving!$A$2:$L$1000, 5, FALSE),
            IFERROR(VLOOKUP(B9, Receiving3!$A$2:$L$1000, 5, FALSE), 0)
        )
    ),
    IFERROR(VLOOKUP(B9, Receiving!$A$2:$L$1000, 5, FALSE),
        IFERROR(VLOOKUP(B9, Receiving3!$A$2:$L$1000, 5, FALSE), 0)
    )
)</f>
        <v>31</v>
      </c>
      <c r="P9">
        <f>IF(G9=0,
    IFERROR(VLOOKUP(B9, Receiving2!$A$2:$L$1000, 6, FALSE),
        IFERROR(VLOOKUP(B9, Receiving!$A$2:$L$1000, 6, FALSE),
            IFERROR(VLOOKUP(B9, Receiving3!$A$2:$L$1000, 6, FALSE), 0)
        )
    ),
    IFERROR(VLOOKUP(B9, Receiving!$A$2:$L$1000, 6, FALSE),
        IFERROR(VLOOKUP(B9, Receiving3!$A$2:$L$1000, 6, FALSE), 0)
    )
)</f>
        <v>15.5</v>
      </c>
      <c r="Q9">
        <f>IF(G9=0,
    IFERROR(VLOOKUP(B9, Receiving2!$A$2:$L$1000, 7, FALSE),
        IFERROR(VLOOKUP(B9, Receiving!$A$2:$L$1000, 7, FALSE),
            IFERROR(VLOOKUP(B9, Receiving3!$A$2:$L$1000, 7, FALSE), 0)
        )
    ),
    IFERROR(VLOOKUP(B9, Receiving!$A$2:$L$1000, 7, FALSE),
        IFERROR(VLOOKUP(B9, Receiving3!$A$2:$L$1000, 7, FALSE), 0)
    )
)</f>
        <v>10.3</v>
      </c>
      <c r="R9">
        <f>IF(G9=0,
    IFERROR(VLOOKUP(B9, Receiving2!$A$2:$L$1000, 8, FALSE),
        IFERROR(VLOOKUP(B9, Receiving!$A$2:$L$1000, 8, FALSE),
            IFERROR(VLOOKUP(B9, Receiving3!$A$2:$L$1000, 8, FALSE), 0)
        )
    ),
    IFERROR(VLOOKUP(B9, Receiving!$A$2:$L$1000, 8, FALSE),
        IFERROR(VLOOKUP(B9, Receiving3!$A$2:$L$1000, 8, FALSE), 0)
    )
)</f>
        <v>25</v>
      </c>
      <c r="S9">
        <f>IF(G9=0,
    IFERROR(VLOOKUP(B9, Receiving2!$A$2:$L$1000, 9, FALSE),
        IFERROR(VLOOKUP(B9, Receiving!$A$2:$L$1000, 9, FALSE),
            IFERROR(VLOOKUP(B9, Receiving3!$A$2:$L$1000, 9, FALSE), 0)
        )
    ),
    IFERROR(VLOOKUP(B9, Receiving!$A$2:$L$1000, 9, FALSE),
        IFERROR(VLOOKUP(B9, Receiving3!$A$2:$L$1000, 9, FALSE), 0)
    )
)</f>
        <v>1</v>
      </c>
      <c r="T9">
        <f>IF(G9=0,
    IFERROR(VLOOKUP(B9, Receiving2!$A$2:$L$1000, 10, FALSE),
        IFERROR(VLOOKUP(B9, Receiving!$A$2:$L$1000, 10, FALSE),
            IFERROR(VLOOKUP(B9, Receiving3!$A$2:$L$1000, 10, FALSE), 0)
        )
    ),
    IFERROR(VLOOKUP(B9, Receiving!$A$2:$L$1000, 10, FALSE),
        IFERROR(VLOOKUP(B9, Receiving3!$A$2:$L$1000, 10, FALSE), 0)
    )
)</f>
        <v>2</v>
      </c>
    </row>
    <row r="10" spans="1:20">
      <c r="A10">
        <v>81</v>
      </c>
      <c r="B10" t="s">
        <v>521</v>
      </c>
      <c r="C10" t="s">
        <v>25</v>
      </c>
      <c r="D10" t="s">
        <v>387</v>
      </c>
      <c r="E10" t="s">
        <v>27</v>
      </c>
      <c r="F10" s="3">
        <v>9</v>
      </c>
      <c r="G10">
        <f>IFERROR(VLOOKUP(B10, Rushing!$A$2:$L$1000, 3, FALSE), IFERROR(VLOOKUP(B10, Receiving!$A$2:$L$1000, 3, FALSE), 0))</f>
        <v>0</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3</v>
      </c>
      <c r="O10">
        <f>IF(G10=0,
    IFERROR(VLOOKUP(B10, Receiving2!$A$2:$L$1000, 5, FALSE),
        IFERROR(VLOOKUP(B10, Receiving!$A$2:$L$1000, 5, FALSE),
            IFERROR(VLOOKUP(B10, Receiving3!$A$2:$L$1000, 5, FALSE), 0)
        )
    ),
    IFERROR(VLOOKUP(B10, Receiving!$A$2:$L$1000, 5, FALSE),
        IFERROR(VLOOKUP(B10, Receiving3!$A$2:$L$1000, 5, FALSE), 0)
    )
)</f>
        <v>34</v>
      </c>
      <c r="P10">
        <f>IF(G10=0,
    IFERROR(VLOOKUP(B10, Receiving2!$A$2:$L$1000, 6, FALSE),
        IFERROR(VLOOKUP(B10, Receiving!$A$2:$L$1000, 6, FALSE),
            IFERROR(VLOOKUP(B10, Receiving3!$A$2:$L$1000, 6, FALSE), 0)
        )
    ),
    IFERROR(VLOOKUP(B10, Receiving!$A$2:$L$1000, 6, FALSE),
        IFERROR(VLOOKUP(B10, Receiving3!$A$2:$L$1000, 6, FALSE), 0)
    )
)</f>
        <v>11.33</v>
      </c>
      <c r="Q10">
        <f>IF(G10=0,
    IFERROR(VLOOKUP(B10, Receiving2!$A$2:$L$1000, 7, FALSE),
        IFERROR(VLOOKUP(B10, Receiving!$A$2:$L$1000, 7, FALSE),
            IFERROR(VLOOKUP(B10, Receiving3!$A$2:$L$1000, 7, FALSE), 0)
        )
    ),
    IFERROR(VLOOKUP(B10, Receiving!$A$2:$L$1000, 7, FALSE),
        IFERROR(VLOOKUP(B10, Receiving3!$A$2:$L$1000, 7, FALSE), 0)
    )
)</f>
        <v>11.3</v>
      </c>
      <c r="R10">
        <f>IF(G10=0,
    IFERROR(VLOOKUP(B10, Receiving2!$A$2:$L$1000, 8, FALSE),
        IFERROR(VLOOKUP(B10, Receiving!$A$2:$L$1000, 8, FALSE),
            IFERROR(VLOOKUP(B10, Receiving3!$A$2:$L$1000, 8, FALSE), 0)
        )
    ),
    IFERROR(VLOOKUP(B10, Receiving!$A$2:$L$1000, 8, FALSE),
        IFERROR(VLOOKUP(B10, Receiving3!$A$2:$L$1000, 8, FALSE), 0)
    )
)</f>
        <v>18</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3</v>
      </c>
    </row>
    <row r="11" spans="1:20">
      <c r="A11">
        <v>80</v>
      </c>
      <c r="B11" t="s">
        <v>526</v>
      </c>
      <c r="C11" t="s">
        <v>25</v>
      </c>
      <c r="D11" t="s">
        <v>23</v>
      </c>
      <c r="E11" t="s">
        <v>18</v>
      </c>
      <c r="F11" s="3">
        <v>2</v>
      </c>
      <c r="G11">
        <f>IFERROR(VLOOKUP(B11, Rushing!$A$2:$L$1000, 3, FALSE), IFERROR(VLOOKUP(B11, Receiving!$A$2:$L$1000, 3, FALSE), 0))</f>
        <v>3</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2</v>
      </c>
      <c r="O11">
        <f>IF(G11=0,
    IFERROR(VLOOKUP(B11, Receiving2!$A$2:$L$1000, 5, FALSE),
        IFERROR(VLOOKUP(B11, Receiving!$A$2:$L$1000, 5, FALSE),
            IFERROR(VLOOKUP(B11, Receiving3!$A$2:$L$1000, 5, FALSE), 0)
        )
    ),
    IFERROR(VLOOKUP(B11, Receiving!$A$2:$L$1000, 5, FALSE),
        IFERROR(VLOOKUP(B11, Receiving3!$A$2:$L$1000, 5, FALSE), 0)
    )
)</f>
        <v>15</v>
      </c>
      <c r="P11">
        <f>IF(G11=0,
    IFERROR(VLOOKUP(B11, Receiving2!$A$2:$L$1000, 6, FALSE),
        IFERROR(VLOOKUP(B11, Receiving!$A$2:$L$1000, 6, FALSE),
            IFERROR(VLOOKUP(B11, Receiving3!$A$2:$L$1000, 6, FALSE), 0)
        )
    ),
    IFERROR(VLOOKUP(B11, Receiving!$A$2:$L$1000, 6, FALSE),
        IFERROR(VLOOKUP(B11, Receiving3!$A$2:$L$1000, 6, FALSE), 0)
    )
)</f>
        <v>7.5</v>
      </c>
      <c r="Q11">
        <f>IF(G11=0,
    IFERROR(VLOOKUP(B11, Receiving2!$A$2:$L$1000, 7, FALSE),
        IFERROR(VLOOKUP(B11, Receiving!$A$2:$L$1000, 7, FALSE),
            IFERROR(VLOOKUP(B11, Receiving3!$A$2:$L$1000, 7, FALSE), 0)
        )
    ),
    IFERROR(VLOOKUP(B11, Receiving!$A$2:$L$1000, 7, FALSE),
        IFERROR(VLOOKUP(B11, Receiving3!$A$2:$L$1000, 7, FALSE), 0)
    )
)</f>
        <v>5</v>
      </c>
      <c r="R11">
        <f>IF(G11=0,
    IFERROR(VLOOKUP(B11, Receiving2!$A$2:$L$1000, 8, FALSE),
        IFERROR(VLOOKUP(B11, Receiving!$A$2:$L$1000, 8, FALSE),
            IFERROR(VLOOKUP(B11, Receiving3!$A$2:$L$1000, 8, FALSE), 0)
        )
    ),
    IFERROR(VLOOKUP(B11, Receiving!$A$2:$L$1000, 8, FALSE),
        IFERROR(VLOOKUP(B11, Receiving3!$A$2:$L$1000, 8, FALSE), 0)
    )
)</f>
        <v>9</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2</v>
      </c>
    </row>
    <row r="12" spans="1:20">
      <c r="A12">
        <v>87</v>
      </c>
      <c r="B12" t="s">
        <v>529</v>
      </c>
      <c r="C12" t="s">
        <v>25</v>
      </c>
      <c r="D12" t="s">
        <v>530</v>
      </c>
      <c r="E12" t="s">
        <v>81</v>
      </c>
      <c r="F12" s="3">
        <v>2</v>
      </c>
      <c r="G12">
        <f>IFERROR(VLOOKUP(B12, Rushing!$A$2:$L$1000, 3, FALSE), IFERROR(VLOOKUP(B12, Receiving!$A$2:$L$1000, 3, FALSE), 0))</f>
        <v>3</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2</v>
      </c>
      <c r="O12">
        <f>IF(G12=0,
    IFERROR(VLOOKUP(B12, Receiving2!$A$2:$L$1000, 5, FALSE),
        IFERROR(VLOOKUP(B12, Receiving!$A$2:$L$1000, 5, FALSE),
            IFERROR(VLOOKUP(B12, Receiving3!$A$2:$L$1000, 5, FALSE), 0)
        )
    ),
    IFERROR(VLOOKUP(B12, Receiving!$A$2:$L$1000, 5, FALSE),
        IFERROR(VLOOKUP(B12, Receiving3!$A$2:$L$1000, 5, FALSE), 0)
    )
)</f>
        <v>15</v>
      </c>
      <c r="P12">
        <f>IF(G12=0,
    IFERROR(VLOOKUP(B12, Receiving2!$A$2:$L$1000, 6, FALSE),
        IFERROR(VLOOKUP(B12, Receiving!$A$2:$L$1000, 6, FALSE),
            IFERROR(VLOOKUP(B12, Receiving3!$A$2:$L$1000, 6, FALSE), 0)
        )
    ),
    IFERROR(VLOOKUP(B12, Receiving!$A$2:$L$1000, 6, FALSE),
        IFERROR(VLOOKUP(B12, Receiving3!$A$2:$L$1000, 6, FALSE), 0)
    )
)</f>
        <v>7.5</v>
      </c>
      <c r="Q12">
        <f>IF(G12=0,
    IFERROR(VLOOKUP(B12, Receiving2!$A$2:$L$1000, 7, FALSE),
        IFERROR(VLOOKUP(B12, Receiving!$A$2:$L$1000, 7, FALSE),
            IFERROR(VLOOKUP(B12, Receiving3!$A$2:$L$1000, 7, FALSE), 0)
        )
    ),
    IFERROR(VLOOKUP(B12, Receiving!$A$2:$L$1000, 7, FALSE),
        IFERROR(VLOOKUP(B12, Receiving3!$A$2:$L$1000, 7, FALSE), 0)
    )
)</f>
        <v>5</v>
      </c>
      <c r="R12">
        <f>IF(G12=0,
    IFERROR(VLOOKUP(B12, Receiving2!$A$2:$L$1000, 8, FALSE),
        IFERROR(VLOOKUP(B12, Receiving!$A$2:$L$1000, 8, FALSE),
            IFERROR(VLOOKUP(B12, Receiving3!$A$2:$L$1000, 8, FALSE), 0)
        )
    ),
    IFERROR(VLOOKUP(B12, Receiving!$A$2:$L$1000, 8, FALSE),
        IFERROR(VLOOKUP(B12, Receiving3!$A$2:$L$1000, 8, FALSE), 0)
    )
)</f>
        <v>11</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3</v>
      </c>
    </row>
    <row r="13" spans="1:20">
      <c r="A13">
        <v>83</v>
      </c>
      <c r="B13" t="s">
        <v>513</v>
      </c>
      <c r="C13" t="s">
        <v>496</v>
      </c>
      <c r="D13" t="s">
        <v>257</v>
      </c>
      <c r="E13" t="s">
        <v>18</v>
      </c>
      <c r="F13" s="3">
        <v>3</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5</v>
      </c>
      <c r="I13">
        <f>IF(G13=0,
    IFERROR(VLOOKUP(B13, Rushing2!$A$2:$L$1000, 5, FALSE),
        IFERROR(VLOOKUP(B13, Rushing!$A$2:$L$1000, 5, FALSE),
            IFERROR(VLOOKUP(B13, Rushing3!$A$2:$L$1000, 5, FALSE), 0)
        )
    ),
    IFERROR(VLOOKUP(B13, Rushing!$A$2:$L$1000, 5, FALSE),
        IFERROR(VLOOKUP(B13, Rushing3!$A$2:$L$1000, 5, FALSE), 0)
    )
)</f>
        <v>16</v>
      </c>
      <c r="J13">
        <f>IF(G13=0,
    IFERROR(VLOOKUP(B13, Rushing2!$A$2:$L$1000, 6, FALSE),
        IFERROR(VLOOKUP(B13, Rushing!$A$2:$L$1000, 6, FALSE),
            IFERROR(VLOOKUP(B13, Rushing3!$A$2:$L$1000, 6, FALSE), 0)
        )
    ),
    IFERROR(VLOOKUP(B13, Rushing!$A$2:$L$1000, 6, FALSE),
        IFERROR(VLOOKUP(B13, Rushing3!$A$2:$L$1000, 6, FALSE), 0)
    )
)</f>
        <v>3.2</v>
      </c>
      <c r="K13">
        <f>IF(G13=0,
    IFERROR(VLOOKUP(B13, Rushing2!$A$2:$L$1000, 7, FALSE),
        IFERROR(VLOOKUP(B13, Rushing!$A$2:$L$1000, 7, FALSE),
            IFERROR(VLOOKUP(B13, Rushing3!$A$2:$L$1000, 7, FALSE), 0)
        )
    ),
    IFERROR(VLOOKUP(B13, Rushing!$A$2:$L$1000, 7, FALSE),
        IFERROR(VLOOKUP(B13, Rushing3!$A$2:$L$1000, 7, FALSE), 0)
    )
)</f>
        <v>5.3</v>
      </c>
      <c r="L13">
        <f>IF(G13=0,
    IFERROR(VLOOKUP(B13, Rushing2!$A$2:$L$1000, 8, FALSE),
        IFERROR(VLOOKUP(B13, Rushing!$A$2:$L$1000, 8, FALSE),
            IFERROR(VLOOKUP(B13, Rushing3!$A$2:$L$1000, 8, FALSE), 0)
        )
    ),
    IFERROR(VLOOKUP(B13, Rushing!$A$2:$L$1000, 8, FALSE),
        IFERROR(VLOOKUP(B13, Rushing3!$A$2:$L$1000, 8, FALSE), 0)
    )
)</f>
        <v>8</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6</v>
      </c>
      <c r="O13">
        <f>IF(G13=0,
    IFERROR(VLOOKUP(B13, Receiving2!$A$2:$L$1000, 5, FALSE),
        IFERROR(VLOOKUP(B13, Receiving!$A$2:$L$1000, 5, FALSE),
            IFERROR(VLOOKUP(B13, Receiving3!$A$2:$L$1000, 5, FALSE), 0)
        )
    ),
    IFERROR(VLOOKUP(B13, Receiving!$A$2:$L$1000, 5, FALSE),
        IFERROR(VLOOKUP(B13, Receiving3!$A$2:$L$1000, 5, FALSE), 0)
    )
)</f>
        <v>73</v>
      </c>
      <c r="P13">
        <f>IF(G13=0,
    IFERROR(VLOOKUP(B13, Receiving2!$A$2:$L$1000, 6, FALSE),
        IFERROR(VLOOKUP(B13, Receiving!$A$2:$L$1000, 6, FALSE),
            IFERROR(VLOOKUP(B13, Receiving3!$A$2:$L$1000, 6, FALSE), 0)
        )
    ),
    IFERROR(VLOOKUP(B13, Receiving!$A$2:$L$1000, 6, FALSE),
        IFERROR(VLOOKUP(B13, Receiving3!$A$2:$L$1000, 6, FALSE), 0)
    )
)</f>
        <v>12.17</v>
      </c>
      <c r="Q13">
        <f>IF(G13=0,
    IFERROR(VLOOKUP(B13, Receiving2!$A$2:$L$1000, 7, FALSE),
        IFERROR(VLOOKUP(B13, Receiving!$A$2:$L$1000, 7, FALSE),
            IFERROR(VLOOKUP(B13, Receiving3!$A$2:$L$1000, 7, FALSE), 0)
        )
    ),
    IFERROR(VLOOKUP(B13, Receiving!$A$2:$L$1000, 7, FALSE),
        IFERROR(VLOOKUP(B13, Receiving3!$A$2:$L$1000, 7, FALSE), 0)
    )
)</f>
        <v>24.3</v>
      </c>
      <c r="R13">
        <f>IF(G13=0,
    IFERROR(VLOOKUP(B13, Receiving2!$A$2:$L$1000, 8, FALSE),
        IFERROR(VLOOKUP(B13, Receiving!$A$2:$L$1000, 8, FALSE),
            IFERROR(VLOOKUP(B13, Receiving3!$A$2:$L$1000, 8, FALSE), 0)
        )
    ),
    IFERROR(VLOOKUP(B13, Receiving!$A$2:$L$1000, 8, FALSE),
        IFERROR(VLOOKUP(B13, Receiving3!$A$2:$L$1000, 8, FALSE), 0)
    )
)</f>
        <v>24</v>
      </c>
      <c r="S13">
        <f>IF(G13=0,
    IFERROR(VLOOKUP(B13, Receiving2!$A$2:$L$1000, 9, FALSE),
        IFERROR(VLOOKUP(B13, Receiving!$A$2:$L$1000, 9, FALSE),
            IFERROR(VLOOKUP(B13, Receiving3!$A$2:$L$1000, 9, FALSE), 0)
        )
    ),
    IFERROR(VLOOKUP(B13, Receiving!$A$2:$L$1000, 9, FALSE),
        IFERROR(VLOOKUP(B13, Receiving3!$A$2:$L$1000, 9, FALSE), 0)
    )
)</f>
        <v>1</v>
      </c>
      <c r="T13">
        <f>IF(G13=0,
    IFERROR(VLOOKUP(B13, Receiving2!$A$2:$L$1000, 10, FALSE),
        IFERROR(VLOOKUP(B13, Receiving!$A$2:$L$1000, 10, FALSE),
            IFERROR(VLOOKUP(B13, Receiving3!$A$2:$L$1000, 10, FALSE), 0)
        )
    ),
    IFERROR(VLOOKUP(B13, Receiving!$A$2:$L$1000, 10, FALSE),
        IFERROR(VLOOKUP(B13, Receiving3!$A$2:$L$1000, 10, FALSE), 0)
    )
)</f>
        <v>6</v>
      </c>
    </row>
    <row r="14" spans="1:20">
      <c r="A14">
        <v>19</v>
      </c>
      <c r="B14" t="s">
        <v>1191</v>
      </c>
      <c r="C14" t="s">
        <v>16</v>
      </c>
      <c r="D14" t="s">
        <v>156</v>
      </c>
      <c r="E14" t="s">
        <v>18</v>
      </c>
      <c r="F14" s="3">
        <v>3</v>
      </c>
      <c r="G14">
        <f>IFERROR(VLOOKUP(B14, Rushing!$A$2:$L$1000, 3, FALSE), IFERROR(VLOOKUP(B14, Receiving!$A$2:$L$1000, 3, FALSE), 0))</f>
        <v>3</v>
      </c>
      <c r="H14">
        <f>IF(G14=0,
    IFERROR(VLOOKUP(B14, Rushing2!$A$2:$L$1000, 4, FALSE),
        IFERROR(VLOOKUP(B14, Rushing!$A$2:$L$1000, 4, FALSE),
            IFERROR(VLOOKUP(B14, Rushing3!$A$2:$L$1000, 4, FALSE), 0)
        )
    ),
    IFERROR(VLOOKUP(B14, Rushing!$A$2:$L$1000, 4, FALSE),
        IFERROR(VLOOKUP(B14, Rushing3!$A$2:$L$1000, 4, FALSE), 0)
    )
)</f>
        <v>3</v>
      </c>
      <c r="I14">
        <f>IF(G14=0,
    IFERROR(VLOOKUP(B14, Rushing2!$A$2:$L$1000, 5, FALSE),
        IFERROR(VLOOKUP(B14, Rushing!$A$2:$L$1000, 5, FALSE),
            IFERROR(VLOOKUP(B14, Rushing3!$A$2:$L$1000, 5, FALSE), 0)
        )
    ),
    IFERROR(VLOOKUP(B14, Rushing!$A$2:$L$1000, 5, FALSE),
        IFERROR(VLOOKUP(B14, Rushing3!$A$2:$L$1000, 5, FALSE), 0)
    )
)</f>
        <v>26</v>
      </c>
      <c r="J14">
        <f>IF(G14=0,
    IFERROR(VLOOKUP(B14, Rushing2!$A$2:$L$1000, 6, FALSE),
        IFERROR(VLOOKUP(B14, Rushing!$A$2:$L$1000, 6, FALSE),
            IFERROR(VLOOKUP(B14, Rushing3!$A$2:$L$1000, 6, FALSE), 0)
        )
    ),
    IFERROR(VLOOKUP(B14, Rushing!$A$2:$L$1000, 6, FALSE),
        IFERROR(VLOOKUP(B14, Rushing3!$A$2:$L$1000, 6, FALSE), 0)
    )
)</f>
        <v>8.67</v>
      </c>
      <c r="K14">
        <f>IF(G14=0,
    IFERROR(VLOOKUP(B14, Rushing2!$A$2:$L$1000, 7, FALSE),
        IFERROR(VLOOKUP(B14, Rushing!$A$2:$L$1000, 7, FALSE),
            IFERROR(VLOOKUP(B14, Rushing3!$A$2:$L$1000, 7, FALSE), 0)
        )
    ),
    IFERROR(VLOOKUP(B14, Rushing!$A$2:$L$1000, 7, FALSE),
        IFERROR(VLOOKUP(B14, Rushing3!$A$2:$L$1000, 7, FALSE), 0)
    )
)</f>
        <v>8.6999999999999993</v>
      </c>
      <c r="L14">
        <f>IF(G14=0,
    IFERROR(VLOOKUP(B14, Rushing2!$A$2:$L$1000, 8, FALSE),
        IFERROR(VLOOKUP(B14, Rushing!$A$2:$L$1000, 8, FALSE),
            IFERROR(VLOOKUP(B14, Rushing3!$A$2:$L$1000, 8, FALSE), 0)
        )
    ),
    IFERROR(VLOOKUP(B14, Rushing!$A$2:$L$1000, 8, FALSE),
        IFERROR(VLOOKUP(B14, Rushing3!$A$2:$L$1000, 8, FALSE), 0)
    )
)</f>
        <v>17</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4</v>
      </c>
      <c r="O14">
        <f>IF(G14=0,
    IFERROR(VLOOKUP(B14, Receiving2!$A$2:$L$1000, 5, FALSE),
        IFERROR(VLOOKUP(B14, Receiving!$A$2:$L$1000, 5, FALSE),
            IFERROR(VLOOKUP(B14, Receiving3!$A$2:$L$1000, 5, FALSE), 0)
        )
    ),
    IFERROR(VLOOKUP(B14, Receiving!$A$2:$L$1000, 5, FALSE),
        IFERROR(VLOOKUP(B14, Receiving3!$A$2:$L$1000, 5, FALSE), 0)
    )
)</f>
        <v>93</v>
      </c>
      <c r="P14">
        <f>IF(G14=0,
    IFERROR(VLOOKUP(B14, Receiving2!$A$2:$L$1000, 6, FALSE),
        IFERROR(VLOOKUP(B14, Receiving!$A$2:$L$1000, 6, FALSE),
            IFERROR(VLOOKUP(B14, Receiving3!$A$2:$L$1000, 6, FALSE), 0)
        )
    ),
    IFERROR(VLOOKUP(B14, Receiving!$A$2:$L$1000, 6, FALSE),
        IFERROR(VLOOKUP(B14, Receiving3!$A$2:$L$1000, 6, FALSE), 0)
    )
)</f>
        <v>23.25</v>
      </c>
      <c r="Q14">
        <f>IF(G14=0,
    IFERROR(VLOOKUP(B14, Receiving2!$A$2:$L$1000, 7, FALSE),
        IFERROR(VLOOKUP(B14, Receiving!$A$2:$L$1000, 7, FALSE),
            IFERROR(VLOOKUP(B14, Receiving3!$A$2:$L$1000, 7, FALSE), 0)
        )
    ),
    IFERROR(VLOOKUP(B14, Receiving!$A$2:$L$1000, 7, FALSE),
        IFERROR(VLOOKUP(B14, Receiving3!$A$2:$L$1000, 7, FALSE), 0)
    )
)</f>
        <v>31</v>
      </c>
      <c r="R14">
        <f>IF(G14=0,
    IFERROR(VLOOKUP(B14, Receiving2!$A$2:$L$1000, 8, FALSE),
        IFERROR(VLOOKUP(B14, Receiving!$A$2:$L$1000, 8, FALSE),
            IFERROR(VLOOKUP(B14, Receiving3!$A$2:$L$1000, 8, FALSE), 0)
        )
    ),
    IFERROR(VLOOKUP(B14, Receiving!$A$2:$L$1000, 8, FALSE),
        IFERROR(VLOOKUP(B14, Receiving3!$A$2:$L$1000, 8, FALSE), 0)
    )
)</f>
        <v>67</v>
      </c>
      <c r="S14">
        <f>IF(G14=0,
    IFERROR(VLOOKUP(B14, Receiving2!$A$2:$L$1000, 9, FALSE),
        IFERROR(VLOOKUP(B14, Receiving!$A$2:$L$1000, 9, FALSE),
            IFERROR(VLOOKUP(B14, Receiving3!$A$2:$L$1000, 9, FALSE), 0)
        )
    ),
    IFERROR(VLOOKUP(B14, Receiving!$A$2:$L$1000, 9, FALSE),
        IFERROR(VLOOKUP(B14, Receiving3!$A$2:$L$1000, 9, FALSE), 0)
    )
)</f>
        <v>1</v>
      </c>
      <c r="T14">
        <f>IF(G14=0,
    IFERROR(VLOOKUP(B14, Receiving2!$A$2:$L$1000, 10, FALSE),
        IFERROR(VLOOKUP(B14, Receiving!$A$2:$L$1000, 10, FALSE),
            IFERROR(VLOOKUP(B14, Receiving3!$A$2:$L$1000, 10, FALSE), 0)
        )
    ),
    IFERROR(VLOOKUP(B14, Receiving!$A$2:$L$1000, 10, FALSE),
        IFERROR(VLOOKUP(B14, Receiving3!$A$2:$L$1000, 10, FALSE), 0)
    )
)</f>
        <v>8</v>
      </c>
    </row>
    <row r="15" spans="1:20">
      <c r="A15">
        <v>17</v>
      </c>
      <c r="B15" t="s">
        <v>505</v>
      </c>
      <c r="C15" t="s">
        <v>16</v>
      </c>
      <c r="D15" t="s">
        <v>140</v>
      </c>
      <c r="E15" t="s">
        <v>356</v>
      </c>
      <c r="F15" s="3">
        <v>4</v>
      </c>
      <c r="G15">
        <f>IFERROR(VLOOKUP(B15, Rushing!$A$2:$L$1000, 3, FALSE), IFERROR(VLOOKUP(B15, Receiving!$A$2:$L$1000, 3, FALSE), 0))</f>
        <v>3</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1</v>
      </c>
      <c r="O15">
        <f>IF(G15=0,
    IFERROR(VLOOKUP(B15, Receiving2!$A$2:$L$1000, 5, FALSE),
        IFERROR(VLOOKUP(B15, Receiving!$A$2:$L$1000, 5, FALSE),
            IFERROR(VLOOKUP(B15, Receiving3!$A$2:$L$1000, 5, FALSE), 0)
        )
    ),
    IFERROR(VLOOKUP(B15, Receiving!$A$2:$L$1000, 5, FALSE),
        IFERROR(VLOOKUP(B15, Receiving3!$A$2:$L$1000, 5, FALSE), 0)
    )
)</f>
        <v>7</v>
      </c>
      <c r="P15">
        <f>IF(G15=0,
    IFERROR(VLOOKUP(B15, Receiving2!$A$2:$L$1000, 6, FALSE),
        IFERROR(VLOOKUP(B15, Receiving!$A$2:$L$1000, 6, FALSE),
            IFERROR(VLOOKUP(B15, Receiving3!$A$2:$L$1000, 6, FALSE), 0)
        )
    ),
    IFERROR(VLOOKUP(B15, Receiving!$A$2:$L$1000, 6, FALSE),
        IFERROR(VLOOKUP(B15, Receiving3!$A$2:$L$1000, 6, FALSE), 0)
    )
)</f>
        <v>7</v>
      </c>
      <c r="Q15">
        <f>IF(G15=0,
    IFERROR(VLOOKUP(B15, Receiving2!$A$2:$L$1000, 7, FALSE),
        IFERROR(VLOOKUP(B15, Receiving!$A$2:$L$1000, 7, FALSE),
            IFERROR(VLOOKUP(B15, Receiving3!$A$2:$L$1000, 7, FALSE), 0)
        )
    ),
    IFERROR(VLOOKUP(B15, Receiving!$A$2:$L$1000, 7, FALSE),
        IFERROR(VLOOKUP(B15, Receiving3!$A$2:$L$1000, 7, FALSE), 0)
    )
)</f>
        <v>2.2999999999999998</v>
      </c>
      <c r="R15">
        <f>IF(G15=0,
    IFERROR(VLOOKUP(B15, Receiving2!$A$2:$L$1000, 8, FALSE),
        IFERROR(VLOOKUP(B15, Receiving!$A$2:$L$1000, 8, FALSE),
            IFERROR(VLOOKUP(B15, Receiving3!$A$2:$L$1000, 8, FALSE), 0)
        )
    ),
    IFERROR(VLOOKUP(B15, Receiving!$A$2:$L$1000, 8, FALSE),
        IFERROR(VLOOKUP(B15, Receiving3!$A$2:$L$1000, 8, FALSE), 0)
    )
)</f>
        <v>7</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4</v>
      </c>
    </row>
    <row r="16" spans="1:20">
      <c r="A16">
        <v>89</v>
      </c>
      <c r="B16" t="s">
        <v>506</v>
      </c>
      <c r="C16" t="s">
        <v>16</v>
      </c>
      <c r="D16" t="s">
        <v>46</v>
      </c>
      <c r="E16" t="s">
        <v>228</v>
      </c>
      <c r="F16" s="3">
        <v>2</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1</v>
      </c>
      <c r="O16">
        <f>IF(G16=0,
    IFERROR(VLOOKUP(B16, Receiving2!$A$2:$L$1000, 5, FALSE),
        IFERROR(VLOOKUP(B16, Receiving!$A$2:$L$1000, 5, FALSE),
            IFERROR(VLOOKUP(B16, Receiving3!$A$2:$L$1000, 5, FALSE), 0)
        )
    ),
    IFERROR(VLOOKUP(B16, Receiving!$A$2:$L$1000, 5, FALSE),
        IFERROR(VLOOKUP(B16, Receiving3!$A$2:$L$1000, 5, FALSE), 0)
    )
)</f>
        <v>18</v>
      </c>
      <c r="P16">
        <f>IF(G16=0,
    IFERROR(VLOOKUP(B16, Receiving2!$A$2:$L$1000, 6, FALSE),
        IFERROR(VLOOKUP(B16, Receiving!$A$2:$L$1000, 6, FALSE),
            IFERROR(VLOOKUP(B16, Receiving3!$A$2:$L$1000, 6, FALSE), 0)
        )
    ),
    IFERROR(VLOOKUP(B16, Receiving!$A$2:$L$1000, 6, FALSE),
        IFERROR(VLOOKUP(B16, Receiving3!$A$2:$L$1000, 6, FALSE), 0)
    )
)</f>
        <v>18</v>
      </c>
      <c r="Q16">
        <f>IF(G16=0,
    IFERROR(VLOOKUP(B16, Receiving2!$A$2:$L$1000, 7, FALSE),
        IFERROR(VLOOKUP(B16, Receiving!$A$2:$L$1000, 7, FALSE),
            IFERROR(VLOOKUP(B16, Receiving3!$A$2:$L$1000, 7, FALSE), 0)
        )
    ),
    IFERROR(VLOOKUP(B16, Receiving!$A$2:$L$1000, 7, FALSE),
        IFERROR(VLOOKUP(B16, Receiving3!$A$2:$L$1000, 7, FALSE), 0)
    )
)</f>
        <v>6</v>
      </c>
      <c r="R16">
        <f>IF(G16=0,
    IFERROR(VLOOKUP(B16, Receiving2!$A$2:$L$1000, 8, FALSE),
        IFERROR(VLOOKUP(B16, Receiving!$A$2:$L$1000, 8, FALSE),
            IFERROR(VLOOKUP(B16, Receiving3!$A$2:$L$1000, 8, FALSE), 0)
        )
    ),
    IFERROR(VLOOKUP(B16, Receiving!$A$2:$L$1000, 8, FALSE),
        IFERROR(VLOOKUP(B16, Receiving3!$A$2:$L$1000, 8, FALSE), 0)
    )
)</f>
        <v>18</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4</v>
      </c>
    </row>
    <row r="17" spans="1:20">
      <c r="A17">
        <v>82</v>
      </c>
      <c r="B17" t="s">
        <v>509</v>
      </c>
      <c r="C17" t="s">
        <v>16</v>
      </c>
      <c r="D17" t="s">
        <v>244</v>
      </c>
      <c r="E17" t="s">
        <v>34</v>
      </c>
      <c r="F17" s="3">
        <v>2</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0</v>
      </c>
      <c r="O17">
        <f>IF(G17=0,
    IFERROR(VLOOKUP(B17, Receiving2!$A$2:$L$1000, 5, FALSE),
        IFERROR(VLOOKUP(B17, Receiving!$A$2:$L$1000, 5, FALSE),
            IFERROR(VLOOKUP(B17, Receiving3!$A$2:$L$1000, 5, FALSE), 0)
        )
    ),
    IFERROR(VLOOKUP(B17, Receiving!$A$2:$L$1000, 5, FALSE),
        IFERROR(VLOOKUP(B17, Receiving3!$A$2:$L$1000, 5, FALSE), 0)
    )
)</f>
        <v>0</v>
      </c>
      <c r="P17">
        <f>IF(G17=0,
    IFERROR(VLOOKUP(B17, Receiving2!$A$2:$L$1000, 6, FALSE),
        IFERROR(VLOOKUP(B17, Receiving!$A$2:$L$1000, 6, FALSE),
            IFERROR(VLOOKUP(B17, Receiving3!$A$2:$L$1000, 6, FALSE), 0)
        )
    ),
    IFERROR(VLOOKUP(B17, Receiving!$A$2:$L$1000, 6, FALSE),
        IFERROR(VLOOKUP(B17, Receiving3!$A$2:$L$1000, 6, FALSE), 0)
    )
)</f>
        <v>0</v>
      </c>
      <c r="Q17">
        <f>IF(G17=0,
    IFERROR(VLOOKUP(B17, Receiving2!$A$2:$L$1000, 7, FALSE),
        IFERROR(VLOOKUP(B17, Receiving!$A$2:$L$1000, 7, FALSE),
            IFERROR(VLOOKUP(B17, Receiving3!$A$2:$L$1000, 7, FALSE), 0)
        )
    ),
    IFERROR(VLOOKUP(B17, Receiving!$A$2:$L$1000, 7, FALSE),
        IFERROR(VLOOKUP(B17, Receiving3!$A$2:$L$1000, 7, FALSE), 0)
    )
)</f>
        <v>0</v>
      </c>
      <c r="R17">
        <f>IF(G17=0,
    IFERROR(VLOOKUP(B17, Receiving2!$A$2:$L$1000, 8, FALSE),
        IFERROR(VLOOKUP(B17, Receiving!$A$2:$L$1000, 8, FALSE),
            IFERROR(VLOOKUP(B17, Receiving3!$A$2:$L$1000, 8, FALSE), 0)
        )
    ),
    IFERROR(VLOOKUP(B17, Receiving!$A$2:$L$1000, 8, FALSE),
        IFERROR(VLOOKUP(B17, Receiving3!$A$2:$L$1000, 8, FALSE), 0)
    )
)</f>
        <v>0</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2</v>
      </c>
    </row>
    <row r="18" spans="1:20">
      <c r="A18">
        <v>11</v>
      </c>
      <c r="B18" t="s">
        <v>515</v>
      </c>
      <c r="C18" t="s">
        <v>16</v>
      </c>
      <c r="D18" t="s">
        <v>31</v>
      </c>
      <c r="E18" t="s">
        <v>238</v>
      </c>
      <c r="F18" s="3">
        <v>5</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0</v>
      </c>
      <c r="O18">
        <f>IF(G18=0,
    IFERROR(VLOOKUP(B18, Receiving2!$A$2:$L$1000, 5, FALSE),
        IFERROR(VLOOKUP(B18, Receiving!$A$2:$L$1000, 5, FALSE),
            IFERROR(VLOOKUP(B18, Receiving3!$A$2:$L$1000, 5, FALSE), 0)
        )
    ),
    IFERROR(VLOOKUP(B18, Receiving!$A$2:$L$1000, 5, FALSE),
        IFERROR(VLOOKUP(B18, Receiving3!$A$2:$L$1000, 5, FALSE), 0)
    )
)</f>
        <v>0</v>
      </c>
      <c r="P18">
        <f>IF(G18=0,
    IFERROR(VLOOKUP(B18, Receiving2!$A$2:$L$1000, 6, FALSE),
        IFERROR(VLOOKUP(B18, Receiving!$A$2:$L$1000, 6, FALSE),
            IFERROR(VLOOKUP(B18, Receiving3!$A$2:$L$1000, 6, FALSE), 0)
        )
    ),
    IFERROR(VLOOKUP(B18, Receiving!$A$2:$L$1000, 6, FALSE),
        IFERROR(VLOOKUP(B18, Receiving3!$A$2:$L$1000, 6, FALSE), 0)
    )
)</f>
        <v>0</v>
      </c>
      <c r="Q18">
        <f>IF(G18=0,
    IFERROR(VLOOKUP(B18, Receiving2!$A$2:$L$1000, 7, FALSE),
        IFERROR(VLOOKUP(B18, Receiving!$A$2:$L$1000, 7, FALSE),
            IFERROR(VLOOKUP(B18, Receiving3!$A$2:$L$1000, 7, FALSE), 0)
        )
    ),
    IFERROR(VLOOKUP(B18, Receiving!$A$2:$L$1000, 7, FALSE),
        IFERROR(VLOOKUP(B18, Receiving3!$A$2:$L$1000, 7, FALSE), 0)
    )
)</f>
        <v>0</v>
      </c>
      <c r="R18">
        <f>IF(G18=0,
    IFERROR(VLOOKUP(B18, Receiving2!$A$2:$L$1000, 8, FALSE),
        IFERROR(VLOOKUP(B18, Receiving!$A$2:$L$1000, 8, FALSE),
            IFERROR(VLOOKUP(B18, Receiving3!$A$2:$L$1000, 8, FALSE), 0)
        )
    ),
    IFERROR(VLOOKUP(B18, Receiving!$A$2:$L$1000, 8, FALSE),
        IFERROR(VLOOKUP(B18, Receiving3!$A$2:$L$1000, 8, FALSE), 0)
    )
)</f>
        <v>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0</v>
      </c>
    </row>
    <row r="19" spans="1:20">
      <c r="A19">
        <v>21</v>
      </c>
      <c r="B19" t="s">
        <v>516</v>
      </c>
      <c r="C19" t="s">
        <v>16</v>
      </c>
      <c r="D19" t="s">
        <v>83</v>
      </c>
      <c r="E19" t="s">
        <v>219</v>
      </c>
      <c r="F19" s="3">
        <v>1</v>
      </c>
      <c r="G19">
        <f>IFERROR(VLOOKUP(B19, Rushing!$A$2:$L$1000, 3, FALSE), IFERROR(VLOOKUP(B19, Receiving!$A$2:$L$1000, 3, FALSE), 0))</f>
        <v>2</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2</v>
      </c>
      <c r="O19">
        <f>IF(G19=0,
    IFERROR(VLOOKUP(B19, Receiving2!$A$2:$L$1000, 5, FALSE),
        IFERROR(VLOOKUP(B19, Receiving!$A$2:$L$1000, 5, FALSE),
            IFERROR(VLOOKUP(B19, Receiving3!$A$2:$L$1000, 5, FALSE), 0)
        )
    ),
    IFERROR(VLOOKUP(B19, Receiving!$A$2:$L$1000, 5, FALSE),
        IFERROR(VLOOKUP(B19, Receiving3!$A$2:$L$1000, 5, FALSE), 0)
    )
)</f>
        <v>32</v>
      </c>
      <c r="P19">
        <f>IF(G19=0,
    IFERROR(VLOOKUP(B19, Receiving2!$A$2:$L$1000, 6, FALSE),
        IFERROR(VLOOKUP(B19, Receiving!$A$2:$L$1000, 6, FALSE),
            IFERROR(VLOOKUP(B19, Receiving3!$A$2:$L$1000, 6, FALSE), 0)
        )
    ),
    IFERROR(VLOOKUP(B19, Receiving!$A$2:$L$1000, 6, FALSE),
        IFERROR(VLOOKUP(B19, Receiving3!$A$2:$L$1000, 6, FALSE), 0)
    )
)</f>
        <v>16</v>
      </c>
      <c r="Q19">
        <f>IF(G19=0,
    IFERROR(VLOOKUP(B19, Receiving2!$A$2:$L$1000, 7, FALSE),
        IFERROR(VLOOKUP(B19, Receiving!$A$2:$L$1000, 7, FALSE),
            IFERROR(VLOOKUP(B19, Receiving3!$A$2:$L$1000, 7, FALSE), 0)
        )
    ),
    IFERROR(VLOOKUP(B19, Receiving!$A$2:$L$1000, 7, FALSE),
        IFERROR(VLOOKUP(B19, Receiving3!$A$2:$L$1000, 7, FALSE), 0)
    )
)</f>
        <v>16</v>
      </c>
      <c r="R19">
        <f>IF(G19=0,
    IFERROR(VLOOKUP(B19, Receiving2!$A$2:$L$1000, 8, FALSE),
        IFERROR(VLOOKUP(B19, Receiving!$A$2:$L$1000, 8, FALSE),
            IFERROR(VLOOKUP(B19, Receiving3!$A$2:$L$1000, 8, FALSE), 0)
        )
    ),
    IFERROR(VLOOKUP(B19, Receiving!$A$2:$L$1000, 8, FALSE),
        IFERROR(VLOOKUP(B19, Receiving3!$A$2:$L$1000, 8, FALSE), 0)
    )
)</f>
        <v>17</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4</v>
      </c>
    </row>
    <row r="20" spans="1:20">
      <c r="A20">
        <v>13</v>
      </c>
      <c r="B20" t="s">
        <v>1321</v>
      </c>
      <c r="C20" t="s">
        <v>16</v>
      </c>
      <c r="D20" t="s">
        <v>58</v>
      </c>
      <c r="E20" t="s">
        <v>379</v>
      </c>
      <c r="F20" s="3">
        <v>6</v>
      </c>
      <c r="G20">
        <f>IFERROR(VLOOKUP(B20, Rushing!$A$2:$L$1000, 3, FALSE), IFERROR(VLOOKUP(B20, Receiving!$A$2:$L$1000, 3, FALSE), 0))</f>
        <v>2</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2</v>
      </c>
      <c r="O20">
        <f>IF(G20=0,
    IFERROR(VLOOKUP(B20, Receiving2!$A$2:$L$1000, 5, FALSE),
        IFERROR(VLOOKUP(B20, Receiving!$A$2:$L$1000, 5, FALSE),
            IFERROR(VLOOKUP(B20, Receiving3!$A$2:$L$1000, 5, FALSE), 0)
        )
    ),
    IFERROR(VLOOKUP(B20, Receiving!$A$2:$L$1000, 5, FALSE),
        IFERROR(VLOOKUP(B20, Receiving3!$A$2:$L$1000, 5, FALSE), 0)
    )
)</f>
        <v>14</v>
      </c>
      <c r="P20">
        <f>IF(G20=0,
    IFERROR(VLOOKUP(B20, Receiving2!$A$2:$L$1000, 6, FALSE),
        IFERROR(VLOOKUP(B20, Receiving!$A$2:$L$1000, 6, FALSE),
            IFERROR(VLOOKUP(B20, Receiving3!$A$2:$L$1000, 6, FALSE), 0)
        )
    ),
    IFERROR(VLOOKUP(B20, Receiving!$A$2:$L$1000, 6, FALSE),
        IFERROR(VLOOKUP(B20, Receiving3!$A$2:$L$1000, 6, FALSE), 0)
    )
)</f>
        <v>7</v>
      </c>
      <c r="Q20">
        <f>IF(G20=0,
    IFERROR(VLOOKUP(B20, Receiving2!$A$2:$L$1000, 7, FALSE),
        IFERROR(VLOOKUP(B20, Receiving!$A$2:$L$1000, 7, FALSE),
            IFERROR(VLOOKUP(B20, Receiving3!$A$2:$L$1000, 7, FALSE), 0)
        )
    ),
    IFERROR(VLOOKUP(B20, Receiving!$A$2:$L$1000, 7, FALSE),
        IFERROR(VLOOKUP(B20, Receiving3!$A$2:$L$1000, 7, FALSE), 0)
    )
)</f>
        <v>7</v>
      </c>
      <c r="R20">
        <f>IF(G20=0,
    IFERROR(VLOOKUP(B20, Receiving2!$A$2:$L$1000, 8, FALSE),
        IFERROR(VLOOKUP(B20, Receiving!$A$2:$L$1000, 8, FALSE),
            IFERROR(VLOOKUP(B20, Receiving3!$A$2:$L$1000, 8, FALSE), 0)
        )
    ),
    IFERROR(VLOOKUP(B20, Receiving!$A$2:$L$1000, 8, FALSE),
        IFERROR(VLOOKUP(B20, Receiving3!$A$2:$L$1000, 8, FALSE), 0)
    )
)</f>
        <v>9</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6</v>
      </c>
    </row>
    <row r="21" spans="1:20">
      <c r="A21">
        <v>14</v>
      </c>
      <c r="B21" t="s">
        <v>519</v>
      </c>
      <c r="C21" t="s">
        <v>16</v>
      </c>
      <c r="D21" t="s">
        <v>23</v>
      </c>
      <c r="E21" t="s">
        <v>18</v>
      </c>
      <c r="F21" s="3">
        <v>3</v>
      </c>
      <c r="G21">
        <f>IFERROR(VLOOKUP(B21, Rushing!$A$2:$L$1000, 3, FALSE), IFERROR(VLOOKUP(B21, Receiving!$A$2:$L$1000, 3, FALSE), 0))</f>
        <v>3</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3</v>
      </c>
      <c r="O21">
        <f>IF(G21=0,
    IFERROR(VLOOKUP(B21, Receiving2!$A$2:$L$1000, 5, FALSE),
        IFERROR(VLOOKUP(B21, Receiving!$A$2:$L$1000, 5, FALSE),
            IFERROR(VLOOKUP(B21, Receiving3!$A$2:$L$1000, 5, FALSE), 0)
        )
    ),
    IFERROR(VLOOKUP(B21, Receiving!$A$2:$L$1000, 5, FALSE),
        IFERROR(VLOOKUP(B21, Receiving3!$A$2:$L$1000, 5, FALSE), 0)
    )
)</f>
        <v>76</v>
      </c>
      <c r="P21">
        <f>IF(G21=0,
    IFERROR(VLOOKUP(B21, Receiving2!$A$2:$L$1000, 6, FALSE),
        IFERROR(VLOOKUP(B21, Receiving!$A$2:$L$1000, 6, FALSE),
            IFERROR(VLOOKUP(B21, Receiving3!$A$2:$L$1000, 6, FALSE), 0)
        )
    ),
    IFERROR(VLOOKUP(B21, Receiving!$A$2:$L$1000, 6, FALSE),
        IFERROR(VLOOKUP(B21, Receiving3!$A$2:$L$1000, 6, FALSE), 0)
    )
)</f>
        <v>25.33</v>
      </c>
      <c r="Q21">
        <f>IF(G21=0,
    IFERROR(VLOOKUP(B21, Receiving2!$A$2:$L$1000, 7, FALSE),
        IFERROR(VLOOKUP(B21, Receiving!$A$2:$L$1000, 7, FALSE),
            IFERROR(VLOOKUP(B21, Receiving3!$A$2:$L$1000, 7, FALSE), 0)
        )
    ),
    IFERROR(VLOOKUP(B21, Receiving!$A$2:$L$1000, 7, FALSE),
        IFERROR(VLOOKUP(B21, Receiving3!$A$2:$L$1000, 7, FALSE), 0)
    )
)</f>
        <v>25.3</v>
      </c>
      <c r="R21">
        <f>IF(G21=0,
    IFERROR(VLOOKUP(B21, Receiving2!$A$2:$L$1000, 8, FALSE),
        IFERROR(VLOOKUP(B21, Receiving!$A$2:$L$1000, 8, FALSE),
            IFERROR(VLOOKUP(B21, Receiving3!$A$2:$L$1000, 8, FALSE), 0)
        )
    ),
    IFERROR(VLOOKUP(B21, Receiving!$A$2:$L$1000, 8, FALSE),
        IFERROR(VLOOKUP(B21, Receiving3!$A$2:$L$1000, 8, FALSE), 0)
    )
)</f>
        <v>35</v>
      </c>
      <c r="S21">
        <f>IF(G21=0,
    IFERROR(VLOOKUP(B21, Receiving2!$A$2:$L$1000, 9, FALSE),
        IFERROR(VLOOKUP(B21, Receiving!$A$2:$L$1000, 9, FALSE),
            IFERROR(VLOOKUP(B21, Receiving3!$A$2:$L$1000, 9, FALSE), 0)
        )
    ),
    IFERROR(VLOOKUP(B21, Receiving!$A$2:$L$1000, 9, FALSE),
        IFERROR(VLOOKUP(B21, Receiving3!$A$2:$L$1000, 9, FALSE), 0)
    )
)</f>
        <v>1</v>
      </c>
      <c r="T21">
        <f>IF(G21=0,
    IFERROR(VLOOKUP(B21, Receiving2!$A$2:$L$1000, 10, FALSE),
        IFERROR(VLOOKUP(B21, Receiving!$A$2:$L$1000, 10, FALSE),
            IFERROR(VLOOKUP(B21, Receiving3!$A$2:$L$1000, 10, FALSE), 0)
        )
    ),
    IFERROR(VLOOKUP(B21, Receiving!$A$2:$L$1000, 10, FALSE),
        IFERROR(VLOOKUP(B21, Receiving3!$A$2:$L$1000, 10, FALSE), 0)
    )
)</f>
        <v>3</v>
      </c>
    </row>
    <row r="22" spans="1:20">
      <c r="A22">
        <v>16</v>
      </c>
      <c r="B22" t="s">
        <v>527</v>
      </c>
      <c r="C22" t="s">
        <v>16</v>
      </c>
      <c r="D22" t="s">
        <v>36</v>
      </c>
      <c r="E22" t="s">
        <v>30</v>
      </c>
      <c r="F22" s="3">
        <v>5</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4</v>
      </c>
      <c r="O22">
        <f>IF(G22=0,
    IFERROR(VLOOKUP(B22, Receiving2!$A$2:$L$1000, 5, FALSE),
        IFERROR(VLOOKUP(B22, Receiving!$A$2:$L$1000, 5, FALSE),
            IFERROR(VLOOKUP(B22, Receiving3!$A$2:$L$1000, 5, FALSE), 0)
        )
    ),
    IFERROR(VLOOKUP(B22, Receiving!$A$2:$L$1000, 5, FALSE),
        IFERROR(VLOOKUP(B22, Receiving3!$A$2:$L$1000, 5, FALSE), 0)
    )
)</f>
        <v>51</v>
      </c>
      <c r="P22">
        <f>IF(G22=0,
    IFERROR(VLOOKUP(B22, Receiving2!$A$2:$L$1000, 6, FALSE),
        IFERROR(VLOOKUP(B22, Receiving!$A$2:$L$1000, 6, FALSE),
            IFERROR(VLOOKUP(B22, Receiving3!$A$2:$L$1000, 6, FALSE), 0)
        )
    ),
    IFERROR(VLOOKUP(B22, Receiving!$A$2:$L$1000, 6, FALSE),
        IFERROR(VLOOKUP(B22, Receiving3!$A$2:$L$1000, 6, FALSE), 0)
    )
)</f>
        <v>12.75</v>
      </c>
      <c r="Q22">
        <f>IF(G22=0,
    IFERROR(VLOOKUP(B22, Receiving2!$A$2:$L$1000, 7, FALSE),
        IFERROR(VLOOKUP(B22, Receiving!$A$2:$L$1000, 7, FALSE),
            IFERROR(VLOOKUP(B22, Receiving3!$A$2:$L$1000, 7, FALSE), 0)
        )
    ),
    IFERROR(VLOOKUP(B22, Receiving!$A$2:$L$1000, 7, FALSE),
        IFERROR(VLOOKUP(B22, Receiving3!$A$2:$L$1000, 7, FALSE), 0)
    )
)</f>
        <v>25.5</v>
      </c>
      <c r="R22">
        <f>IF(G22=0,
    IFERROR(VLOOKUP(B22, Receiving2!$A$2:$L$1000, 8, FALSE),
        IFERROR(VLOOKUP(B22, Receiving!$A$2:$L$1000, 8, FALSE),
            IFERROR(VLOOKUP(B22, Receiving3!$A$2:$L$1000, 8, FALSE), 0)
        )
    ),
    IFERROR(VLOOKUP(B22, Receiving!$A$2:$L$1000, 8, FALSE),
        IFERROR(VLOOKUP(B22, Receiving3!$A$2:$L$1000, 8, FALSE), 0)
    )
)</f>
        <v>28</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5</v>
      </c>
    </row>
    <row r="23" spans="1:20">
      <c r="A23">
        <v>85</v>
      </c>
      <c r="B23" t="s">
        <v>528</v>
      </c>
      <c r="C23" t="s">
        <v>16</v>
      </c>
      <c r="D23" t="s">
        <v>51</v>
      </c>
      <c r="E23" t="s">
        <v>520</v>
      </c>
      <c r="F23" s="3">
        <v>1</v>
      </c>
      <c r="G23">
        <f>IFERROR(VLOOKUP(B23, Rushing!$A$2:$L$1000, 3, FALSE), IFERROR(VLOOKUP(B23, Receiving!$A$2:$L$1000, 3, FALSE), 0))</f>
        <v>3</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1</v>
      </c>
      <c r="O23">
        <f>IF(G23=0,
    IFERROR(VLOOKUP(B23, Receiving2!$A$2:$L$1000, 5, FALSE),
        IFERROR(VLOOKUP(B23, Receiving!$A$2:$L$1000, 5, FALSE),
            IFERROR(VLOOKUP(B23, Receiving3!$A$2:$L$1000, 5, FALSE), 0)
        )
    ),
    IFERROR(VLOOKUP(B23, Receiving!$A$2:$L$1000, 5, FALSE),
        IFERROR(VLOOKUP(B23, Receiving3!$A$2:$L$1000, 5, FALSE), 0)
    )
)</f>
        <v>9</v>
      </c>
      <c r="P23">
        <f>IF(G23=0,
    IFERROR(VLOOKUP(B23, Receiving2!$A$2:$L$1000, 6, FALSE),
        IFERROR(VLOOKUP(B23, Receiving!$A$2:$L$1000, 6, FALSE),
            IFERROR(VLOOKUP(B23, Receiving3!$A$2:$L$1000, 6, FALSE), 0)
        )
    ),
    IFERROR(VLOOKUP(B23, Receiving!$A$2:$L$1000, 6, FALSE),
        IFERROR(VLOOKUP(B23, Receiving3!$A$2:$L$1000, 6, FALSE), 0)
    )
)</f>
        <v>9</v>
      </c>
      <c r="Q23">
        <f>IF(G23=0,
    IFERROR(VLOOKUP(B23, Receiving2!$A$2:$L$1000, 7, FALSE),
        IFERROR(VLOOKUP(B23, Receiving!$A$2:$L$1000, 7, FALSE),
            IFERROR(VLOOKUP(B23, Receiving3!$A$2:$L$1000, 7, FALSE), 0)
        )
    ),
    IFERROR(VLOOKUP(B23, Receiving!$A$2:$L$1000, 7, FALSE),
        IFERROR(VLOOKUP(B23, Receiving3!$A$2:$L$1000, 7, FALSE), 0)
    )
)</f>
        <v>3</v>
      </c>
      <c r="R23">
        <f>IF(G23=0,
    IFERROR(VLOOKUP(B23, Receiving2!$A$2:$L$1000, 8, FALSE),
        IFERROR(VLOOKUP(B23, Receiving!$A$2:$L$1000, 8, FALSE),
            IFERROR(VLOOKUP(B23, Receiving3!$A$2:$L$1000, 8, FALSE), 0)
        )
    ),
    IFERROR(VLOOKUP(B23, Receiving!$A$2:$L$1000, 8, FALSE),
        IFERROR(VLOOKUP(B23, Receiving3!$A$2:$L$1000, 8, FALSE), 0)
    )
)</f>
        <v>9</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2</v>
      </c>
    </row>
    <row r="24" spans="1:20">
      <c r="A24">
        <v>10</v>
      </c>
      <c r="B24" t="s">
        <v>531</v>
      </c>
      <c r="C24" t="s">
        <v>16</v>
      </c>
      <c r="D24" t="s">
        <v>225</v>
      </c>
      <c r="E24" t="s">
        <v>18</v>
      </c>
      <c r="F24" s="3">
        <v>0</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0</v>
      </c>
      <c r="O24">
        <f>IF(G24=0,
    IFERROR(VLOOKUP(B24, Receiving2!$A$2:$L$1000, 5, FALSE),
        IFERROR(VLOOKUP(B24, Receiving!$A$2:$L$1000, 5, FALSE),
            IFERROR(VLOOKUP(B24, Receiving3!$A$2:$L$1000, 5, FALSE), 0)
        )
    ),
    IFERROR(VLOOKUP(B24, Receiving!$A$2:$L$1000, 5, FALSE),
        IFERROR(VLOOKUP(B24, Receiving3!$A$2:$L$1000, 5, FALSE), 0)
    )
)</f>
        <v>0</v>
      </c>
      <c r="P24">
        <f>IF(G24=0,
    IFERROR(VLOOKUP(B24, Receiving2!$A$2:$L$1000, 6, FALSE),
        IFERROR(VLOOKUP(B24, Receiving!$A$2:$L$1000, 6, FALSE),
            IFERROR(VLOOKUP(B24, Receiving3!$A$2:$L$1000, 6, FALSE), 0)
        )
    ),
    IFERROR(VLOOKUP(B24, Receiving!$A$2:$L$1000, 6, FALSE),
        IFERROR(VLOOKUP(B24, Receiving3!$A$2:$L$1000, 6, FALSE), 0)
    )
)</f>
        <v>0</v>
      </c>
      <c r="Q24">
        <f>IF(G24=0,
    IFERROR(VLOOKUP(B24, Receiving2!$A$2:$L$1000, 7, FALSE),
        IFERROR(VLOOKUP(B24, Receiving!$A$2:$L$1000, 7, FALSE),
            IFERROR(VLOOKUP(B24, Receiving3!$A$2:$L$1000, 7, FALSE), 0)
        )
    ),
    IFERROR(VLOOKUP(B24, Receiving!$A$2:$L$1000, 7, FALSE),
        IFERROR(VLOOKUP(B24, Receiving3!$A$2:$L$1000, 7, FALSE), 0)
    )
)</f>
        <v>0</v>
      </c>
      <c r="R24">
        <f>IF(G24=0,
    IFERROR(VLOOKUP(B24, Receiving2!$A$2:$L$1000, 8, FALSE),
        IFERROR(VLOOKUP(B24, Receiving!$A$2:$L$1000, 8, FALSE),
            IFERROR(VLOOKUP(B24, Receiving3!$A$2:$L$1000, 8, FALSE), 0)
        )
    ),
    IFERROR(VLOOKUP(B24, Receiving!$A$2:$L$1000, 8, FALSE),
        IFERROR(VLOOKUP(B24, Receiving3!$A$2:$L$1000, 8, FALSE), 0)
    )
)</f>
        <v>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0</v>
      </c>
    </row>
    <row r="25" spans="1:20">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sheetData>
  <sortState xmlns:xlrd2="http://schemas.microsoft.com/office/spreadsheetml/2017/richdata2" ref="A1:F25">
    <sortCondition ref="C1:C25"/>
  </sortState>
  <conditionalFormatting sqref="F1:F1048576">
    <cfRule type="cellIs" dxfId="41" priority="5" operator="equal">
      <formula>"R"</formula>
    </cfRule>
  </conditionalFormatting>
  <conditionalFormatting sqref="H2:T27">
    <cfRule type="cellIs" dxfId="40" priority="3" operator="equal">
      <formula>"R"</formula>
    </cfRule>
  </conditionalFormatting>
  <hyperlinks>
    <hyperlink ref="H1" r:id="rId1" tooltip="Rushing Attempts" display="https://www.footballdb.com/statistics/nfl/player-stats/rushing/2023/preseason?sort=rushatt" xr:uid="{1B4BC4D2-EA20-744F-8825-1E178AFB91D7}"/>
    <hyperlink ref="I1" r:id="rId2" tooltip="Rushing Yards" display="https://www.footballdb.com/statistics/nfl/player-stats/rushing/2023/preseason?sort=rushyds" xr:uid="{563E1B51-4D64-4F49-BD1C-E89BAD23179E}"/>
    <hyperlink ref="J1" r:id="rId3" tooltip="Rushing Average" display="https://www.footballdb.com/statistics/nfl/player-stats/rushing/2023/preseason?sort=rushavg" xr:uid="{D9A43ED3-FACF-D441-8C84-2C009652692A}"/>
    <hyperlink ref="K1" r:id="rId4" tooltip="Rushing Yards Per Game" display="https://www.footballdb.com/statistics/nfl/player-stats/rushing/2023/preseason?sort=rushypg" xr:uid="{9E132B00-76D2-3E41-9F3D-3F183C5E1E57}"/>
    <hyperlink ref="L1" r:id="rId5" tooltip="Longest Rush" display="https://www.footballdb.com/statistics/nfl/player-stats/rushing/2023/preseason?sort=rushlg" xr:uid="{C39A8C89-6F90-8640-A640-7305055D7E2C}"/>
    <hyperlink ref="M1" r:id="rId6" tooltip="Rushing Touchdowns" display="https://www.footballdb.com/statistics/nfl/player-stats/rushing/2023/preseason?sort=rushtds" xr:uid="{EAEF5ECB-0ACF-8849-8711-0B95530BA501}"/>
    <hyperlink ref="N1" r:id="rId7" tooltip="Receptions" display="https://www.footballdb.com/statistics/nfl/player-stats/receiving/2023/preseason?sort=recnum" xr:uid="{D508CDE6-3FE7-E044-A451-DEE008F4A0E1}"/>
    <hyperlink ref="O1" r:id="rId8" tooltip="Receiving Yards" display="https://www.footballdb.com/statistics/nfl/player-stats/receiving/2023/preseason?sort=recyds" xr:uid="{62B769A1-631E-0C46-A7F1-A18A573DCF68}"/>
    <hyperlink ref="P1" r:id="rId9" tooltip="Receiving Average" display="https://www.footballdb.com/statistics/nfl/player-stats/receiving/2023/preseason?sort=recavg" xr:uid="{9686E511-B4B8-3749-971E-0F5008291D3B}"/>
    <hyperlink ref="Q1" r:id="rId10" tooltip="Receiving Yards Per Game" display="https://www.footballdb.com/statistics/nfl/player-stats/receiving/2023/preseason?sort=recypg" xr:uid="{098515BF-DBD0-A04C-B523-0AAC15ACE7BA}"/>
    <hyperlink ref="S1" r:id="rId11" tooltip="Touchdown Receptions" display="https://www.footballdb.com/statistics/nfl/player-stats/receiving/2023/preseason?sort=rectds" xr:uid="{42F12F16-3012-9446-9F0F-BD5DCA0CCF1B}"/>
    <hyperlink ref="R1" r:id="rId12" tooltip="Longest Reception" display="https://www.footballdb.com/statistics/nfl/player-stats/receiving/2023/preseason?sort=reclg" xr:uid="{5F9A88B5-6BD0-1243-AE0C-97FB77DD7112}"/>
    <hyperlink ref="T1" r:id="rId13" tooltip="Receiving Targets" display="https://www.footballdb.com/statistics/nfl/player-stats/receiving/2023/preseason?sort=rectgt" xr:uid="{060BE829-9D18-7841-A5E5-B662BC44636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211D9-AAB0-4AF5-BD45-CF485915D2CA}">
  <dimension ref="A1:I618"/>
  <sheetViews>
    <sheetView workbookViewId="0"/>
  </sheetViews>
  <sheetFormatPr defaultRowHeight="15"/>
  <sheetData>
    <row r="1" spans="1:9">
      <c r="A1" s="1" t="s">
        <v>1450</v>
      </c>
      <c r="B1" s="1" t="s">
        <v>1088</v>
      </c>
      <c r="C1" s="1" t="s">
        <v>1089</v>
      </c>
      <c r="D1" s="1" t="s">
        <v>1090</v>
      </c>
      <c r="E1" s="1" t="s">
        <v>1093</v>
      </c>
      <c r="F1" s="1" t="s">
        <v>1103</v>
      </c>
      <c r="G1" s="1" t="s">
        <v>1104</v>
      </c>
      <c r="H1" s="1" t="s">
        <v>1099</v>
      </c>
      <c r="I1" s="1" t="s">
        <v>1095</v>
      </c>
    </row>
    <row r="2" spans="1:9">
      <c r="A2" t="s">
        <v>173</v>
      </c>
      <c r="B2" t="s">
        <v>80</v>
      </c>
      <c r="C2">
        <v>3</v>
      </c>
      <c r="D2">
        <v>30</v>
      </c>
      <c r="E2">
        <v>216</v>
      </c>
      <c r="F2">
        <v>7.2</v>
      </c>
      <c r="G2">
        <v>72</v>
      </c>
      <c r="H2" t="s">
        <v>1682</v>
      </c>
      <c r="I2">
        <v>5</v>
      </c>
    </row>
    <row r="3" spans="1:9">
      <c r="A3" t="s">
        <v>1452</v>
      </c>
      <c r="B3" t="s">
        <v>34</v>
      </c>
      <c r="C3">
        <v>3</v>
      </c>
      <c r="D3">
        <v>49</v>
      </c>
      <c r="E3">
        <v>187</v>
      </c>
      <c r="F3">
        <v>3.82</v>
      </c>
      <c r="G3">
        <v>62.3</v>
      </c>
      <c r="H3">
        <v>16</v>
      </c>
      <c r="I3">
        <v>1</v>
      </c>
    </row>
    <row r="4" spans="1:9">
      <c r="A4" t="s">
        <v>676</v>
      </c>
      <c r="B4" t="s">
        <v>80</v>
      </c>
      <c r="C4">
        <v>3</v>
      </c>
      <c r="D4">
        <v>23</v>
      </c>
      <c r="E4">
        <v>179</v>
      </c>
      <c r="F4">
        <v>7.78</v>
      </c>
      <c r="G4">
        <v>59.7</v>
      </c>
      <c r="H4">
        <v>21</v>
      </c>
      <c r="I4">
        <v>1</v>
      </c>
    </row>
    <row r="5" spans="1:9">
      <c r="A5" t="s">
        <v>158</v>
      </c>
      <c r="B5" t="s">
        <v>215</v>
      </c>
      <c r="C5">
        <v>3</v>
      </c>
      <c r="D5">
        <v>35</v>
      </c>
      <c r="E5">
        <v>176</v>
      </c>
      <c r="F5">
        <v>5.03</v>
      </c>
      <c r="G5">
        <v>58.7</v>
      </c>
      <c r="H5" t="s">
        <v>1679</v>
      </c>
      <c r="I5">
        <v>3</v>
      </c>
    </row>
    <row r="6" spans="1:9">
      <c r="A6" t="s">
        <v>1178</v>
      </c>
      <c r="B6" t="s">
        <v>193</v>
      </c>
      <c r="C6">
        <v>3</v>
      </c>
      <c r="D6">
        <v>42</v>
      </c>
      <c r="E6">
        <v>163</v>
      </c>
      <c r="F6">
        <v>3.88</v>
      </c>
      <c r="G6">
        <v>54.3</v>
      </c>
      <c r="H6">
        <v>22</v>
      </c>
      <c r="I6">
        <v>1</v>
      </c>
    </row>
    <row r="7" spans="1:9">
      <c r="A7" t="s">
        <v>1153</v>
      </c>
      <c r="B7" t="s">
        <v>358</v>
      </c>
      <c r="C7">
        <v>3</v>
      </c>
      <c r="D7">
        <v>31</v>
      </c>
      <c r="E7">
        <v>156</v>
      </c>
      <c r="F7">
        <v>5.03</v>
      </c>
      <c r="G7">
        <v>52</v>
      </c>
      <c r="H7">
        <v>24</v>
      </c>
      <c r="I7">
        <v>1</v>
      </c>
    </row>
    <row r="8" spans="1:9">
      <c r="A8" t="s">
        <v>1723</v>
      </c>
      <c r="B8" t="s">
        <v>202</v>
      </c>
      <c r="C8">
        <v>3</v>
      </c>
      <c r="D8">
        <v>25</v>
      </c>
      <c r="E8">
        <v>155</v>
      </c>
      <c r="F8">
        <v>6.2</v>
      </c>
      <c r="G8">
        <v>51.7</v>
      </c>
      <c r="H8">
        <v>34</v>
      </c>
      <c r="I8">
        <v>1</v>
      </c>
    </row>
    <row r="9" spans="1:9">
      <c r="A9" t="s">
        <v>1799</v>
      </c>
      <c r="B9" t="s">
        <v>215</v>
      </c>
      <c r="C9">
        <v>3</v>
      </c>
      <c r="D9">
        <v>34</v>
      </c>
      <c r="E9">
        <v>153</v>
      </c>
      <c r="F9">
        <v>4.5</v>
      </c>
      <c r="G9">
        <v>51</v>
      </c>
      <c r="H9">
        <v>12</v>
      </c>
      <c r="I9">
        <v>0</v>
      </c>
    </row>
    <row r="10" spans="1:9">
      <c r="A10" t="s">
        <v>1646</v>
      </c>
      <c r="B10" t="s">
        <v>27</v>
      </c>
      <c r="C10">
        <v>3</v>
      </c>
      <c r="D10">
        <v>37</v>
      </c>
      <c r="E10">
        <v>151</v>
      </c>
      <c r="F10">
        <v>4.08</v>
      </c>
      <c r="G10">
        <v>50.3</v>
      </c>
      <c r="H10" t="s">
        <v>1683</v>
      </c>
      <c r="I10">
        <v>2</v>
      </c>
    </row>
    <row r="11" spans="1:9">
      <c r="A11" t="s">
        <v>807</v>
      </c>
      <c r="B11" t="s">
        <v>60</v>
      </c>
      <c r="C11">
        <v>3</v>
      </c>
      <c r="D11">
        <v>26</v>
      </c>
      <c r="E11">
        <v>139</v>
      </c>
      <c r="F11">
        <v>5.35</v>
      </c>
      <c r="G11">
        <v>46.3</v>
      </c>
      <c r="H11">
        <v>59</v>
      </c>
      <c r="I11">
        <v>0</v>
      </c>
    </row>
    <row r="12" spans="1:9">
      <c r="A12" t="s">
        <v>1174</v>
      </c>
      <c r="B12" t="s">
        <v>193</v>
      </c>
      <c r="C12">
        <v>3</v>
      </c>
      <c r="D12">
        <v>24</v>
      </c>
      <c r="E12">
        <v>130</v>
      </c>
      <c r="F12">
        <v>5.42</v>
      </c>
      <c r="G12">
        <v>43.3</v>
      </c>
      <c r="H12">
        <v>22</v>
      </c>
      <c r="I12">
        <v>1</v>
      </c>
    </row>
    <row r="13" spans="1:9">
      <c r="A13" t="s">
        <v>1220</v>
      </c>
      <c r="B13" t="s">
        <v>34</v>
      </c>
      <c r="C13">
        <v>3</v>
      </c>
      <c r="D13">
        <v>34</v>
      </c>
      <c r="E13">
        <v>120</v>
      </c>
      <c r="F13">
        <v>3.53</v>
      </c>
      <c r="G13">
        <v>40</v>
      </c>
      <c r="H13">
        <v>13</v>
      </c>
      <c r="I13">
        <v>0</v>
      </c>
    </row>
    <row r="14" spans="1:9">
      <c r="A14" t="s">
        <v>1195</v>
      </c>
      <c r="B14" t="s">
        <v>39</v>
      </c>
      <c r="C14">
        <v>3</v>
      </c>
      <c r="D14">
        <v>34</v>
      </c>
      <c r="E14">
        <v>114</v>
      </c>
      <c r="F14">
        <v>3.35</v>
      </c>
      <c r="G14">
        <v>38</v>
      </c>
      <c r="H14">
        <v>17</v>
      </c>
      <c r="I14">
        <v>0</v>
      </c>
    </row>
    <row r="15" spans="1:9">
      <c r="A15" t="s">
        <v>1641</v>
      </c>
      <c r="B15" t="s">
        <v>1102</v>
      </c>
      <c r="C15">
        <v>3</v>
      </c>
      <c r="D15">
        <v>22</v>
      </c>
      <c r="E15">
        <v>114</v>
      </c>
      <c r="F15">
        <v>5.18</v>
      </c>
      <c r="G15">
        <v>38</v>
      </c>
      <c r="H15">
        <v>20</v>
      </c>
      <c r="I15">
        <v>0</v>
      </c>
    </row>
    <row r="16" spans="1:9">
      <c r="A16" t="s">
        <v>1579</v>
      </c>
      <c r="B16" t="s">
        <v>118</v>
      </c>
      <c r="C16">
        <v>3</v>
      </c>
      <c r="D16">
        <v>10</v>
      </c>
      <c r="E16">
        <v>113</v>
      </c>
      <c r="F16">
        <v>11.3</v>
      </c>
      <c r="G16">
        <v>37.700000000000003</v>
      </c>
      <c r="H16">
        <v>52</v>
      </c>
      <c r="I16">
        <v>0</v>
      </c>
    </row>
    <row r="17" spans="1:9">
      <c r="A17" t="s">
        <v>1173</v>
      </c>
      <c r="B17" t="s">
        <v>280</v>
      </c>
      <c r="C17">
        <v>3</v>
      </c>
      <c r="D17">
        <v>19</v>
      </c>
      <c r="E17">
        <v>110</v>
      </c>
      <c r="F17">
        <v>5.79</v>
      </c>
      <c r="G17">
        <v>36.700000000000003</v>
      </c>
      <c r="H17" t="s">
        <v>1676</v>
      </c>
      <c r="I17">
        <v>1</v>
      </c>
    </row>
    <row r="18" spans="1:9">
      <c r="A18" t="s">
        <v>982</v>
      </c>
      <c r="B18" t="s">
        <v>102</v>
      </c>
      <c r="C18">
        <v>3</v>
      </c>
      <c r="D18">
        <v>28</v>
      </c>
      <c r="E18">
        <v>110</v>
      </c>
      <c r="F18">
        <v>3.93</v>
      </c>
      <c r="G18">
        <v>36.700000000000003</v>
      </c>
      <c r="H18">
        <v>14</v>
      </c>
      <c r="I18">
        <v>1</v>
      </c>
    </row>
    <row r="19" spans="1:9">
      <c r="A19" t="s">
        <v>45</v>
      </c>
      <c r="B19" t="s">
        <v>183</v>
      </c>
      <c r="C19">
        <v>3</v>
      </c>
      <c r="D19">
        <v>28</v>
      </c>
      <c r="E19">
        <v>108</v>
      </c>
      <c r="F19">
        <v>3.86</v>
      </c>
      <c r="G19">
        <v>36</v>
      </c>
      <c r="H19">
        <v>11</v>
      </c>
      <c r="I19">
        <v>1</v>
      </c>
    </row>
    <row r="20" spans="1:9">
      <c r="A20" t="s">
        <v>999</v>
      </c>
      <c r="B20" t="s">
        <v>78</v>
      </c>
      <c r="C20">
        <v>2</v>
      </c>
      <c r="D20">
        <v>12</v>
      </c>
      <c r="E20">
        <v>106</v>
      </c>
      <c r="F20">
        <v>8.83</v>
      </c>
      <c r="G20">
        <v>53</v>
      </c>
      <c r="H20">
        <v>28</v>
      </c>
      <c r="I20">
        <v>1</v>
      </c>
    </row>
    <row r="21" spans="1:9">
      <c r="A21" t="s">
        <v>1600</v>
      </c>
      <c r="B21" t="s">
        <v>237</v>
      </c>
      <c r="C21">
        <v>3</v>
      </c>
      <c r="D21">
        <v>28</v>
      </c>
      <c r="E21">
        <v>102</v>
      </c>
      <c r="F21">
        <v>3.64</v>
      </c>
      <c r="G21">
        <v>34</v>
      </c>
      <c r="H21">
        <v>9</v>
      </c>
      <c r="I21">
        <v>2</v>
      </c>
    </row>
    <row r="22" spans="1:9">
      <c r="A22" t="s">
        <v>1180</v>
      </c>
      <c r="B22" t="s">
        <v>56</v>
      </c>
      <c r="C22">
        <v>3</v>
      </c>
      <c r="D22">
        <v>22</v>
      </c>
      <c r="E22">
        <v>102</v>
      </c>
      <c r="F22">
        <v>4.6399999999999997</v>
      </c>
      <c r="G22">
        <v>34</v>
      </c>
      <c r="H22">
        <v>25</v>
      </c>
      <c r="I22">
        <v>0</v>
      </c>
    </row>
    <row r="23" spans="1:9">
      <c r="A23" t="s">
        <v>267</v>
      </c>
      <c r="B23" t="s">
        <v>104</v>
      </c>
      <c r="C23">
        <v>3</v>
      </c>
      <c r="D23">
        <v>22</v>
      </c>
      <c r="E23">
        <v>99</v>
      </c>
      <c r="F23">
        <v>4.5</v>
      </c>
      <c r="G23">
        <v>33</v>
      </c>
      <c r="H23">
        <v>25</v>
      </c>
      <c r="I23">
        <v>0</v>
      </c>
    </row>
    <row r="24" spans="1:9">
      <c r="A24" t="s">
        <v>1764</v>
      </c>
      <c r="B24" t="s">
        <v>1678</v>
      </c>
      <c r="C24">
        <v>3</v>
      </c>
      <c r="D24">
        <v>20</v>
      </c>
      <c r="E24">
        <v>97</v>
      </c>
      <c r="F24">
        <v>4.8499999999999996</v>
      </c>
      <c r="G24">
        <v>32.299999999999997</v>
      </c>
      <c r="H24">
        <v>30</v>
      </c>
      <c r="I24">
        <v>1</v>
      </c>
    </row>
    <row r="25" spans="1:9">
      <c r="A25" t="s">
        <v>1696</v>
      </c>
      <c r="B25" t="s">
        <v>1102</v>
      </c>
      <c r="C25">
        <v>3</v>
      </c>
      <c r="D25">
        <v>27</v>
      </c>
      <c r="E25">
        <v>94</v>
      </c>
      <c r="F25">
        <v>3.48</v>
      </c>
      <c r="G25">
        <v>31.3</v>
      </c>
      <c r="H25">
        <v>12</v>
      </c>
      <c r="I25">
        <v>0</v>
      </c>
    </row>
    <row r="26" spans="1:9">
      <c r="A26" t="s">
        <v>508</v>
      </c>
      <c r="B26" t="s">
        <v>68</v>
      </c>
      <c r="C26">
        <v>3</v>
      </c>
      <c r="D26">
        <v>11</v>
      </c>
      <c r="E26">
        <v>92</v>
      </c>
      <c r="F26">
        <v>8.36</v>
      </c>
      <c r="G26">
        <v>30.7</v>
      </c>
      <c r="H26">
        <v>21</v>
      </c>
      <c r="I26">
        <v>1</v>
      </c>
    </row>
    <row r="27" spans="1:9">
      <c r="A27" t="s">
        <v>1707</v>
      </c>
      <c r="B27" t="s">
        <v>30</v>
      </c>
      <c r="C27">
        <v>3</v>
      </c>
      <c r="D27">
        <v>20</v>
      </c>
      <c r="E27">
        <v>91</v>
      </c>
      <c r="F27">
        <v>4.55</v>
      </c>
      <c r="G27">
        <v>30.3</v>
      </c>
      <c r="H27">
        <v>20</v>
      </c>
      <c r="I27">
        <v>0</v>
      </c>
    </row>
    <row r="28" spans="1:9">
      <c r="A28" t="s">
        <v>1638</v>
      </c>
      <c r="B28" t="s">
        <v>118</v>
      </c>
      <c r="C28">
        <v>3</v>
      </c>
      <c r="D28">
        <v>20</v>
      </c>
      <c r="E28">
        <v>91</v>
      </c>
      <c r="F28">
        <v>4.55</v>
      </c>
      <c r="G28">
        <v>30.3</v>
      </c>
      <c r="H28" t="s">
        <v>1684</v>
      </c>
      <c r="I28">
        <v>1</v>
      </c>
    </row>
    <row r="29" spans="1:9">
      <c r="A29" t="s">
        <v>1797</v>
      </c>
      <c r="B29" t="s">
        <v>237</v>
      </c>
      <c r="C29">
        <v>3</v>
      </c>
      <c r="D29">
        <v>24</v>
      </c>
      <c r="E29">
        <v>90</v>
      </c>
      <c r="F29">
        <v>3.75</v>
      </c>
      <c r="G29">
        <v>30</v>
      </c>
      <c r="H29">
        <v>22</v>
      </c>
      <c r="I29">
        <v>1</v>
      </c>
    </row>
    <row r="30" spans="1:9">
      <c r="A30" t="s">
        <v>1747</v>
      </c>
      <c r="B30" t="s">
        <v>68</v>
      </c>
      <c r="C30">
        <v>3</v>
      </c>
      <c r="D30">
        <v>17</v>
      </c>
      <c r="E30">
        <v>89</v>
      </c>
      <c r="F30">
        <v>5.24</v>
      </c>
      <c r="G30">
        <v>29.7</v>
      </c>
      <c r="H30">
        <v>51</v>
      </c>
      <c r="I30">
        <v>0</v>
      </c>
    </row>
    <row r="31" spans="1:9">
      <c r="A31" t="s">
        <v>1726</v>
      </c>
      <c r="B31" t="s">
        <v>18</v>
      </c>
      <c r="C31">
        <v>4</v>
      </c>
      <c r="D31">
        <v>31</v>
      </c>
      <c r="E31">
        <v>89</v>
      </c>
      <c r="F31">
        <v>2.87</v>
      </c>
      <c r="G31">
        <v>22.2</v>
      </c>
      <c r="H31">
        <v>12</v>
      </c>
      <c r="I31">
        <v>1</v>
      </c>
    </row>
    <row r="32" spans="1:9">
      <c r="A32" t="s">
        <v>1170</v>
      </c>
      <c r="B32" t="s">
        <v>71</v>
      </c>
      <c r="C32">
        <v>3</v>
      </c>
      <c r="D32">
        <v>23</v>
      </c>
      <c r="E32">
        <v>89</v>
      </c>
      <c r="F32">
        <v>3.87</v>
      </c>
      <c r="G32">
        <v>29.7</v>
      </c>
      <c r="H32">
        <v>12</v>
      </c>
      <c r="I32">
        <v>0</v>
      </c>
    </row>
    <row r="33" spans="1:9">
      <c r="A33" t="s">
        <v>1199</v>
      </c>
      <c r="B33" t="s">
        <v>74</v>
      </c>
      <c r="C33">
        <v>3</v>
      </c>
      <c r="D33">
        <v>26</v>
      </c>
      <c r="E33">
        <v>88</v>
      </c>
      <c r="F33">
        <v>3.38</v>
      </c>
      <c r="G33">
        <v>29.3</v>
      </c>
      <c r="H33">
        <v>14</v>
      </c>
      <c r="I33">
        <v>2</v>
      </c>
    </row>
    <row r="34" spans="1:9">
      <c r="A34" t="s">
        <v>1157</v>
      </c>
      <c r="B34" t="s">
        <v>122</v>
      </c>
      <c r="C34">
        <v>3</v>
      </c>
      <c r="D34">
        <v>27</v>
      </c>
      <c r="E34">
        <v>87</v>
      </c>
      <c r="F34">
        <v>3.22</v>
      </c>
      <c r="G34">
        <v>29</v>
      </c>
      <c r="H34">
        <v>18</v>
      </c>
      <c r="I34">
        <v>1</v>
      </c>
    </row>
    <row r="35" spans="1:9">
      <c r="A35" t="s">
        <v>586</v>
      </c>
      <c r="B35" t="s">
        <v>47</v>
      </c>
      <c r="C35">
        <v>3</v>
      </c>
      <c r="D35">
        <v>15</v>
      </c>
      <c r="E35">
        <v>87</v>
      </c>
      <c r="F35">
        <v>5.8</v>
      </c>
      <c r="G35">
        <v>29</v>
      </c>
      <c r="H35" t="s">
        <v>1420</v>
      </c>
      <c r="I35">
        <v>2</v>
      </c>
    </row>
    <row r="36" spans="1:9">
      <c r="A36" t="s">
        <v>991</v>
      </c>
      <c r="B36" t="s">
        <v>183</v>
      </c>
      <c r="C36">
        <v>3</v>
      </c>
      <c r="D36">
        <v>24</v>
      </c>
      <c r="E36">
        <v>86</v>
      </c>
      <c r="F36">
        <v>3.58</v>
      </c>
      <c r="G36">
        <v>28.7</v>
      </c>
      <c r="H36">
        <v>18</v>
      </c>
      <c r="I36">
        <v>0</v>
      </c>
    </row>
    <row r="37" spans="1:9">
      <c r="A37" t="s">
        <v>1155</v>
      </c>
      <c r="B37" t="s">
        <v>84</v>
      </c>
      <c r="C37">
        <v>3</v>
      </c>
      <c r="D37">
        <v>18</v>
      </c>
      <c r="E37">
        <v>86</v>
      </c>
      <c r="F37">
        <v>4.78</v>
      </c>
      <c r="G37">
        <v>28.7</v>
      </c>
      <c r="H37">
        <v>14</v>
      </c>
      <c r="I37">
        <v>0</v>
      </c>
    </row>
    <row r="38" spans="1:9">
      <c r="A38" t="s">
        <v>1167</v>
      </c>
      <c r="B38" t="s">
        <v>110</v>
      </c>
      <c r="C38">
        <v>3</v>
      </c>
      <c r="D38">
        <v>18</v>
      </c>
      <c r="E38">
        <v>86</v>
      </c>
      <c r="F38">
        <v>4.78</v>
      </c>
      <c r="G38">
        <v>28.7</v>
      </c>
      <c r="H38">
        <v>19</v>
      </c>
      <c r="I38">
        <v>0</v>
      </c>
    </row>
    <row r="39" spans="1:9">
      <c r="A39" t="s">
        <v>1721</v>
      </c>
      <c r="B39" t="s">
        <v>104</v>
      </c>
      <c r="C39">
        <v>4</v>
      </c>
      <c r="D39">
        <v>25</v>
      </c>
      <c r="E39">
        <v>86</v>
      </c>
      <c r="F39">
        <v>3.44</v>
      </c>
      <c r="G39">
        <v>21.5</v>
      </c>
      <c r="H39">
        <v>11</v>
      </c>
      <c r="I39">
        <v>0</v>
      </c>
    </row>
    <row r="40" spans="1:9">
      <c r="A40" t="s">
        <v>937</v>
      </c>
      <c r="B40" t="s">
        <v>27</v>
      </c>
      <c r="C40">
        <v>3</v>
      </c>
      <c r="D40">
        <v>17</v>
      </c>
      <c r="E40">
        <v>85</v>
      </c>
      <c r="F40">
        <v>5</v>
      </c>
      <c r="G40">
        <v>28.3</v>
      </c>
      <c r="H40">
        <v>12</v>
      </c>
      <c r="I40">
        <v>0</v>
      </c>
    </row>
    <row r="41" spans="1:9">
      <c r="A41" t="s">
        <v>1152</v>
      </c>
      <c r="B41" t="s">
        <v>60</v>
      </c>
      <c r="C41">
        <v>3</v>
      </c>
      <c r="D41">
        <v>24</v>
      </c>
      <c r="E41">
        <v>84</v>
      </c>
      <c r="F41">
        <v>3.5</v>
      </c>
      <c r="G41">
        <v>28</v>
      </c>
      <c r="H41" t="s">
        <v>1426</v>
      </c>
      <c r="I41">
        <v>1</v>
      </c>
    </row>
    <row r="42" spans="1:9">
      <c r="A42" t="s">
        <v>1722</v>
      </c>
      <c r="B42" t="s">
        <v>280</v>
      </c>
      <c r="C42">
        <v>3</v>
      </c>
      <c r="D42">
        <v>28</v>
      </c>
      <c r="E42">
        <v>83</v>
      </c>
      <c r="F42">
        <v>2.96</v>
      </c>
      <c r="G42">
        <v>27.7</v>
      </c>
      <c r="H42">
        <v>14</v>
      </c>
      <c r="I42">
        <v>1</v>
      </c>
    </row>
    <row r="43" spans="1:9">
      <c r="A43" t="s">
        <v>1633</v>
      </c>
      <c r="B43" t="s">
        <v>71</v>
      </c>
      <c r="C43">
        <v>3</v>
      </c>
      <c r="D43">
        <v>17</v>
      </c>
      <c r="E43">
        <v>82</v>
      </c>
      <c r="F43">
        <v>4.82</v>
      </c>
      <c r="G43">
        <v>27.3</v>
      </c>
      <c r="H43">
        <v>12</v>
      </c>
      <c r="I43">
        <v>0</v>
      </c>
    </row>
    <row r="44" spans="1:9">
      <c r="A44" t="s">
        <v>487</v>
      </c>
      <c r="B44" t="s">
        <v>193</v>
      </c>
      <c r="C44">
        <v>3</v>
      </c>
      <c r="D44">
        <v>20</v>
      </c>
      <c r="E44">
        <v>80</v>
      </c>
      <c r="F44">
        <v>4</v>
      </c>
      <c r="G44">
        <v>26.7</v>
      </c>
      <c r="H44">
        <v>17</v>
      </c>
      <c r="I44">
        <v>2</v>
      </c>
    </row>
    <row r="45" spans="1:9">
      <c r="A45" t="s">
        <v>846</v>
      </c>
      <c r="B45" t="s">
        <v>237</v>
      </c>
      <c r="C45">
        <v>3</v>
      </c>
      <c r="D45">
        <v>14</v>
      </c>
      <c r="E45">
        <v>80</v>
      </c>
      <c r="F45">
        <v>5.71</v>
      </c>
      <c r="G45">
        <v>26.7</v>
      </c>
      <c r="H45">
        <v>24</v>
      </c>
      <c r="I45">
        <v>0</v>
      </c>
    </row>
    <row r="46" spans="1:9">
      <c r="A46" t="s">
        <v>1460</v>
      </c>
      <c r="B46" t="s">
        <v>104</v>
      </c>
      <c r="C46">
        <v>4</v>
      </c>
      <c r="D46">
        <v>26</v>
      </c>
      <c r="E46">
        <v>77</v>
      </c>
      <c r="F46">
        <v>2.96</v>
      </c>
      <c r="G46">
        <v>19.2</v>
      </c>
      <c r="H46">
        <v>12</v>
      </c>
      <c r="I46">
        <v>0</v>
      </c>
    </row>
    <row r="47" spans="1:9">
      <c r="A47" t="s">
        <v>1732</v>
      </c>
      <c r="B47" t="s">
        <v>183</v>
      </c>
      <c r="C47">
        <v>3</v>
      </c>
      <c r="D47">
        <v>14</v>
      </c>
      <c r="E47">
        <v>76</v>
      </c>
      <c r="F47">
        <v>5.43</v>
      </c>
      <c r="G47">
        <v>25.3</v>
      </c>
      <c r="H47">
        <v>11</v>
      </c>
      <c r="I47">
        <v>0</v>
      </c>
    </row>
    <row r="48" spans="1:9">
      <c r="A48" t="s">
        <v>431</v>
      </c>
      <c r="B48" t="s">
        <v>413</v>
      </c>
      <c r="C48">
        <v>3</v>
      </c>
      <c r="D48">
        <v>23</v>
      </c>
      <c r="E48">
        <v>74</v>
      </c>
      <c r="F48">
        <v>3.22</v>
      </c>
      <c r="G48">
        <v>24.7</v>
      </c>
      <c r="H48">
        <v>9</v>
      </c>
      <c r="I48">
        <v>0</v>
      </c>
    </row>
    <row r="49" spans="1:9">
      <c r="A49" t="s">
        <v>1197</v>
      </c>
      <c r="B49" t="s">
        <v>379</v>
      </c>
      <c r="C49">
        <v>3</v>
      </c>
      <c r="D49">
        <v>35</v>
      </c>
      <c r="E49">
        <v>74</v>
      </c>
      <c r="F49">
        <v>2.11</v>
      </c>
      <c r="G49">
        <v>24.7</v>
      </c>
      <c r="H49">
        <v>7</v>
      </c>
      <c r="I49">
        <v>1</v>
      </c>
    </row>
    <row r="50" spans="1:9">
      <c r="A50" t="s">
        <v>1123</v>
      </c>
      <c r="B50" t="s">
        <v>27</v>
      </c>
      <c r="C50">
        <v>3</v>
      </c>
      <c r="D50">
        <v>13</v>
      </c>
      <c r="E50">
        <v>73</v>
      </c>
      <c r="F50">
        <v>5.62</v>
      </c>
      <c r="G50">
        <v>24.3</v>
      </c>
      <c r="H50">
        <v>14</v>
      </c>
      <c r="I50">
        <v>0</v>
      </c>
    </row>
    <row r="51" spans="1:9">
      <c r="A51" t="s">
        <v>575</v>
      </c>
      <c r="B51" t="s">
        <v>47</v>
      </c>
      <c r="C51">
        <v>3</v>
      </c>
      <c r="D51">
        <v>18</v>
      </c>
      <c r="E51">
        <v>72</v>
      </c>
      <c r="F51">
        <v>4</v>
      </c>
      <c r="G51">
        <v>24</v>
      </c>
      <c r="H51">
        <v>11</v>
      </c>
      <c r="I51">
        <v>0</v>
      </c>
    </row>
    <row r="52" spans="1:9">
      <c r="A52" t="s">
        <v>1185</v>
      </c>
      <c r="B52" t="s">
        <v>248</v>
      </c>
      <c r="C52">
        <v>3</v>
      </c>
      <c r="D52">
        <v>13</v>
      </c>
      <c r="E52">
        <v>72</v>
      </c>
      <c r="F52">
        <v>5.54</v>
      </c>
      <c r="G52">
        <v>24</v>
      </c>
      <c r="H52">
        <v>19</v>
      </c>
      <c r="I52">
        <v>1</v>
      </c>
    </row>
    <row r="53" spans="1:9">
      <c r="A53" t="s">
        <v>1190</v>
      </c>
      <c r="B53" t="s">
        <v>110</v>
      </c>
      <c r="C53">
        <v>3</v>
      </c>
      <c r="D53">
        <v>15</v>
      </c>
      <c r="E53">
        <v>72</v>
      </c>
      <c r="F53">
        <v>4.8</v>
      </c>
      <c r="G53">
        <v>24</v>
      </c>
      <c r="H53">
        <v>13</v>
      </c>
      <c r="I53">
        <v>0</v>
      </c>
    </row>
    <row r="54" spans="1:9">
      <c r="A54" t="s">
        <v>458</v>
      </c>
      <c r="B54" t="s">
        <v>358</v>
      </c>
      <c r="C54">
        <v>3</v>
      </c>
      <c r="D54">
        <v>24</v>
      </c>
      <c r="E54">
        <v>70</v>
      </c>
      <c r="F54">
        <v>2.92</v>
      </c>
      <c r="G54">
        <v>23.3</v>
      </c>
      <c r="H54">
        <v>17</v>
      </c>
      <c r="I54">
        <v>1</v>
      </c>
    </row>
    <row r="55" spans="1:9">
      <c r="A55" t="s">
        <v>275</v>
      </c>
      <c r="B55" t="s">
        <v>39</v>
      </c>
      <c r="C55">
        <v>3</v>
      </c>
      <c r="D55">
        <v>19</v>
      </c>
      <c r="E55">
        <v>69</v>
      </c>
      <c r="F55">
        <v>3.63</v>
      </c>
      <c r="G55">
        <v>23</v>
      </c>
      <c r="H55">
        <v>18</v>
      </c>
      <c r="I55">
        <v>0</v>
      </c>
    </row>
    <row r="56" spans="1:9">
      <c r="A56" t="s">
        <v>1518</v>
      </c>
      <c r="B56" t="s">
        <v>1101</v>
      </c>
      <c r="C56">
        <v>2</v>
      </c>
      <c r="D56">
        <v>8</v>
      </c>
      <c r="E56">
        <v>68</v>
      </c>
      <c r="F56">
        <v>8.5</v>
      </c>
      <c r="G56">
        <v>34</v>
      </c>
      <c r="H56">
        <v>38</v>
      </c>
      <c r="I56">
        <v>1</v>
      </c>
    </row>
    <row r="57" spans="1:9">
      <c r="A57" t="s">
        <v>569</v>
      </c>
      <c r="B57" t="s">
        <v>1102</v>
      </c>
      <c r="C57">
        <v>2</v>
      </c>
      <c r="D57">
        <v>12</v>
      </c>
      <c r="E57">
        <v>68</v>
      </c>
      <c r="F57">
        <v>5.67</v>
      </c>
      <c r="G57">
        <v>34</v>
      </c>
      <c r="H57">
        <v>19</v>
      </c>
      <c r="I57">
        <v>0</v>
      </c>
    </row>
    <row r="58" spans="1:9">
      <c r="A58" t="s">
        <v>1643</v>
      </c>
      <c r="B58" t="s">
        <v>202</v>
      </c>
      <c r="C58">
        <v>2</v>
      </c>
      <c r="D58">
        <v>18</v>
      </c>
      <c r="E58">
        <v>68</v>
      </c>
      <c r="F58">
        <v>3.78</v>
      </c>
      <c r="G58">
        <v>34</v>
      </c>
      <c r="H58">
        <v>11</v>
      </c>
      <c r="I58">
        <v>1</v>
      </c>
    </row>
    <row r="59" spans="1:9">
      <c r="A59" t="s">
        <v>1215</v>
      </c>
      <c r="B59" t="s">
        <v>30</v>
      </c>
      <c r="C59">
        <v>3</v>
      </c>
      <c r="D59">
        <v>12</v>
      </c>
      <c r="E59">
        <v>67</v>
      </c>
      <c r="F59">
        <v>5.58</v>
      </c>
      <c r="G59">
        <v>22.3</v>
      </c>
      <c r="H59">
        <v>11</v>
      </c>
      <c r="I59">
        <v>1</v>
      </c>
    </row>
    <row r="60" spans="1:9">
      <c r="A60" t="s">
        <v>1836</v>
      </c>
      <c r="B60" t="s">
        <v>202</v>
      </c>
      <c r="C60">
        <v>3</v>
      </c>
      <c r="D60">
        <v>17</v>
      </c>
      <c r="E60">
        <v>67</v>
      </c>
      <c r="F60">
        <v>3.94</v>
      </c>
      <c r="G60">
        <v>22.3</v>
      </c>
      <c r="H60">
        <v>12</v>
      </c>
      <c r="I60">
        <v>0</v>
      </c>
    </row>
    <row r="61" spans="1:9">
      <c r="A61" t="s">
        <v>1719</v>
      </c>
      <c r="B61" t="s">
        <v>71</v>
      </c>
      <c r="C61">
        <v>3</v>
      </c>
      <c r="D61">
        <v>19</v>
      </c>
      <c r="E61">
        <v>64</v>
      </c>
      <c r="F61">
        <v>3.37</v>
      </c>
      <c r="G61">
        <v>21.3</v>
      </c>
      <c r="H61" t="s">
        <v>1419</v>
      </c>
      <c r="I61">
        <v>1</v>
      </c>
    </row>
    <row r="62" spans="1:9">
      <c r="A62" t="s">
        <v>541</v>
      </c>
      <c r="B62" t="s">
        <v>68</v>
      </c>
      <c r="C62">
        <v>3</v>
      </c>
      <c r="D62">
        <v>14</v>
      </c>
      <c r="E62">
        <v>63</v>
      </c>
      <c r="F62">
        <v>4.5</v>
      </c>
      <c r="G62">
        <v>21</v>
      </c>
      <c r="H62">
        <v>16</v>
      </c>
      <c r="I62">
        <v>1</v>
      </c>
    </row>
    <row r="63" spans="1:9">
      <c r="A63" t="s">
        <v>704</v>
      </c>
      <c r="B63" t="s">
        <v>215</v>
      </c>
      <c r="C63">
        <v>2</v>
      </c>
      <c r="D63">
        <v>16</v>
      </c>
      <c r="E63">
        <v>63</v>
      </c>
      <c r="F63">
        <v>3.94</v>
      </c>
      <c r="G63">
        <v>31.5</v>
      </c>
      <c r="H63">
        <v>14</v>
      </c>
      <c r="I63">
        <v>0</v>
      </c>
    </row>
    <row r="64" spans="1:9">
      <c r="A64" t="s">
        <v>340</v>
      </c>
      <c r="B64" t="s">
        <v>8</v>
      </c>
      <c r="C64">
        <v>3</v>
      </c>
      <c r="D64">
        <v>10</v>
      </c>
      <c r="E64">
        <v>63</v>
      </c>
      <c r="F64">
        <v>6.3</v>
      </c>
      <c r="G64">
        <v>21</v>
      </c>
      <c r="H64">
        <v>15</v>
      </c>
      <c r="I64">
        <v>1</v>
      </c>
    </row>
    <row r="65" spans="1:9">
      <c r="A65" t="s">
        <v>1692</v>
      </c>
      <c r="B65" t="s">
        <v>47</v>
      </c>
      <c r="C65">
        <v>3</v>
      </c>
      <c r="D65">
        <v>13</v>
      </c>
      <c r="E65">
        <v>62</v>
      </c>
      <c r="F65">
        <v>4.7699999999999996</v>
      </c>
      <c r="G65">
        <v>20.7</v>
      </c>
      <c r="H65">
        <v>20</v>
      </c>
      <c r="I65">
        <v>0</v>
      </c>
    </row>
    <row r="66" spans="1:9">
      <c r="A66" t="s">
        <v>1223</v>
      </c>
      <c r="B66" t="s">
        <v>8</v>
      </c>
      <c r="C66">
        <v>3</v>
      </c>
      <c r="D66">
        <v>16</v>
      </c>
      <c r="E66">
        <v>61</v>
      </c>
      <c r="F66">
        <v>3.81</v>
      </c>
      <c r="G66">
        <v>20.3</v>
      </c>
      <c r="H66">
        <v>16</v>
      </c>
      <c r="I66">
        <v>0</v>
      </c>
    </row>
    <row r="67" spans="1:9">
      <c r="A67" t="s">
        <v>724</v>
      </c>
      <c r="B67" t="s">
        <v>122</v>
      </c>
      <c r="C67">
        <v>3</v>
      </c>
      <c r="D67">
        <v>12</v>
      </c>
      <c r="E67">
        <v>61</v>
      </c>
      <c r="F67">
        <v>5.08</v>
      </c>
      <c r="G67">
        <v>20.3</v>
      </c>
      <c r="H67">
        <v>18</v>
      </c>
      <c r="I67">
        <v>0</v>
      </c>
    </row>
    <row r="68" spans="1:9">
      <c r="A68" t="s">
        <v>1193</v>
      </c>
      <c r="B68" t="s">
        <v>80</v>
      </c>
      <c r="C68">
        <v>3</v>
      </c>
      <c r="D68">
        <v>14</v>
      </c>
      <c r="E68">
        <v>60</v>
      </c>
      <c r="F68">
        <v>4.29</v>
      </c>
      <c r="G68">
        <v>20</v>
      </c>
      <c r="H68">
        <v>18</v>
      </c>
      <c r="I68">
        <v>1</v>
      </c>
    </row>
    <row r="69" spans="1:9">
      <c r="A69" t="s">
        <v>1593</v>
      </c>
      <c r="B69" t="s">
        <v>80</v>
      </c>
      <c r="C69">
        <v>2</v>
      </c>
      <c r="D69">
        <v>13</v>
      </c>
      <c r="E69">
        <v>60</v>
      </c>
      <c r="F69">
        <v>4.62</v>
      </c>
      <c r="G69">
        <v>30</v>
      </c>
      <c r="H69">
        <v>11</v>
      </c>
      <c r="I69">
        <v>0</v>
      </c>
    </row>
    <row r="70" spans="1:9">
      <c r="A70" t="s">
        <v>485</v>
      </c>
      <c r="B70" t="s">
        <v>118</v>
      </c>
      <c r="C70">
        <v>3</v>
      </c>
      <c r="D70">
        <v>16</v>
      </c>
      <c r="E70">
        <v>59</v>
      </c>
      <c r="F70">
        <v>3.69</v>
      </c>
      <c r="G70">
        <v>19.7</v>
      </c>
      <c r="H70">
        <v>18</v>
      </c>
      <c r="I70">
        <v>1</v>
      </c>
    </row>
    <row r="71" spans="1:9">
      <c r="A71" t="s">
        <v>1145</v>
      </c>
      <c r="B71" t="s">
        <v>1101</v>
      </c>
      <c r="C71">
        <v>2</v>
      </c>
      <c r="D71">
        <v>12</v>
      </c>
      <c r="E71">
        <v>59</v>
      </c>
      <c r="F71">
        <v>4.92</v>
      </c>
      <c r="G71">
        <v>29.5</v>
      </c>
      <c r="H71">
        <v>23</v>
      </c>
      <c r="I71">
        <v>0</v>
      </c>
    </row>
    <row r="72" spans="1:9">
      <c r="A72" t="s">
        <v>1689</v>
      </c>
      <c r="B72" t="s">
        <v>413</v>
      </c>
      <c r="C72">
        <v>3</v>
      </c>
      <c r="D72">
        <v>19</v>
      </c>
      <c r="E72">
        <v>58</v>
      </c>
      <c r="F72">
        <v>3.05</v>
      </c>
      <c r="G72">
        <v>19.3</v>
      </c>
      <c r="H72">
        <v>9</v>
      </c>
      <c r="I72">
        <v>1</v>
      </c>
    </row>
    <row r="73" spans="1:9">
      <c r="A73" t="s">
        <v>1756</v>
      </c>
      <c r="B73" t="s">
        <v>18</v>
      </c>
      <c r="C73">
        <v>3</v>
      </c>
      <c r="D73">
        <v>14</v>
      </c>
      <c r="E73">
        <v>57</v>
      </c>
      <c r="F73">
        <v>4.07</v>
      </c>
      <c r="G73">
        <v>19</v>
      </c>
      <c r="H73">
        <v>11</v>
      </c>
      <c r="I73">
        <v>1</v>
      </c>
    </row>
    <row r="74" spans="1:9">
      <c r="A74" t="s">
        <v>1788</v>
      </c>
      <c r="B74" t="s">
        <v>18</v>
      </c>
      <c r="C74">
        <v>3</v>
      </c>
      <c r="D74">
        <v>10</v>
      </c>
      <c r="E74">
        <v>57</v>
      </c>
      <c r="F74">
        <v>5.7</v>
      </c>
      <c r="G74">
        <v>19</v>
      </c>
      <c r="H74">
        <v>11</v>
      </c>
      <c r="I74">
        <v>0</v>
      </c>
    </row>
    <row r="75" spans="1:9">
      <c r="A75" t="s">
        <v>969</v>
      </c>
      <c r="B75" t="s">
        <v>193</v>
      </c>
      <c r="C75">
        <v>2</v>
      </c>
      <c r="D75">
        <v>6</v>
      </c>
      <c r="E75">
        <v>55</v>
      </c>
      <c r="F75">
        <v>9.17</v>
      </c>
      <c r="G75">
        <v>27.5</v>
      </c>
      <c r="H75">
        <v>21</v>
      </c>
      <c r="I75">
        <v>0</v>
      </c>
    </row>
    <row r="76" spans="1:9">
      <c r="A76" t="s">
        <v>685</v>
      </c>
      <c r="B76" t="s">
        <v>280</v>
      </c>
      <c r="C76">
        <v>3</v>
      </c>
      <c r="D76">
        <v>11</v>
      </c>
      <c r="E76">
        <v>55</v>
      </c>
      <c r="F76">
        <v>5</v>
      </c>
      <c r="G76">
        <v>18.3</v>
      </c>
      <c r="H76">
        <v>14</v>
      </c>
      <c r="I76">
        <v>0</v>
      </c>
    </row>
    <row r="77" spans="1:9">
      <c r="A77" t="s">
        <v>1186</v>
      </c>
      <c r="B77" t="s">
        <v>102</v>
      </c>
      <c r="C77">
        <v>3</v>
      </c>
      <c r="D77">
        <v>15</v>
      </c>
      <c r="E77">
        <v>55</v>
      </c>
      <c r="F77">
        <v>3.67</v>
      </c>
      <c r="G77">
        <v>18.3</v>
      </c>
      <c r="H77">
        <v>11</v>
      </c>
      <c r="I77">
        <v>0</v>
      </c>
    </row>
    <row r="78" spans="1:9">
      <c r="A78" t="s">
        <v>1133</v>
      </c>
      <c r="B78" t="s">
        <v>104</v>
      </c>
      <c r="C78">
        <v>4</v>
      </c>
      <c r="D78">
        <v>5</v>
      </c>
      <c r="E78">
        <v>54</v>
      </c>
      <c r="F78">
        <v>10.8</v>
      </c>
      <c r="G78">
        <v>13.5</v>
      </c>
      <c r="H78">
        <v>27</v>
      </c>
      <c r="I78">
        <v>0</v>
      </c>
    </row>
    <row r="79" spans="1:9">
      <c r="A79" t="s">
        <v>1160</v>
      </c>
      <c r="B79" t="s">
        <v>18</v>
      </c>
      <c r="C79">
        <v>3</v>
      </c>
      <c r="D79">
        <v>18</v>
      </c>
      <c r="E79">
        <v>54</v>
      </c>
      <c r="F79">
        <v>3</v>
      </c>
      <c r="G79">
        <v>18</v>
      </c>
      <c r="H79">
        <v>11</v>
      </c>
      <c r="I79">
        <v>1</v>
      </c>
    </row>
    <row r="80" spans="1:9">
      <c r="A80" t="s">
        <v>1733</v>
      </c>
      <c r="B80" t="s">
        <v>84</v>
      </c>
      <c r="C80">
        <v>3</v>
      </c>
      <c r="D80">
        <v>16</v>
      </c>
      <c r="E80">
        <v>53</v>
      </c>
      <c r="F80">
        <v>3.31</v>
      </c>
      <c r="G80">
        <v>17.7</v>
      </c>
      <c r="H80">
        <v>9</v>
      </c>
      <c r="I80">
        <v>1</v>
      </c>
    </row>
    <row r="81" spans="1:9">
      <c r="A81" t="s">
        <v>113</v>
      </c>
      <c r="B81" t="s">
        <v>215</v>
      </c>
      <c r="C81">
        <v>1</v>
      </c>
      <c r="D81">
        <v>7</v>
      </c>
      <c r="E81">
        <v>53</v>
      </c>
      <c r="F81">
        <v>7.57</v>
      </c>
      <c r="G81">
        <v>53</v>
      </c>
      <c r="H81">
        <v>17</v>
      </c>
      <c r="I81">
        <v>0</v>
      </c>
    </row>
    <row r="82" spans="1:9">
      <c r="A82" t="s">
        <v>1811</v>
      </c>
      <c r="B82" t="s">
        <v>84</v>
      </c>
      <c r="C82">
        <v>3</v>
      </c>
      <c r="D82">
        <v>7</v>
      </c>
      <c r="E82">
        <v>53</v>
      </c>
      <c r="F82">
        <v>7.57</v>
      </c>
      <c r="G82">
        <v>17.7</v>
      </c>
      <c r="H82">
        <v>15</v>
      </c>
      <c r="I82">
        <v>0</v>
      </c>
    </row>
    <row r="83" spans="1:9">
      <c r="A83" t="s">
        <v>1547</v>
      </c>
      <c r="B83" t="s">
        <v>84</v>
      </c>
      <c r="C83">
        <v>3</v>
      </c>
      <c r="D83">
        <v>5</v>
      </c>
      <c r="E83">
        <v>53</v>
      </c>
      <c r="F83">
        <v>10.6</v>
      </c>
      <c r="G83">
        <v>17.7</v>
      </c>
      <c r="H83">
        <v>48</v>
      </c>
      <c r="I83">
        <v>0</v>
      </c>
    </row>
    <row r="84" spans="1:9">
      <c r="A84" t="s">
        <v>1790</v>
      </c>
      <c r="B84" t="s">
        <v>74</v>
      </c>
      <c r="C84">
        <v>2</v>
      </c>
      <c r="D84">
        <v>19</v>
      </c>
      <c r="E84">
        <v>51</v>
      </c>
      <c r="F84">
        <v>2.68</v>
      </c>
      <c r="G84">
        <v>25.5</v>
      </c>
      <c r="H84">
        <v>11</v>
      </c>
      <c r="I84">
        <v>1</v>
      </c>
    </row>
    <row r="85" spans="1:9">
      <c r="A85" t="s">
        <v>905</v>
      </c>
      <c r="B85" t="s">
        <v>39</v>
      </c>
      <c r="C85">
        <v>2</v>
      </c>
      <c r="D85">
        <v>12</v>
      </c>
      <c r="E85">
        <v>49</v>
      </c>
      <c r="F85">
        <v>4.08</v>
      </c>
      <c r="G85">
        <v>24.5</v>
      </c>
      <c r="H85">
        <v>13</v>
      </c>
      <c r="I85">
        <v>0</v>
      </c>
    </row>
    <row r="86" spans="1:9">
      <c r="A86" t="s">
        <v>599</v>
      </c>
      <c r="B86" t="s">
        <v>71</v>
      </c>
      <c r="C86">
        <v>3</v>
      </c>
      <c r="D86">
        <v>12</v>
      </c>
      <c r="E86">
        <v>47</v>
      </c>
      <c r="F86">
        <v>3.92</v>
      </c>
      <c r="G86">
        <v>15.7</v>
      </c>
      <c r="H86">
        <v>11</v>
      </c>
      <c r="I86">
        <v>0</v>
      </c>
    </row>
    <row r="87" spans="1:9">
      <c r="A87" t="s">
        <v>75</v>
      </c>
      <c r="B87" t="s">
        <v>74</v>
      </c>
      <c r="C87">
        <v>2</v>
      </c>
      <c r="D87">
        <v>8</v>
      </c>
      <c r="E87">
        <v>46</v>
      </c>
      <c r="F87">
        <v>5.75</v>
      </c>
      <c r="G87">
        <v>23</v>
      </c>
      <c r="H87">
        <v>20</v>
      </c>
      <c r="I87">
        <v>0</v>
      </c>
    </row>
    <row r="88" spans="1:9">
      <c r="A88" t="s">
        <v>630</v>
      </c>
      <c r="B88" t="s">
        <v>74</v>
      </c>
      <c r="C88">
        <v>2</v>
      </c>
      <c r="D88">
        <v>10</v>
      </c>
      <c r="E88">
        <v>46</v>
      </c>
      <c r="F88">
        <v>4.5999999999999996</v>
      </c>
      <c r="G88">
        <v>23</v>
      </c>
      <c r="H88">
        <v>16</v>
      </c>
      <c r="I88">
        <v>1</v>
      </c>
    </row>
    <row r="89" spans="1:9">
      <c r="A89" t="s">
        <v>1149</v>
      </c>
      <c r="B89" t="s">
        <v>47</v>
      </c>
      <c r="C89">
        <v>3</v>
      </c>
      <c r="D89">
        <v>15</v>
      </c>
      <c r="E89">
        <v>46</v>
      </c>
      <c r="F89">
        <v>3.07</v>
      </c>
      <c r="G89">
        <v>15.3</v>
      </c>
      <c r="H89">
        <v>13</v>
      </c>
      <c r="I89">
        <v>2</v>
      </c>
    </row>
    <row r="90" spans="1:9">
      <c r="A90" t="s">
        <v>1200</v>
      </c>
      <c r="B90" t="s">
        <v>110</v>
      </c>
      <c r="C90">
        <v>3</v>
      </c>
      <c r="D90">
        <v>10</v>
      </c>
      <c r="E90">
        <v>46</v>
      </c>
      <c r="F90">
        <v>4.5999999999999996</v>
      </c>
      <c r="G90">
        <v>15.3</v>
      </c>
      <c r="H90">
        <v>10</v>
      </c>
      <c r="I90">
        <v>0</v>
      </c>
    </row>
    <row r="91" spans="1:9">
      <c r="A91" t="s">
        <v>1156</v>
      </c>
      <c r="B91" t="s">
        <v>183</v>
      </c>
      <c r="C91">
        <v>2</v>
      </c>
      <c r="D91">
        <v>18</v>
      </c>
      <c r="E91">
        <v>46</v>
      </c>
      <c r="F91">
        <v>2.56</v>
      </c>
      <c r="G91">
        <v>23</v>
      </c>
      <c r="H91">
        <v>14</v>
      </c>
      <c r="I91">
        <v>1</v>
      </c>
    </row>
    <row r="92" spans="1:9">
      <c r="A92" t="s">
        <v>1196</v>
      </c>
      <c r="B92" t="s">
        <v>280</v>
      </c>
      <c r="C92">
        <v>3</v>
      </c>
      <c r="D92">
        <v>16</v>
      </c>
      <c r="E92">
        <v>46</v>
      </c>
      <c r="F92">
        <v>2.88</v>
      </c>
      <c r="G92">
        <v>15.3</v>
      </c>
      <c r="H92">
        <v>9</v>
      </c>
      <c r="I92">
        <v>1</v>
      </c>
    </row>
    <row r="93" spans="1:9">
      <c r="A93" t="s">
        <v>1845</v>
      </c>
      <c r="B93" t="s">
        <v>68</v>
      </c>
      <c r="C93">
        <v>2</v>
      </c>
      <c r="D93">
        <v>4</v>
      </c>
      <c r="E93">
        <v>45</v>
      </c>
      <c r="F93">
        <v>11.25</v>
      </c>
      <c r="G93">
        <v>22.5</v>
      </c>
      <c r="H93">
        <v>39</v>
      </c>
      <c r="I93">
        <v>0</v>
      </c>
    </row>
    <row r="94" spans="1:9">
      <c r="A94" t="s">
        <v>1009</v>
      </c>
      <c r="B94" t="s">
        <v>183</v>
      </c>
      <c r="C94">
        <v>3</v>
      </c>
      <c r="D94">
        <v>3</v>
      </c>
      <c r="E94">
        <v>44</v>
      </c>
      <c r="F94">
        <v>14.67</v>
      </c>
      <c r="G94">
        <v>14.7</v>
      </c>
      <c r="H94">
        <v>25</v>
      </c>
      <c r="I94">
        <v>0</v>
      </c>
    </row>
    <row r="95" spans="1:9">
      <c r="A95" t="s">
        <v>475</v>
      </c>
      <c r="B95" t="s">
        <v>358</v>
      </c>
      <c r="C95">
        <v>1</v>
      </c>
      <c r="D95">
        <v>9</v>
      </c>
      <c r="E95">
        <v>44</v>
      </c>
      <c r="F95">
        <v>4.8899999999999997</v>
      </c>
      <c r="G95">
        <v>44</v>
      </c>
      <c r="H95">
        <v>15</v>
      </c>
      <c r="I95">
        <v>0</v>
      </c>
    </row>
    <row r="96" spans="1:9">
      <c r="A96" t="s">
        <v>155</v>
      </c>
      <c r="B96" t="s">
        <v>102</v>
      </c>
      <c r="C96">
        <v>2</v>
      </c>
      <c r="D96">
        <v>12</v>
      </c>
      <c r="E96">
        <v>43</v>
      </c>
      <c r="F96">
        <v>3.58</v>
      </c>
      <c r="G96">
        <v>21.5</v>
      </c>
      <c r="H96">
        <v>9</v>
      </c>
      <c r="I96">
        <v>0</v>
      </c>
    </row>
    <row r="97" spans="1:9">
      <c r="A97" t="s">
        <v>512</v>
      </c>
      <c r="B97" t="s">
        <v>18</v>
      </c>
      <c r="C97">
        <v>3</v>
      </c>
      <c r="D97">
        <v>13</v>
      </c>
      <c r="E97">
        <v>42</v>
      </c>
      <c r="F97">
        <v>3.23</v>
      </c>
      <c r="G97">
        <v>14</v>
      </c>
      <c r="H97">
        <v>8</v>
      </c>
      <c r="I97">
        <v>0</v>
      </c>
    </row>
    <row r="98" spans="1:9">
      <c r="A98" t="s">
        <v>611</v>
      </c>
      <c r="B98" t="s">
        <v>413</v>
      </c>
      <c r="C98">
        <v>2</v>
      </c>
      <c r="D98">
        <v>5</v>
      </c>
      <c r="E98">
        <v>42</v>
      </c>
      <c r="F98">
        <v>8.4</v>
      </c>
      <c r="G98">
        <v>21</v>
      </c>
      <c r="H98">
        <v>17</v>
      </c>
      <c r="I98">
        <v>0</v>
      </c>
    </row>
    <row r="99" spans="1:9">
      <c r="A99" t="s">
        <v>1366</v>
      </c>
      <c r="B99" t="s">
        <v>118</v>
      </c>
      <c r="C99">
        <v>2</v>
      </c>
      <c r="D99">
        <v>12</v>
      </c>
      <c r="E99">
        <v>42</v>
      </c>
      <c r="F99">
        <v>3.5</v>
      </c>
      <c r="G99">
        <v>21</v>
      </c>
      <c r="H99">
        <v>13</v>
      </c>
      <c r="I99">
        <v>0</v>
      </c>
    </row>
    <row r="100" spans="1:9">
      <c r="A100" t="s">
        <v>765</v>
      </c>
      <c r="B100" t="s">
        <v>104</v>
      </c>
      <c r="C100">
        <v>3</v>
      </c>
      <c r="D100">
        <v>11</v>
      </c>
      <c r="E100">
        <v>42</v>
      </c>
      <c r="F100">
        <v>3.82</v>
      </c>
      <c r="G100">
        <v>14</v>
      </c>
      <c r="H100">
        <v>16</v>
      </c>
      <c r="I100">
        <v>0</v>
      </c>
    </row>
    <row r="101" spans="1:9">
      <c r="A101" t="s">
        <v>1779</v>
      </c>
      <c r="B101" t="s">
        <v>74</v>
      </c>
      <c r="C101">
        <v>3</v>
      </c>
      <c r="D101">
        <v>10</v>
      </c>
      <c r="E101">
        <v>42</v>
      </c>
      <c r="F101">
        <v>4.2</v>
      </c>
      <c r="G101">
        <v>14</v>
      </c>
      <c r="H101">
        <v>8</v>
      </c>
      <c r="I101">
        <v>0</v>
      </c>
    </row>
    <row r="102" spans="1:9">
      <c r="A102" t="s">
        <v>1132</v>
      </c>
      <c r="B102" t="s">
        <v>47</v>
      </c>
      <c r="C102">
        <v>3</v>
      </c>
      <c r="D102">
        <v>6</v>
      </c>
      <c r="E102">
        <v>40</v>
      </c>
      <c r="F102">
        <v>6.67</v>
      </c>
      <c r="G102">
        <v>13.3</v>
      </c>
      <c r="H102">
        <v>13</v>
      </c>
      <c r="I102">
        <v>0</v>
      </c>
    </row>
    <row r="103" spans="1:9">
      <c r="A103" t="s">
        <v>1150</v>
      </c>
      <c r="B103" t="s">
        <v>122</v>
      </c>
      <c r="C103">
        <v>3</v>
      </c>
      <c r="D103">
        <v>12</v>
      </c>
      <c r="E103">
        <v>40</v>
      </c>
      <c r="F103">
        <v>3.33</v>
      </c>
      <c r="G103">
        <v>13.3</v>
      </c>
      <c r="H103">
        <v>15</v>
      </c>
      <c r="I103">
        <v>0</v>
      </c>
    </row>
    <row r="104" spans="1:9">
      <c r="A104" t="s">
        <v>393</v>
      </c>
      <c r="B104" t="s">
        <v>202</v>
      </c>
      <c r="C104">
        <v>2</v>
      </c>
      <c r="D104">
        <v>10</v>
      </c>
      <c r="E104">
        <v>39</v>
      </c>
      <c r="F104">
        <v>3.9</v>
      </c>
      <c r="G104">
        <v>19.5</v>
      </c>
      <c r="H104">
        <v>13</v>
      </c>
      <c r="I104">
        <v>0</v>
      </c>
    </row>
    <row r="105" spans="1:9">
      <c r="A105" t="s">
        <v>524</v>
      </c>
      <c r="B105" t="s">
        <v>1101</v>
      </c>
      <c r="C105">
        <v>2</v>
      </c>
      <c r="D105">
        <v>9</v>
      </c>
      <c r="E105">
        <v>38</v>
      </c>
      <c r="F105">
        <v>4.22</v>
      </c>
      <c r="G105">
        <v>19</v>
      </c>
      <c r="H105">
        <v>8</v>
      </c>
      <c r="I105">
        <v>0</v>
      </c>
    </row>
    <row r="106" spans="1:9">
      <c r="A106" t="s">
        <v>1837</v>
      </c>
      <c r="B106" t="s">
        <v>202</v>
      </c>
      <c r="C106">
        <v>2</v>
      </c>
      <c r="D106">
        <v>6</v>
      </c>
      <c r="E106">
        <v>37</v>
      </c>
      <c r="F106">
        <v>6.17</v>
      </c>
      <c r="G106">
        <v>18.5</v>
      </c>
      <c r="H106" t="s">
        <v>1685</v>
      </c>
      <c r="I106">
        <v>1</v>
      </c>
    </row>
    <row r="107" spans="1:9">
      <c r="A107" t="s">
        <v>668</v>
      </c>
      <c r="B107" t="s">
        <v>248</v>
      </c>
      <c r="C107">
        <v>3</v>
      </c>
      <c r="D107">
        <v>15</v>
      </c>
      <c r="E107">
        <v>37</v>
      </c>
      <c r="F107">
        <v>2.4700000000000002</v>
      </c>
      <c r="G107">
        <v>12.3</v>
      </c>
      <c r="H107">
        <v>8</v>
      </c>
      <c r="I107">
        <v>0</v>
      </c>
    </row>
    <row r="108" spans="1:9">
      <c r="A108" t="s">
        <v>847</v>
      </c>
      <c r="B108" t="s">
        <v>248</v>
      </c>
      <c r="C108">
        <v>3</v>
      </c>
      <c r="D108">
        <v>11</v>
      </c>
      <c r="E108">
        <v>36</v>
      </c>
      <c r="F108">
        <v>3.27</v>
      </c>
      <c r="G108">
        <v>12</v>
      </c>
      <c r="H108">
        <v>10</v>
      </c>
      <c r="I108">
        <v>0</v>
      </c>
    </row>
    <row r="109" spans="1:9">
      <c r="A109" t="s">
        <v>1166</v>
      </c>
      <c r="B109" t="s">
        <v>39</v>
      </c>
      <c r="C109">
        <v>1</v>
      </c>
      <c r="D109">
        <v>5</v>
      </c>
      <c r="E109">
        <v>35</v>
      </c>
      <c r="F109">
        <v>7</v>
      </c>
      <c r="G109">
        <v>35</v>
      </c>
      <c r="H109">
        <v>15</v>
      </c>
      <c r="I109">
        <v>0</v>
      </c>
    </row>
    <row r="110" spans="1:9">
      <c r="A110" t="s">
        <v>1757</v>
      </c>
      <c r="B110" t="s">
        <v>102</v>
      </c>
      <c r="C110">
        <v>3</v>
      </c>
      <c r="D110">
        <v>13</v>
      </c>
      <c r="E110">
        <v>34</v>
      </c>
      <c r="F110">
        <v>2.62</v>
      </c>
      <c r="G110">
        <v>11.3</v>
      </c>
      <c r="H110">
        <v>7</v>
      </c>
      <c r="I110">
        <v>1</v>
      </c>
    </row>
    <row r="111" spans="1:9">
      <c r="A111" t="s">
        <v>559</v>
      </c>
      <c r="B111" t="s">
        <v>215</v>
      </c>
      <c r="C111">
        <v>3</v>
      </c>
      <c r="D111">
        <v>1</v>
      </c>
      <c r="E111">
        <v>34</v>
      </c>
      <c r="F111">
        <v>34</v>
      </c>
      <c r="G111">
        <v>11.3</v>
      </c>
      <c r="H111">
        <v>34</v>
      </c>
      <c r="I111">
        <v>0</v>
      </c>
    </row>
    <row r="112" spans="1:9">
      <c r="A112" t="s">
        <v>1506</v>
      </c>
      <c r="B112" t="s">
        <v>202</v>
      </c>
      <c r="C112">
        <v>3</v>
      </c>
      <c r="D112">
        <v>15</v>
      </c>
      <c r="E112">
        <v>33</v>
      </c>
      <c r="F112">
        <v>2.2000000000000002</v>
      </c>
      <c r="G112">
        <v>11</v>
      </c>
      <c r="H112">
        <v>6</v>
      </c>
      <c r="I112">
        <v>0</v>
      </c>
    </row>
    <row r="113" spans="1:9">
      <c r="A113" t="s">
        <v>1819</v>
      </c>
      <c r="B113" t="s">
        <v>1686</v>
      </c>
      <c r="C113">
        <v>2</v>
      </c>
      <c r="D113">
        <v>12</v>
      </c>
      <c r="E113">
        <v>33</v>
      </c>
      <c r="F113">
        <v>2.75</v>
      </c>
      <c r="G113">
        <v>16.5</v>
      </c>
      <c r="H113">
        <v>11</v>
      </c>
      <c r="I113">
        <v>0</v>
      </c>
    </row>
    <row r="114" spans="1:9">
      <c r="A114" t="s">
        <v>1613</v>
      </c>
      <c r="B114" t="s">
        <v>56</v>
      </c>
      <c r="C114">
        <v>3</v>
      </c>
      <c r="D114">
        <v>9</v>
      </c>
      <c r="E114">
        <v>32</v>
      </c>
      <c r="F114">
        <v>3.56</v>
      </c>
      <c r="G114">
        <v>10.7</v>
      </c>
      <c r="H114">
        <v>12</v>
      </c>
      <c r="I114">
        <v>1</v>
      </c>
    </row>
    <row r="115" spans="1:9">
      <c r="A115" t="s">
        <v>1800</v>
      </c>
      <c r="B115" t="s">
        <v>8</v>
      </c>
      <c r="C115">
        <v>3</v>
      </c>
      <c r="D115">
        <v>11</v>
      </c>
      <c r="E115">
        <v>32</v>
      </c>
      <c r="F115">
        <v>2.91</v>
      </c>
      <c r="G115">
        <v>10.7</v>
      </c>
      <c r="H115">
        <v>12</v>
      </c>
      <c r="I115">
        <v>2</v>
      </c>
    </row>
    <row r="116" spans="1:9">
      <c r="A116" t="s">
        <v>360</v>
      </c>
      <c r="B116" t="s">
        <v>60</v>
      </c>
      <c r="C116">
        <v>3</v>
      </c>
      <c r="D116">
        <v>7</v>
      </c>
      <c r="E116">
        <v>32</v>
      </c>
      <c r="F116">
        <v>4.57</v>
      </c>
      <c r="G116">
        <v>10.7</v>
      </c>
      <c r="H116" t="s">
        <v>1420</v>
      </c>
      <c r="I116">
        <v>1</v>
      </c>
    </row>
    <row r="117" spans="1:9">
      <c r="A117" t="s">
        <v>814</v>
      </c>
      <c r="B117" t="s">
        <v>413</v>
      </c>
      <c r="C117">
        <v>2</v>
      </c>
      <c r="D117">
        <v>12</v>
      </c>
      <c r="E117">
        <v>32</v>
      </c>
      <c r="F117">
        <v>2.67</v>
      </c>
      <c r="G117">
        <v>16</v>
      </c>
      <c r="H117">
        <v>8</v>
      </c>
      <c r="I117">
        <v>0</v>
      </c>
    </row>
    <row r="118" spans="1:9">
      <c r="A118" t="s">
        <v>472</v>
      </c>
      <c r="B118" t="s">
        <v>8</v>
      </c>
      <c r="C118">
        <v>2</v>
      </c>
      <c r="D118">
        <v>8</v>
      </c>
      <c r="E118">
        <v>31</v>
      </c>
      <c r="F118">
        <v>3.88</v>
      </c>
      <c r="G118">
        <v>15.5</v>
      </c>
      <c r="H118">
        <v>11</v>
      </c>
      <c r="I118">
        <v>0</v>
      </c>
    </row>
    <row r="119" spans="1:9">
      <c r="A119" t="s">
        <v>784</v>
      </c>
      <c r="B119" t="s">
        <v>102</v>
      </c>
      <c r="C119">
        <v>2</v>
      </c>
      <c r="D119">
        <v>5</v>
      </c>
      <c r="E119">
        <v>30</v>
      </c>
      <c r="F119">
        <v>6</v>
      </c>
      <c r="G119">
        <v>15</v>
      </c>
      <c r="H119">
        <v>12</v>
      </c>
      <c r="I119">
        <v>0</v>
      </c>
    </row>
    <row r="120" spans="1:9">
      <c r="A120" t="s">
        <v>1663</v>
      </c>
      <c r="B120" t="s">
        <v>280</v>
      </c>
      <c r="C120">
        <v>1</v>
      </c>
      <c r="D120">
        <v>6</v>
      </c>
      <c r="E120">
        <v>30</v>
      </c>
      <c r="F120">
        <v>5</v>
      </c>
      <c r="G120">
        <v>30</v>
      </c>
      <c r="H120">
        <v>11</v>
      </c>
      <c r="I120">
        <v>0</v>
      </c>
    </row>
    <row r="121" spans="1:9">
      <c r="A121" t="s">
        <v>1148</v>
      </c>
      <c r="B121" t="s">
        <v>56</v>
      </c>
      <c r="C121">
        <v>3</v>
      </c>
      <c r="D121">
        <v>18</v>
      </c>
      <c r="E121">
        <v>30</v>
      </c>
      <c r="F121">
        <v>1.67</v>
      </c>
      <c r="G121">
        <v>10</v>
      </c>
      <c r="H121">
        <v>7</v>
      </c>
      <c r="I121">
        <v>0</v>
      </c>
    </row>
    <row r="122" spans="1:9">
      <c r="A122" t="s">
        <v>1860</v>
      </c>
      <c r="B122" t="s">
        <v>122</v>
      </c>
      <c r="C122">
        <v>3</v>
      </c>
      <c r="D122">
        <v>5</v>
      </c>
      <c r="E122">
        <v>30</v>
      </c>
      <c r="F122">
        <v>6</v>
      </c>
      <c r="G122">
        <v>10</v>
      </c>
      <c r="H122">
        <v>32</v>
      </c>
      <c r="I122">
        <v>0</v>
      </c>
    </row>
    <row r="123" spans="1:9">
      <c r="A123" t="s">
        <v>913</v>
      </c>
      <c r="B123" t="s">
        <v>110</v>
      </c>
      <c r="C123">
        <v>2</v>
      </c>
      <c r="D123">
        <v>7</v>
      </c>
      <c r="E123">
        <v>29</v>
      </c>
      <c r="F123">
        <v>4.1399999999999997</v>
      </c>
      <c r="G123">
        <v>14.5</v>
      </c>
      <c r="H123">
        <v>10</v>
      </c>
      <c r="I123">
        <v>0</v>
      </c>
    </row>
    <row r="124" spans="1:9">
      <c r="A124" t="s">
        <v>1839</v>
      </c>
      <c r="B124" t="s">
        <v>202</v>
      </c>
      <c r="C124">
        <v>3</v>
      </c>
      <c r="D124">
        <v>5</v>
      </c>
      <c r="E124">
        <v>29</v>
      </c>
      <c r="F124">
        <v>5.8</v>
      </c>
      <c r="G124">
        <v>9.6999999999999993</v>
      </c>
      <c r="H124">
        <v>21</v>
      </c>
      <c r="I124">
        <v>0</v>
      </c>
    </row>
    <row r="125" spans="1:9">
      <c r="A125" t="s">
        <v>1163</v>
      </c>
      <c r="B125" t="s">
        <v>18</v>
      </c>
      <c r="C125">
        <v>1</v>
      </c>
      <c r="D125">
        <v>8</v>
      </c>
      <c r="E125">
        <v>28</v>
      </c>
      <c r="F125">
        <v>3.5</v>
      </c>
      <c r="G125">
        <v>28</v>
      </c>
      <c r="H125">
        <v>17</v>
      </c>
      <c r="I125">
        <v>0</v>
      </c>
    </row>
    <row r="126" spans="1:9">
      <c r="A126" t="s">
        <v>1540</v>
      </c>
      <c r="B126" t="s">
        <v>379</v>
      </c>
      <c r="C126">
        <v>2</v>
      </c>
      <c r="D126">
        <v>5</v>
      </c>
      <c r="E126">
        <v>27</v>
      </c>
      <c r="F126">
        <v>5.4</v>
      </c>
      <c r="G126">
        <v>13.5</v>
      </c>
      <c r="H126" t="s">
        <v>1422</v>
      </c>
      <c r="I126">
        <v>1</v>
      </c>
    </row>
    <row r="127" spans="1:9">
      <c r="A127" t="s">
        <v>1861</v>
      </c>
      <c r="B127" t="s">
        <v>84</v>
      </c>
      <c r="C127">
        <v>1</v>
      </c>
      <c r="D127">
        <v>3</v>
      </c>
      <c r="E127">
        <v>27</v>
      </c>
      <c r="F127">
        <v>9</v>
      </c>
      <c r="G127">
        <v>27</v>
      </c>
      <c r="H127">
        <v>20</v>
      </c>
      <c r="I127">
        <v>0</v>
      </c>
    </row>
    <row r="128" spans="1:9">
      <c r="A128" t="s">
        <v>32</v>
      </c>
      <c r="B128" t="s">
        <v>34</v>
      </c>
      <c r="C128">
        <v>1</v>
      </c>
      <c r="D128">
        <v>4</v>
      </c>
      <c r="E128">
        <v>26</v>
      </c>
      <c r="F128">
        <v>6.5</v>
      </c>
      <c r="G128">
        <v>26</v>
      </c>
      <c r="H128">
        <v>15</v>
      </c>
      <c r="I128">
        <v>0</v>
      </c>
    </row>
    <row r="129" spans="1:9">
      <c r="A129" t="s">
        <v>1146</v>
      </c>
      <c r="B129" t="s">
        <v>193</v>
      </c>
      <c r="C129">
        <v>1</v>
      </c>
      <c r="D129">
        <v>4</v>
      </c>
      <c r="E129">
        <v>25</v>
      </c>
      <c r="F129">
        <v>6.25</v>
      </c>
      <c r="G129">
        <v>25</v>
      </c>
      <c r="H129">
        <v>22</v>
      </c>
      <c r="I129">
        <v>0</v>
      </c>
    </row>
    <row r="130" spans="1:9">
      <c r="A130" t="s">
        <v>666</v>
      </c>
      <c r="B130" t="s">
        <v>202</v>
      </c>
      <c r="C130">
        <v>3</v>
      </c>
      <c r="D130">
        <v>3</v>
      </c>
      <c r="E130">
        <v>25</v>
      </c>
      <c r="F130">
        <v>8.33</v>
      </c>
      <c r="G130">
        <v>8.3000000000000007</v>
      </c>
      <c r="H130">
        <v>15</v>
      </c>
      <c r="I130">
        <v>0</v>
      </c>
    </row>
    <row r="131" spans="1:9">
      <c r="A131" t="s">
        <v>792</v>
      </c>
      <c r="B131" t="s">
        <v>1101</v>
      </c>
      <c r="C131">
        <v>2</v>
      </c>
      <c r="D131">
        <v>3</v>
      </c>
      <c r="E131">
        <v>25</v>
      </c>
      <c r="F131">
        <v>8.33</v>
      </c>
      <c r="G131">
        <v>12.5</v>
      </c>
      <c r="H131">
        <v>9</v>
      </c>
      <c r="I131">
        <v>0</v>
      </c>
    </row>
    <row r="132" spans="1:9">
      <c r="A132" t="s">
        <v>994</v>
      </c>
      <c r="B132" t="s">
        <v>413</v>
      </c>
      <c r="C132">
        <v>2</v>
      </c>
      <c r="D132">
        <v>5</v>
      </c>
      <c r="E132">
        <v>24</v>
      </c>
      <c r="F132">
        <v>4.8</v>
      </c>
      <c r="G132">
        <v>12</v>
      </c>
      <c r="H132">
        <v>9</v>
      </c>
      <c r="I132">
        <v>0</v>
      </c>
    </row>
    <row r="133" spans="1:9">
      <c r="A133" t="s">
        <v>1704</v>
      </c>
      <c r="B133" t="s">
        <v>78</v>
      </c>
      <c r="C133">
        <v>2</v>
      </c>
      <c r="D133">
        <v>13</v>
      </c>
      <c r="E133">
        <v>24</v>
      </c>
      <c r="F133">
        <v>1.85</v>
      </c>
      <c r="G133">
        <v>12</v>
      </c>
      <c r="H133">
        <v>9</v>
      </c>
      <c r="I133">
        <v>0</v>
      </c>
    </row>
    <row r="134" spans="1:9">
      <c r="A134" t="s">
        <v>1054</v>
      </c>
      <c r="B134" t="s">
        <v>215</v>
      </c>
      <c r="C134">
        <v>1</v>
      </c>
      <c r="D134">
        <v>6</v>
      </c>
      <c r="E134">
        <v>24</v>
      </c>
      <c r="F134">
        <v>4</v>
      </c>
      <c r="G134">
        <v>24</v>
      </c>
      <c r="H134">
        <v>9</v>
      </c>
      <c r="I134">
        <v>0</v>
      </c>
    </row>
    <row r="135" spans="1:9">
      <c r="A135" t="s">
        <v>986</v>
      </c>
      <c r="B135" t="s">
        <v>56</v>
      </c>
      <c r="C135">
        <v>3</v>
      </c>
      <c r="D135">
        <v>7</v>
      </c>
      <c r="E135">
        <v>24</v>
      </c>
      <c r="F135">
        <v>3.43</v>
      </c>
      <c r="G135">
        <v>8</v>
      </c>
      <c r="H135">
        <v>11</v>
      </c>
      <c r="I135">
        <v>0</v>
      </c>
    </row>
    <row r="136" spans="1:9">
      <c r="A136" t="s">
        <v>966</v>
      </c>
      <c r="B136" t="s">
        <v>193</v>
      </c>
      <c r="C136">
        <v>3</v>
      </c>
      <c r="D136">
        <v>9</v>
      </c>
      <c r="E136">
        <v>23</v>
      </c>
      <c r="F136">
        <v>2.56</v>
      </c>
      <c r="G136">
        <v>7.7</v>
      </c>
      <c r="H136">
        <v>10</v>
      </c>
      <c r="I136">
        <v>0</v>
      </c>
    </row>
    <row r="137" spans="1:9">
      <c r="A137" t="s">
        <v>1048</v>
      </c>
      <c r="B137" t="s">
        <v>215</v>
      </c>
      <c r="C137">
        <v>2</v>
      </c>
      <c r="D137">
        <v>2</v>
      </c>
      <c r="E137">
        <v>23</v>
      </c>
      <c r="F137">
        <v>11.5</v>
      </c>
      <c r="G137">
        <v>11.5</v>
      </c>
      <c r="H137">
        <v>12</v>
      </c>
      <c r="I137">
        <v>0</v>
      </c>
    </row>
    <row r="138" spans="1:9">
      <c r="A138" t="s">
        <v>1216</v>
      </c>
      <c r="B138" t="s">
        <v>39</v>
      </c>
      <c r="C138">
        <v>1</v>
      </c>
      <c r="D138">
        <v>7</v>
      </c>
      <c r="E138">
        <v>23</v>
      </c>
      <c r="F138">
        <v>3.29</v>
      </c>
      <c r="G138">
        <v>23</v>
      </c>
      <c r="H138">
        <v>9</v>
      </c>
      <c r="I138">
        <v>0</v>
      </c>
    </row>
    <row r="139" spans="1:9">
      <c r="A139" t="s">
        <v>1553</v>
      </c>
      <c r="B139" t="s">
        <v>122</v>
      </c>
      <c r="C139">
        <v>3</v>
      </c>
      <c r="D139">
        <v>10</v>
      </c>
      <c r="E139">
        <v>23</v>
      </c>
      <c r="F139">
        <v>2.2999999999999998</v>
      </c>
      <c r="G139">
        <v>7.7</v>
      </c>
      <c r="H139">
        <v>8</v>
      </c>
      <c r="I139">
        <v>0</v>
      </c>
    </row>
    <row r="140" spans="1:9">
      <c r="A140" t="s">
        <v>1158</v>
      </c>
      <c r="B140" t="s">
        <v>68</v>
      </c>
      <c r="C140">
        <v>3</v>
      </c>
      <c r="D140">
        <v>12</v>
      </c>
      <c r="E140">
        <v>23</v>
      </c>
      <c r="F140">
        <v>1.92</v>
      </c>
      <c r="G140">
        <v>7.7</v>
      </c>
      <c r="H140">
        <v>6</v>
      </c>
      <c r="I140">
        <v>0</v>
      </c>
    </row>
    <row r="141" spans="1:9">
      <c r="A141" t="s">
        <v>1639</v>
      </c>
      <c r="B141" t="s">
        <v>280</v>
      </c>
      <c r="C141">
        <v>2</v>
      </c>
      <c r="D141">
        <v>7</v>
      </c>
      <c r="E141">
        <v>22</v>
      </c>
      <c r="F141">
        <v>3.14</v>
      </c>
      <c r="G141">
        <v>11</v>
      </c>
      <c r="H141">
        <v>9</v>
      </c>
      <c r="I141">
        <v>0</v>
      </c>
    </row>
    <row r="142" spans="1:9">
      <c r="A142" t="s">
        <v>1862</v>
      </c>
      <c r="B142" t="s">
        <v>102</v>
      </c>
      <c r="C142">
        <v>2</v>
      </c>
      <c r="D142">
        <v>4</v>
      </c>
      <c r="E142">
        <v>22</v>
      </c>
      <c r="F142">
        <v>5.5</v>
      </c>
      <c r="G142">
        <v>11</v>
      </c>
      <c r="H142">
        <v>14</v>
      </c>
      <c r="I142">
        <v>0</v>
      </c>
    </row>
    <row r="143" spans="1:9">
      <c r="A143" t="s">
        <v>1761</v>
      </c>
      <c r="B143" t="s">
        <v>84</v>
      </c>
      <c r="C143">
        <v>3</v>
      </c>
      <c r="D143">
        <v>2</v>
      </c>
      <c r="E143">
        <v>21</v>
      </c>
      <c r="F143">
        <v>10.5</v>
      </c>
      <c r="G143">
        <v>7</v>
      </c>
      <c r="H143">
        <v>12</v>
      </c>
      <c r="I143">
        <v>0</v>
      </c>
    </row>
    <row r="144" spans="1:9">
      <c r="A144" t="s">
        <v>1651</v>
      </c>
      <c r="B144" t="s">
        <v>8</v>
      </c>
      <c r="C144">
        <v>3</v>
      </c>
      <c r="D144">
        <v>8</v>
      </c>
      <c r="E144">
        <v>21</v>
      </c>
      <c r="F144">
        <v>2.63</v>
      </c>
      <c r="G144">
        <v>7</v>
      </c>
      <c r="H144">
        <v>13</v>
      </c>
      <c r="I144">
        <v>0</v>
      </c>
    </row>
    <row r="145" spans="1:9">
      <c r="A145" t="s">
        <v>1041</v>
      </c>
      <c r="B145" t="s">
        <v>358</v>
      </c>
      <c r="C145">
        <v>3</v>
      </c>
      <c r="D145">
        <v>3</v>
      </c>
      <c r="E145">
        <v>20</v>
      </c>
      <c r="F145">
        <v>6.67</v>
      </c>
      <c r="G145">
        <v>6.7</v>
      </c>
      <c r="H145">
        <v>13</v>
      </c>
      <c r="I145">
        <v>1</v>
      </c>
    </row>
    <row r="146" spans="1:9">
      <c r="A146" t="s">
        <v>1863</v>
      </c>
      <c r="B146" t="s">
        <v>18</v>
      </c>
      <c r="C146">
        <v>1</v>
      </c>
      <c r="D146">
        <v>7</v>
      </c>
      <c r="E146">
        <v>20</v>
      </c>
      <c r="F146">
        <v>2.86</v>
      </c>
      <c r="G146">
        <v>20</v>
      </c>
      <c r="H146">
        <v>9</v>
      </c>
      <c r="I146">
        <v>0</v>
      </c>
    </row>
    <row r="147" spans="1:9">
      <c r="A147" t="s">
        <v>1142</v>
      </c>
      <c r="B147" t="s">
        <v>1101</v>
      </c>
      <c r="C147">
        <v>2</v>
      </c>
      <c r="D147">
        <v>3</v>
      </c>
      <c r="E147">
        <v>20</v>
      </c>
      <c r="F147">
        <v>6.67</v>
      </c>
      <c r="G147">
        <v>10</v>
      </c>
      <c r="H147">
        <v>14</v>
      </c>
      <c r="I147">
        <v>0</v>
      </c>
    </row>
    <row r="148" spans="1:9">
      <c r="A148" t="s">
        <v>1081</v>
      </c>
      <c r="B148" t="s">
        <v>413</v>
      </c>
      <c r="C148">
        <v>2</v>
      </c>
      <c r="D148">
        <v>2</v>
      </c>
      <c r="E148">
        <v>20</v>
      </c>
      <c r="F148">
        <v>10</v>
      </c>
      <c r="G148">
        <v>10</v>
      </c>
      <c r="H148">
        <v>14</v>
      </c>
      <c r="I148">
        <v>0</v>
      </c>
    </row>
    <row r="149" spans="1:9">
      <c r="A149" t="s">
        <v>1521</v>
      </c>
      <c r="B149" t="s">
        <v>1102</v>
      </c>
      <c r="C149">
        <v>2</v>
      </c>
      <c r="D149">
        <v>10</v>
      </c>
      <c r="E149">
        <v>19</v>
      </c>
      <c r="F149">
        <v>1.9</v>
      </c>
      <c r="G149">
        <v>9.5</v>
      </c>
      <c r="H149">
        <v>5</v>
      </c>
      <c r="I149">
        <v>0</v>
      </c>
    </row>
    <row r="150" spans="1:9">
      <c r="A150" t="s">
        <v>1649</v>
      </c>
      <c r="B150" t="s">
        <v>183</v>
      </c>
      <c r="C150">
        <v>1</v>
      </c>
      <c r="D150">
        <v>4</v>
      </c>
      <c r="E150">
        <v>19</v>
      </c>
      <c r="F150">
        <v>4.75</v>
      </c>
      <c r="G150">
        <v>19</v>
      </c>
      <c r="H150">
        <v>8</v>
      </c>
      <c r="I150">
        <v>0</v>
      </c>
    </row>
    <row r="151" spans="1:9">
      <c r="A151" t="s">
        <v>12</v>
      </c>
      <c r="B151" t="s">
        <v>110</v>
      </c>
      <c r="C151">
        <v>3</v>
      </c>
      <c r="D151">
        <v>10</v>
      </c>
      <c r="E151">
        <v>18</v>
      </c>
      <c r="F151">
        <v>1.8</v>
      </c>
      <c r="G151">
        <v>6</v>
      </c>
      <c r="H151">
        <v>13</v>
      </c>
      <c r="I151">
        <v>1</v>
      </c>
    </row>
    <row r="152" spans="1:9">
      <c r="A152" t="s">
        <v>1792</v>
      </c>
      <c r="B152" t="s">
        <v>60</v>
      </c>
      <c r="C152">
        <v>3</v>
      </c>
      <c r="D152">
        <v>10</v>
      </c>
      <c r="E152">
        <v>18</v>
      </c>
      <c r="F152">
        <v>1.8</v>
      </c>
      <c r="G152">
        <v>6</v>
      </c>
      <c r="H152">
        <v>6</v>
      </c>
      <c r="I152">
        <v>0</v>
      </c>
    </row>
    <row r="153" spans="1:9">
      <c r="A153" t="s">
        <v>1864</v>
      </c>
      <c r="B153" t="s">
        <v>118</v>
      </c>
      <c r="C153">
        <v>2</v>
      </c>
      <c r="D153">
        <v>3</v>
      </c>
      <c r="E153">
        <v>18</v>
      </c>
      <c r="F153">
        <v>6</v>
      </c>
      <c r="G153">
        <v>9</v>
      </c>
      <c r="H153">
        <v>7</v>
      </c>
      <c r="I153">
        <v>0</v>
      </c>
    </row>
    <row r="154" spans="1:9">
      <c r="A154" t="s">
        <v>1032</v>
      </c>
      <c r="B154" t="s">
        <v>30</v>
      </c>
      <c r="C154">
        <v>3</v>
      </c>
      <c r="D154">
        <v>5</v>
      </c>
      <c r="E154">
        <v>18</v>
      </c>
      <c r="F154">
        <v>3.6</v>
      </c>
      <c r="G154">
        <v>6</v>
      </c>
      <c r="H154">
        <v>6</v>
      </c>
      <c r="I154">
        <v>0</v>
      </c>
    </row>
    <row r="155" spans="1:9">
      <c r="A155" t="s">
        <v>1498</v>
      </c>
      <c r="B155" t="s">
        <v>84</v>
      </c>
      <c r="C155">
        <v>2</v>
      </c>
      <c r="D155">
        <v>7</v>
      </c>
      <c r="E155">
        <v>17</v>
      </c>
      <c r="F155">
        <v>2.4300000000000002</v>
      </c>
      <c r="G155">
        <v>8.5</v>
      </c>
      <c r="H155">
        <v>6</v>
      </c>
      <c r="I155">
        <v>0</v>
      </c>
    </row>
    <row r="156" spans="1:9">
      <c r="A156" t="s">
        <v>1128</v>
      </c>
      <c r="B156" t="s">
        <v>8</v>
      </c>
      <c r="C156">
        <v>3</v>
      </c>
      <c r="D156">
        <v>3</v>
      </c>
      <c r="E156">
        <v>17</v>
      </c>
      <c r="F156">
        <v>5.67</v>
      </c>
      <c r="G156">
        <v>5.7</v>
      </c>
      <c r="H156" t="s">
        <v>1422</v>
      </c>
      <c r="I156">
        <v>1</v>
      </c>
    </row>
    <row r="157" spans="1:9">
      <c r="A157" t="s">
        <v>486</v>
      </c>
      <c r="B157" t="s">
        <v>280</v>
      </c>
      <c r="C157">
        <v>1</v>
      </c>
      <c r="D157">
        <v>6</v>
      </c>
      <c r="E157">
        <v>17</v>
      </c>
      <c r="F157">
        <v>2.83</v>
      </c>
      <c r="G157">
        <v>17</v>
      </c>
      <c r="H157">
        <v>4</v>
      </c>
      <c r="I157">
        <v>0</v>
      </c>
    </row>
    <row r="158" spans="1:9">
      <c r="A158" t="s">
        <v>1865</v>
      </c>
      <c r="B158" t="s">
        <v>122</v>
      </c>
      <c r="C158">
        <v>1</v>
      </c>
      <c r="D158">
        <v>6</v>
      </c>
      <c r="E158">
        <v>17</v>
      </c>
      <c r="F158">
        <v>2.83</v>
      </c>
      <c r="G158">
        <v>17</v>
      </c>
      <c r="H158">
        <v>4</v>
      </c>
      <c r="I158">
        <v>0</v>
      </c>
    </row>
    <row r="159" spans="1:9">
      <c r="A159" t="s">
        <v>1806</v>
      </c>
      <c r="B159" t="s">
        <v>248</v>
      </c>
      <c r="C159">
        <v>3</v>
      </c>
      <c r="D159">
        <v>6</v>
      </c>
      <c r="E159">
        <v>16</v>
      </c>
      <c r="F159">
        <v>2.67</v>
      </c>
      <c r="G159">
        <v>5.3</v>
      </c>
      <c r="H159">
        <v>5</v>
      </c>
      <c r="I159">
        <v>0</v>
      </c>
    </row>
    <row r="160" spans="1:9">
      <c r="A160" t="s">
        <v>1169</v>
      </c>
      <c r="B160" t="s">
        <v>74</v>
      </c>
      <c r="C160">
        <v>3</v>
      </c>
      <c r="D160">
        <v>5</v>
      </c>
      <c r="E160">
        <v>16</v>
      </c>
      <c r="F160">
        <v>3.2</v>
      </c>
      <c r="G160">
        <v>5.3</v>
      </c>
      <c r="H160">
        <v>8</v>
      </c>
      <c r="I160">
        <v>0</v>
      </c>
    </row>
    <row r="161" spans="1:9">
      <c r="A161" t="s">
        <v>285</v>
      </c>
      <c r="B161" t="s">
        <v>215</v>
      </c>
      <c r="C161">
        <v>3</v>
      </c>
      <c r="D161">
        <v>7</v>
      </c>
      <c r="E161">
        <v>16</v>
      </c>
      <c r="F161">
        <v>2.29</v>
      </c>
      <c r="G161">
        <v>5.3</v>
      </c>
      <c r="H161">
        <v>8</v>
      </c>
      <c r="I161">
        <v>1</v>
      </c>
    </row>
    <row r="162" spans="1:9">
      <c r="A162" t="s">
        <v>610</v>
      </c>
      <c r="B162" t="s">
        <v>71</v>
      </c>
      <c r="C162">
        <v>2</v>
      </c>
      <c r="D162">
        <v>3</v>
      </c>
      <c r="E162">
        <v>16</v>
      </c>
      <c r="F162">
        <v>5.33</v>
      </c>
      <c r="G162">
        <v>8</v>
      </c>
      <c r="H162">
        <v>10</v>
      </c>
      <c r="I162">
        <v>0</v>
      </c>
    </row>
    <row r="163" spans="1:9">
      <c r="A163" t="s">
        <v>292</v>
      </c>
      <c r="B163" t="s">
        <v>104</v>
      </c>
      <c r="C163">
        <v>4</v>
      </c>
      <c r="D163">
        <v>4</v>
      </c>
      <c r="E163">
        <v>16</v>
      </c>
      <c r="F163">
        <v>4</v>
      </c>
      <c r="G163">
        <v>4</v>
      </c>
      <c r="H163">
        <v>7</v>
      </c>
      <c r="I163">
        <v>0</v>
      </c>
    </row>
    <row r="164" spans="1:9">
      <c r="A164" t="s">
        <v>1192</v>
      </c>
      <c r="B164" t="s">
        <v>78</v>
      </c>
      <c r="C164">
        <v>2</v>
      </c>
      <c r="D164">
        <v>4</v>
      </c>
      <c r="E164">
        <v>16</v>
      </c>
      <c r="F164">
        <v>4</v>
      </c>
      <c r="G164">
        <v>8</v>
      </c>
      <c r="H164">
        <v>8</v>
      </c>
      <c r="I164">
        <v>0</v>
      </c>
    </row>
    <row r="165" spans="1:9">
      <c r="A165" t="s">
        <v>476</v>
      </c>
      <c r="B165" t="s">
        <v>34</v>
      </c>
      <c r="C165">
        <v>3</v>
      </c>
      <c r="D165">
        <v>4</v>
      </c>
      <c r="E165">
        <v>16</v>
      </c>
      <c r="F165">
        <v>4</v>
      </c>
      <c r="G165">
        <v>5.3</v>
      </c>
      <c r="H165">
        <v>12</v>
      </c>
      <c r="I165">
        <v>0</v>
      </c>
    </row>
    <row r="166" spans="1:9">
      <c r="A166" t="s">
        <v>1866</v>
      </c>
      <c r="B166" t="s">
        <v>18</v>
      </c>
      <c r="C166">
        <v>4</v>
      </c>
      <c r="D166">
        <v>8</v>
      </c>
      <c r="E166">
        <v>15</v>
      </c>
      <c r="F166">
        <v>1.88</v>
      </c>
      <c r="G166">
        <v>3.8</v>
      </c>
      <c r="H166">
        <v>10</v>
      </c>
      <c r="I166">
        <v>0</v>
      </c>
    </row>
    <row r="167" spans="1:9">
      <c r="A167" t="s">
        <v>1194</v>
      </c>
      <c r="B167" t="s">
        <v>30</v>
      </c>
      <c r="C167">
        <v>1</v>
      </c>
      <c r="D167">
        <v>4</v>
      </c>
      <c r="E167">
        <v>15</v>
      </c>
      <c r="F167">
        <v>3.75</v>
      </c>
      <c r="G167">
        <v>15</v>
      </c>
      <c r="H167">
        <v>7</v>
      </c>
      <c r="I167">
        <v>0</v>
      </c>
    </row>
    <row r="168" spans="1:9">
      <c r="A168" t="s">
        <v>1458</v>
      </c>
      <c r="B168" t="s">
        <v>8</v>
      </c>
      <c r="C168">
        <v>1</v>
      </c>
      <c r="D168">
        <v>7</v>
      </c>
      <c r="E168">
        <v>15</v>
      </c>
      <c r="F168">
        <v>2.14</v>
      </c>
      <c r="G168">
        <v>15</v>
      </c>
      <c r="H168">
        <v>9</v>
      </c>
      <c r="I168">
        <v>0</v>
      </c>
    </row>
    <row r="169" spans="1:9">
      <c r="A169" t="s">
        <v>851</v>
      </c>
      <c r="B169" t="s">
        <v>47</v>
      </c>
      <c r="C169">
        <v>1</v>
      </c>
      <c r="D169">
        <v>9</v>
      </c>
      <c r="E169">
        <v>15</v>
      </c>
      <c r="F169">
        <v>1.67</v>
      </c>
      <c r="G169">
        <v>15</v>
      </c>
      <c r="H169">
        <v>5</v>
      </c>
      <c r="I169">
        <v>0</v>
      </c>
    </row>
    <row r="170" spans="1:9">
      <c r="A170" t="s">
        <v>1702</v>
      </c>
      <c r="B170" t="s">
        <v>104</v>
      </c>
      <c r="C170">
        <v>4</v>
      </c>
      <c r="D170">
        <v>3</v>
      </c>
      <c r="E170">
        <v>14</v>
      </c>
      <c r="F170">
        <v>4.67</v>
      </c>
      <c r="G170">
        <v>3.5</v>
      </c>
      <c r="H170">
        <v>11</v>
      </c>
      <c r="I170">
        <v>0</v>
      </c>
    </row>
    <row r="171" spans="1:9">
      <c r="A171" t="s">
        <v>326</v>
      </c>
      <c r="B171" t="s">
        <v>39</v>
      </c>
      <c r="C171">
        <v>3</v>
      </c>
      <c r="D171">
        <v>4</v>
      </c>
      <c r="E171">
        <v>14</v>
      </c>
      <c r="F171">
        <v>3.5</v>
      </c>
      <c r="G171">
        <v>4.7</v>
      </c>
      <c r="H171">
        <v>7</v>
      </c>
      <c r="I171">
        <v>0</v>
      </c>
    </row>
    <row r="172" spans="1:9">
      <c r="A172" t="s">
        <v>1744</v>
      </c>
      <c r="B172" t="s">
        <v>102</v>
      </c>
      <c r="C172">
        <v>1</v>
      </c>
      <c r="D172">
        <v>3</v>
      </c>
      <c r="E172">
        <v>14</v>
      </c>
      <c r="F172">
        <v>4.67</v>
      </c>
      <c r="G172">
        <v>14</v>
      </c>
      <c r="H172">
        <v>6</v>
      </c>
      <c r="I172">
        <v>0</v>
      </c>
    </row>
    <row r="173" spans="1:9">
      <c r="A173" t="s">
        <v>1138</v>
      </c>
      <c r="B173" t="s">
        <v>74</v>
      </c>
      <c r="C173">
        <v>3</v>
      </c>
      <c r="D173">
        <v>6</v>
      </c>
      <c r="E173">
        <v>14</v>
      </c>
      <c r="F173">
        <v>2.33</v>
      </c>
      <c r="G173">
        <v>4.7</v>
      </c>
      <c r="H173">
        <v>17</v>
      </c>
      <c r="I173">
        <v>0</v>
      </c>
    </row>
    <row r="174" spans="1:9">
      <c r="A174" t="s">
        <v>855</v>
      </c>
      <c r="B174" t="s">
        <v>1101</v>
      </c>
      <c r="C174">
        <v>2</v>
      </c>
      <c r="D174">
        <v>4</v>
      </c>
      <c r="E174">
        <v>13</v>
      </c>
      <c r="F174">
        <v>3.25</v>
      </c>
      <c r="G174">
        <v>6.5</v>
      </c>
      <c r="H174">
        <v>4</v>
      </c>
      <c r="I174">
        <v>0</v>
      </c>
    </row>
    <row r="175" spans="1:9">
      <c r="A175" t="s">
        <v>1039</v>
      </c>
      <c r="B175" t="s">
        <v>215</v>
      </c>
      <c r="C175">
        <v>3</v>
      </c>
      <c r="D175">
        <v>3</v>
      </c>
      <c r="E175">
        <v>13</v>
      </c>
      <c r="F175">
        <v>4.33</v>
      </c>
      <c r="G175">
        <v>4.3</v>
      </c>
      <c r="H175">
        <v>10</v>
      </c>
      <c r="I175">
        <v>1</v>
      </c>
    </row>
    <row r="176" spans="1:9">
      <c r="A176" t="s">
        <v>1537</v>
      </c>
      <c r="B176" t="s">
        <v>56</v>
      </c>
      <c r="C176">
        <v>1</v>
      </c>
      <c r="D176">
        <v>5</v>
      </c>
      <c r="E176">
        <v>13</v>
      </c>
      <c r="F176">
        <v>2.6</v>
      </c>
      <c r="G176">
        <v>13</v>
      </c>
      <c r="H176">
        <v>5</v>
      </c>
      <c r="I176">
        <v>0</v>
      </c>
    </row>
    <row r="177" spans="1:9">
      <c r="A177" t="s">
        <v>978</v>
      </c>
      <c r="B177" t="s">
        <v>193</v>
      </c>
      <c r="C177">
        <v>3</v>
      </c>
      <c r="D177">
        <v>5</v>
      </c>
      <c r="E177">
        <v>13</v>
      </c>
      <c r="F177">
        <v>2.6</v>
      </c>
      <c r="G177">
        <v>4.3</v>
      </c>
      <c r="H177">
        <v>8</v>
      </c>
      <c r="I177">
        <v>0</v>
      </c>
    </row>
    <row r="178" spans="1:9">
      <c r="A178" t="s">
        <v>1661</v>
      </c>
      <c r="B178" t="s">
        <v>118</v>
      </c>
      <c r="C178">
        <v>1</v>
      </c>
      <c r="D178">
        <v>4</v>
      </c>
      <c r="E178">
        <v>13</v>
      </c>
      <c r="F178">
        <v>3.25</v>
      </c>
      <c r="G178">
        <v>13</v>
      </c>
      <c r="H178">
        <v>8</v>
      </c>
      <c r="I178">
        <v>0</v>
      </c>
    </row>
    <row r="179" spans="1:9">
      <c r="A179" t="s">
        <v>817</v>
      </c>
      <c r="B179" t="s">
        <v>30</v>
      </c>
      <c r="C179">
        <v>1</v>
      </c>
      <c r="D179">
        <v>2</v>
      </c>
      <c r="E179">
        <v>13</v>
      </c>
      <c r="F179">
        <v>6.5</v>
      </c>
      <c r="G179">
        <v>13</v>
      </c>
      <c r="H179">
        <v>10</v>
      </c>
      <c r="I179">
        <v>0</v>
      </c>
    </row>
    <row r="180" spans="1:9">
      <c r="A180" t="s">
        <v>151</v>
      </c>
      <c r="B180" t="s">
        <v>74</v>
      </c>
      <c r="C180">
        <v>2</v>
      </c>
      <c r="D180">
        <v>2</v>
      </c>
      <c r="E180">
        <v>12</v>
      </c>
      <c r="F180">
        <v>6</v>
      </c>
      <c r="G180">
        <v>6</v>
      </c>
      <c r="H180">
        <v>8</v>
      </c>
      <c r="I180">
        <v>0</v>
      </c>
    </row>
    <row r="181" spans="1:9">
      <c r="A181" t="s">
        <v>1867</v>
      </c>
      <c r="B181" t="s">
        <v>358</v>
      </c>
      <c r="C181">
        <v>1</v>
      </c>
      <c r="D181">
        <v>2</v>
      </c>
      <c r="E181">
        <v>12</v>
      </c>
      <c r="F181">
        <v>6</v>
      </c>
      <c r="G181">
        <v>12</v>
      </c>
      <c r="H181">
        <v>11</v>
      </c>
      <c r="I181">
        <v>0</v>
      </c>
    </row>
    <row r="182" spans="1:9">
      <c r="A182" t="s">
        <v>1868</v>
      </c>
      <c r="B182" t="s">
        <v>30</v>
      </c>
      <c r="C182">
        <v>1</v>
      </c>
      <c r="D182">
        <v>2</v>
      </c>
      <c r="E182">
        <v>12</v>
      </c>
      <c r="F182">
        <v>6</v>
      </c>
      <c r="G182">
        <v>12</v>
      </c>
      <c r="H182">
        <v>10</v>
      </c>
      <c r="I182">
        <v>0</v>
      </c>
    </row>
    <row r="183" spans="1:9">
      <c r="A183" t="s">
        <v>667</v>
      </c>
      <c r="B183" t="s">
        <v>358</v>
      </c>
      <c r="C183">
        <v>3</v>
      </c>
      <c r="D183">
        <v>4</v>
      </c>
      <c r="E183">
        <v>12</v>
      </c>
      <c r="F183">
        <v>3</v>
      </c>
      <c r="G183">
        <v>4</v>
      </c>
      <c r="H183">
        <v>5</v>
      </c>
      <c r="I183">
        <v>0</v>
      </c>
    </row>
    <row r="184" spans="1:9">
      <c r="A184" t="s">
        <v>1176</v>
      </c>
      <c r="B184" t="s">
        <v>78</v>
      </c>
      <c r="C184">
        <v>2</v>
      </c>
      <c r="D184">
        <v>9</v>
      </c>
      <c r="E184">
        <v>12</v>
      </c>
      <c r="F184">
        <v>1.33</v>
      </c>
      <c r="G184">
        <v>6</v>
      </c>
      <c r="H184">
        <v>2</v>
      </c>
      <c r="I184">
        <v>0</v>
      </c>
    </row>
    <row r="185" spans="1:9">
      <c r="A185" t="s">
        <v>1846</v>
      </c>
      <c r="B185" t="s">
        <v>122</v>
      </c>
      <c r="C185">
        <v>3</v>
      </c>
      <c r="D185">
        <v>1</v>
      </c>
      <c r="E185">
        <v>12</v>
      </c>
      <c r="F185">
        <v>12</v>
      </c>
      <c r="G185">
        <v>4</v>
      </c>
      <c r="H185">
        <v>12</v>
      </c>
      <c r="I185">
        <v>0</v>
      </c>
    </row>
    <row r="186" spans="1:9">
      <c r="A186" t="s">
        <v>779</v>
      </c>
      <c r="B186" t="s">
        <v>27</v>
      </c>
      <c r="C186">
        <v>2</v>
      </c>
      <c r="D186">
        <v>2</v>
      </c>
      <c r="E186">
        <v>11</v>
      </c>
      <c r="F186">
        <v>5.5</v>
      </c>
      <c r="G186">
        <v>5.5</v>
      </c>
      <c r="H186">
        <v>9</v>
      </c>
      <c r="I186">
        <v>0</v>
      </c>
    </row>
    <row r="187" spans="1:9">
      <c r="A187" t="s">
        <v>1045</v>
      </c>
      <c r="B187" t="s">
        <v>18</v>
      </c>
      <c r="C187">
        <v>3</v>
      </c>
      <c r="D187">
        <v>3</v>
      </c>
      <c r="E187">
        <v>11</v>
      </c>
      <c r="F187">
        <v>3.67</v>
      </c>
      <c r="G187">
        <v>3.7</v>
      </c>
      <c r="H187">
        <v>12</v>
      </c>
      <c r="I187">
        <v>0</v>
      </c>
    </row>
    <row r="188" spans="1:9">
      <c r="A188" t="s">
        <v>1717</v>
      </c>
      <c r="B188" t="s">
        <v>237</v>
      </c>
      <c r="C188">
        <v>3</v>
      </c>
      <c r="D188">
        <v>6</v>
      </c>
      <c r="E188">
        <v>11</v>
      </c>
      <c r="F188">
        <v>1.83</v>
      </c>
      <c r="G188">
        <v>3.7</v>
      </c>
      <c r="H188">
        <v>5</v>
      </c>
      <c r="I188">
        <v>0</v>
      </c>
    </row>
    <row r="189" spans="1:9">
      <c r="A189" t="s">
        <v>1805</v>
      </c>
      <c r="B189" t="s">
        <v>30</v>
      </c>
      <c r="C189">
        <v>2</v>
      </c>
      <c r="D189">
        <v>4</v>
      </c>
      <c r="E189">
        <v>11</v>
      </c>
      <c r="F189">
        <v>2.75</v>
      </c>
      <c r="G189">
        <v>5.5</v>
      </c>
      <c r="H189">
        <v>6</v>
      </c>
      <c r="I189">
        <v>0</v>
      </c>
    </row>
    <row r="190" spans="1:9">
      <c r="A190" t="s">
        <v>895</v>
      </c>
      <c r="B190" t="s">
        <v>358</v>
      </c>
      <c r="C190">
        <v>3</v>
      </c>
      <c r="D190">
        <v>6</v>
      </c>
      <c r="E190">
        <v>11</v>
      </c>
      <c r="F190">
        <v>1.83</v>
      </c>
      <c r="G190">
        <v>3.7</v>
      </c>
      <c r="H190">
        <v>5</v>
      </c>
      <c r="I190">
        <v>0</v>
      </c>
    </row>
    <row r="191" spans="1:9">
      <c r="A191" t="s">
        <v>67</v>
      </c>
      <c r="B191" t="s">
        <v>8</v>
      </c>
      <c r="C191">
        <v>3</v>
      </c>
      <c r="D191">
        <v>1</v>
      </c>
      <c r="E191">
        <v>11</v>
      </c>
      <c r="F191">
        <v>11</v>
      </c>
      <c r="G191">
        <v>3.7</v>
      </c>
      <c r="H191">
        <v>11</v>
      </c>
      <c r="I191">
        <v>0</v>
      </c>
    </row>
    <row r="192" spans="1:9">
      <c r="A192" t="s">
        <v>1751</v>
      </c>
      <c r="B192" t="s">
        <v>8</v>
      </c>
      <c r="C192">
        <v>1</v>
      </c>
      <c r="D192">
        <v>5</v>
      </c>
      <c r="E192">
        <v>11</v>
      </c>
      <c r="F192">
        <v>2.2000000000000002</v>
      </c>
      <c r="G192">
        <v>11</v>
      </c>
      <c r="H192">
        <v>6</v>
      </c>
      <c r="I192">
        <v>0</v>
      </c>
    </row>
    <row r="193" spans="1:9">
      <c r="A193" t="s">
        <v>1754</v>
      </c>
      <c r="B193" t="s">
        <v>1102</v>
      </c>
      <c r="C193">
        <v>3</v>
      </c>
      <c r="D193">
        <v>3</v>
      </c>
      <c r="E193">
        <v>10</v>
      </c>
      <c r="F193">
        <v>3.33</v>
      </c>
      <c r="G193">
        <v>3.3</v>
      </c>
      <c r="H193">
        <v>5</v>
      </c>
      <c r="I193">
        <v>0</v>
      </c>
    </row>
    <row r="194" spans="1:9">
      <c r="A194" t="s">
        <v>1798</v>
      </c>
      <c r="B194" t="s">
        <v>1101</v>
      </c>
      <c r="C194">
        <v>2</v>
      </c>
      <c r="D194">
        <v>3</v>
      </c>
      <c r="E194">
        <v>10</v>
      </c>
      <c r="F194">
        <v>3.33</v>
      </c>
      <c r="G194">
        <v>5</v>
      </c>
      <c r="H194">
        <v>8</v>
      </c>
      <c r="I194">
        <v>0</v>
      </c>
    </row>
    <row r="195" spans="1:9">
      <c r="A195" t="s">
        <v>919</v>
      </c>
      <c r="B195" t="s">
        <v>110</v>
      </c>
      <c r="C195">
        <v>3</v>
      </c>
      <c r="D195">
        <v>2</v>
      </c>
      <c r="E195">
        <v>10</v>
      </c>
      <c r="F195">
        <v>5</v>
      </c>
      <c r="G195">
        <v>3.3</v>
      </c>
      <c r="H195">
        <v>5</v>
      </c>
      <c r="I195">
        <v>0</v>
      </c>
    </row>
    <row r="196" spans="1:9">
      <c r="A196" t="s">
        <v>1869</v>
      </c>
      <c r="B196" t="s">
        <v>237</v>
      </c>
      <c r="C196">
        <v>1</v>
      </c>
      <c r="D196">
        <v>4</v>
      </c>
      <c r="E196">
        <v>10</v>
      </c>
      <c r="F196">
        <v>2.5</v>
      </c>
      <c r="G196">
        <v>10</v>
      </c>
      <c r="H196">
        <v>7</v>
      </c>
      <c r="I196">
        <v>0</v>
      </c>
    </row>
    <row r="197" spans="1:9">
      <c r="A197" t="s">
        <v>821</v>
      </c>
      <c r="B197" t="s">
        <v>27</v>
      </c>
      <c r="C197">
        <v>3</v>
      </c>
      <c r="D197">
        <v>2</v>
      </c>
      <c r="E197">
        <v>10</v>
      </c>
      <c r="F197">
        <v>5</v>
      </c>
      <c r="G197">
        <v>3.3</v>
      </c>
      <c r="H197">
        <v>8</v>
      </c>
      <c r="I197">
        <v>0</v>
      </c>
    </row>
    <row r="198" spans="1:9">
      <c r="A198" t="s">
        <v>1481</v>
      </c>
      <c r="B198" t="s">
        <v>202</v>
      </c>
      <c r="C198">
        <v>2</v>
      </c>
      <c r="D198">
        <v>3</v>
      </c>
      <c r="E198">
        <v>9</v>
      </c>
      <c r="F198">
        <v>3</v>
      </c>
      <c r="G198">
        <v>4.5</v>
      </c>
      <c r="H198">
        <v>5</v>
      </c>
      <c r="I198">
        <v>0</v>
      </c>
    </row>
    <row r="199" spans="1:9">
      <c r="A199" t="s">
        <v>15</v>
      </c>
      <c r="B199" t="s">
        <v>18</v>
      </c>
      <c r="C199">
        <v>3</v>
      </c>
      <c r="D199">
        <v>2</v>
      </c>
      <c r="E199">
        <v>9</v>
      </c>
      <c r="F199">
        <v>4.5</v>
      </c>
      <c r="G199">
        <v>3</v>
      </c>
      <c r="H199">
        <v>11</v>
      </c>
      <c r="I199">
        <v>0</v>
      </c>
    </row>
    <row r="200" spans="1:9">
      <c r="A200" t="s">
        <v>1577</v>
      </c>
      <c r="B200" t="s">
        <v>413</v>
      </c>
      <c r="C200">
        <v>1</v>
      </c>
      <c r="D200">
        <v>1</v>
      </c>
      <c r="E200">
        <v>9</v>
      </c>
      <c r="F200">
        <v>9</v>
      </c>
      <c r="G200">
        <v>9</v>
      </c>
      <c r="H200">
        <v>9</v>
      </c>
      <c r="I200">
        <v>0</v>
      </c>
    </row>
    <row r="201" spans="1:9">
      <c r="A201" t="s">
        <v>1870</v>
      </c>
      <c r="B201" t="s">
        <v>27</v>
      </c>
      <c r="C201">
        <v>2</v>
      </c>
      <c r="D201">
        <v>1</v>
      </c>
      <c r="E201">
        <v>9</v>
      </c>
      <c r="F201">
        <v>9</v>
      </c>
      <c r="G201">
        <v>4.5</v>
      </c>
      <c r="H201">
        <v>9</v>
      </c>
      <c r="I201">
        <v>0</v>
      </c>
    </row>
    <row r="202" spans="1:9">
      <c r="A202" t="s">
        <v>728</v>
      </c>
      <c r="B202" t="s">
        <v>248</v>
      </c>
      <c r="C202">
        <v>3</v>
      </c>
      <c r="D202">
        <v>1</v>
      </c>
      <c r="E202">
        <v>9</v>
      </c>
      <c r="F202">
        <v>9</v>
      </c>
      <c r="G202">
        <v>3</v>
      </c>
      <c r="H202">
        <v>9</v>
      </c>
      <c r="I202">
        <v>0</v>
      </c>
    </row>
    <row r="203" spans="1:9">
      <c r="A203" t="s">
        <v>1871</v>
      </c>
      <c r="B203" t="s">
        <v>358</v>
      </c>
      <c r="C203">
        <v>3</v>
      </c>
      <c r="D203">
        <v>5</v>
      </c>
      <c r="E203">
        <v>9</v>
      </c>
      <c r="F203">
        <v>1.8</v>
      </c>
      <c r="G203">
        <v>3</v>
      </c>
      <c r="H203">
        <v>6</v>
      </c>
      <c r="I203">
        <v>0</v>
      </c>
    </row>
    <row r="204" spans="1:9">
      <c r="A204" t="s">
        <v>1040</v>
      </c>
      <c r="B204" t="s">
        <v>215</v>
      </c>
      <c r="C204">
        <v>2</v>
      </c>
      <c r="D204">
        <v>1</v>
      </c>
      <c r="E204">
        <v>8</v>
      </c>
      <c r="F204">
        <v>8</v>
      </c>
      <c r="G204">
        <v>4</v>
      </c>
      <c r="H204">
        <v>8</v>
      </c>
      <c r="I204">
        <v>0</v>
      </c>
    </row>
    <row r="205" spans="1:9">
      <c r="A205" t="s">
        <v>915</v>
      </c>
      <c r="B205" t="s">
        <v>110</v>
      </c>
      <c r="C205">
        <v>3</v>
      </c>
      <c r="D205">
        <v>1</v>
      </c>
      <c r="E205">
        <v>8</v>
      </c>
      <c r="F205">
        <v>8</v>
      </c>
      <c r="G205">
        <v>2.7</v>
      </c>
      <c r="H205">
        <v>8</v>
      </c>
      <c r="I205">
        <v>0</v>
      </c>
    </row>
    <row r="206" spans="1:9">
      <c r="A206" t="s">
        <v>429</v>
      </c>
      <c r="B206" t="s">
        <v>193</v>
      </c>
      <c r="C206">
        <v>1</v>
      </c>
      <c r="D206">
        <v>5</v>
      </c>
      <c r="E206">
        <v>8</v>
      </c>
      <c r="F206">
        <v>1.6</v>
      </c>
      <c r="G206">
        <v>8</v>
      </c>
      <c r="H206">
        <v>3</v>
      </c>
      <c r="I206">
        <v>0</v>
      </c>
    </row>
    <row r="207" spans="1:9">
      <c r="A207" t="s">
        <v>403</v>
      </c>
      <c r="B207" t="s">
        <v>34</v>
      </c>
      <c r="C207">
        <v>2</v>
      </c>
      <c r="D207">
        <v>9</v>
      </c>
      <c r="E207">
        <v>8</v>
      </c>
      <c r="F207">
        <v>0.89</v>
      </c>
      <c r="G207">
        <v>4</v>
      </c>
      <c r="H207">
        <v>8</v>
      </c>
      <c r="I207">
        <v>0</v>
      </c>
    </row>
    <row r="208" spans="1:9">
      <c r="A208" t="s">
        <v>1003</v>
      </c>
      <c r="B208" t="s">
        <v>1101</v>
      </c>
      <c r="C208">
        <v>1</v>
      </c>
      <c r="D208">
        <v>1</v>
      </c>
      <c r="E208">
        <v>8</v>
      </c>
      <c r="F208">
        <v>8</v>
      </c>
      <c r="G208">
        <v>8</v>
      </c>
      <c r="H208">
        <v>8</v>
      </c>
      <c r="I208">
        <v>0</v>
      </c>
    </row>
    <row r="209" spans="1:9">
      <c r="A209" t="s">
        <v>128</v>
      </c>
      <c r="B209" t="s">
        <v>74</v>
      </c>
      <c r="C209">
        <v>2</v>
      </c>
      <c r="D209">
        <v>1</v>
      </c>
      <c r="E209">
        <v>8</v>
      </c>
      <c r="F209">
        <v>8</v>
      </c>
      <c r="G209">
        <v>4</v>
      </c>
      <c r="H209">
        <v>8</v>
      </c>
      <c r="I209">
        <v>0</v>
      </c>
    </row>
    <row r="210" spans="1:9">
      <c r="A210" t="s">
        <v>1202</v>
      </c>
      <c r="B210" t="s">
        <v>110</v>
      </c>
      <c r="C210">
        <v>2</v>
      </c>
      <c r="D210">
        <v>4</v>
      </c>
      <c r="E210">
        <v>8</v>
      </c>
      <c r="F210">
        <v>2</v>
      </c>
      <c r="G210">
        <v>4</v>
      </c>
      <c r="H210">
        <v>4</v>
      </c>
      <c r="I210">
        <v>0</v>
      </c>
    </row>
    <row r="211" spans="1:9">
      <c r="A211" t="s">
        <v>1872</v>
      </c>
      <c r="B211" t="s">
        <v>358</v>
      </c>
      <c r="C211">
        <v>1</v>
      </c>
      <c r="D211">
        <v>1</v>
      </c>
      <c r="E211">
        <v>8</v>
      </c>
      <c r="F211">
        <v>8</v>
      </c>
      <c r="G211">
        <v>8</v>
      </c>
      <c r="H211">
        <v>8</v>
      </c>
      <c r="I211">
        <v>0</v>
      </c>
    </row>
    <row r="212" spans="1:9">
      <c r="A212" t="s">
        <v>1476</v>
      </c>
      <c r="B212" t="s">
        <v>18</v>
      </c>
      <c r="C212">
        <v>3</v>
      </c>
      <c r="D212">
        <v>2</v>
      </c>
      <c r="E212">
        <v>7</v>
      </c>
      <c r="F212">
        <v>3.5</v>
      </c>
      <c r="G212">
        <v>2.2999999999999998</v>
      </c>
      <c r="H212">
        <v>5</v>
      </c>
      <c r="I212">
        <v>0</v>
      </c>
    </row>
    <row r="213" spans="1:9">
      <c r="A213" t="s">
        <v>1778</v>
      </c>
      <c r="B213" t="s">
        <v>413</v>
      </c>
      <c r="C213">
        <v>1</v>
      </c>
      <c r="D213">
        <v>1</v>
      </c>
      <c r="E213">
        <v>7</v>
      </c>
      <c r="F213">
        <v>7</v>
      </c>
      <c r="G213">
        <v>7</v>
      </c>
      <c r="H213">
        <v>7</v>
      </c>
      <c r="I213">
        <v>0</v>
      </c>
    </row>
    <row r="214" spans="1:9">
      <c r="A214" t="s">
        <v>341</v>
      </c>
      <c r="B214" t="s">
        <v>84</v>
      </c>
      <c r="C214">
        <v>2</v>
      </c>
      <c r="D214">
        <v>1</v>
      </c>
      <c r="E214">
        <v>7</v>
      </c>
      <c r="F214">
        <v>7</v>
      </c>
      <c r="G214">
        <v>3.5</v>
      </c>
      <c r="H214">
        <v>7</v>
      </c>
      <c r="I214">
        <v>0</v>
      </c>
    </row>
    <row r="215" spans="1:9">
      <c r="A215" t="s">
        <v>1467</v>
      </c>
      <c r="B215" t="s">
        <v>237</v>
      </c>
      <c r="C215">
        <v>3</v>
      </c>
      <c r="D215">
        <v>2</v>
      </c>
      <c r="E215">
        <v>7</v>
      </c>
      <c r="F215">
        <v>3.5</v>
      </c>
      <c r="G215">
        <v>2.2999999999999998</v>
      </c>
      <c r="H215">
        <v>6</v>
      </c>
      <c r="I215">
        <v>0</v>
      </c>
    </row>
    <row r="216" spans="1:9">
      <c r="A216" t="s">
        <v>1341</v>
      </c>
      <c r="B216" t="s">
        <v>34</v>
      </c>
      <c r="C216">
        <v>2</v>
      </c>
      <c r="D216">
        <v>2</v>
      </c>
      <c r="E216">
        <v>6</v>
      </c>
      <c r="F216">
        <v>3</v>
      </c>
      <c r="G216">
        <v>3</v>
      </c>
      <c r="H216">
        <v>5</v>
      </c>
      <c r="I216">
        <v>0</v>
      </c>
    </row>
    <row r="217" spans="1:9">
      <c r="A217" t="s">
        <v>681</v>
      </c>
      <c r="B217" t="s">
        <v>39</v>
      </c>
      <c r="C217">
        <v>3</v>
      </c>
      <c r="D217">
        <v>2</v>
      </c>
      <c r="E217">
        <v>6</v>
      </c>
      <c r="F217">
        <v>3</v>
      </c>
      <c r="G217">
        <v>2</v>
      </c>
      <c r="H217">
        <v>6</v>
      </c>
      <c r="I217">
        <v>0</v>
      </c>
    </row>
    <row r="218" spans="1:9">
      <c r="A218" t="s">
        <v>1645</v>
      </c>
      <c r="B218" t="s">
        <v>56</v>
      </c>
      <c r="C218">
        <v>3</v>
      </c>
      <c r="D218">
        <v>2</v>
      </c>
      <c r="E218">
        <v>6</v>
      </c>
      <c r="F218">
        <v>3</v>
      </c>
      <c r="G218">
        <v>2</v>
      </c>
      <c r="H218">
        <v>5</v>
      </c>
      <c r="I218">
        <v>0</v>
      </c>
    </row>
    <row r="219" spans="1:9">
      <c r="A219" t="s">
        <v>1808</v>
      </c>
      <c r="B219" t="s">
        <v>68</v>
      </c>
      <c r="C219">
        <v>2</v>
      </c>
      <c r="D219">
        <v>2</v>
      </c>
      <c r="E219">
        <v>6</v>
      </c>
      <c r="F219">
        <v>3</v>
      </c>
      <c r="G219">
        <v>3</v>
      </c>
      <c r="H219">
        <v>5</v>
      </c>
      <c r="I219">
        <v>0</v>
      </c>
    </row>
    <row r="220" spans="1:9">
      <c r="A220" t="s">
        <v>243</v>
      </c>
      <c r="B220" t="s">
        <v>202</v>
      </c>
      <c r="C220">
        <v>3</v>
      </c>
      <c r="D220">
        <v>1</v>
      </c>
      <c r="E220">
        <v>6</v>
      </c>
      <c r="F220">
        <v>6</v>
      </c>
      <c r="G220">
        <v>2</v>
      </c>
      <c r="H220">
        <v>6</v>
      </c>
      <c r="I220">
        <v>0</v>
      </c>
    </row>
    <row r="221" spans="1:9">
      <c r="A221" t="s">
        <v>1753</v>
      </c>
      <c r="B221" t="s">
        <v>280</v>
      </c>
      <c r="C221">
        <v>1</v>
      </c>
      <c r="D221">
        <v>2</v>
      </c>
      <c r="E221">
        <v>5</v>
      </c>
      <c r="F221">
        <v>2.5</v>
      </c>
      <c r="G221">
        <v>5</v>
      </c>
      <c r="H221">
        <v>3</v>
      </c>
      <c r="I221">
        <v>0</v>
      </c>
    </row>
    <row r="222" spans="1:9">
      <c r="A222" t="s">
        <v>629</v>
      </c>
      <c r="B222" t="s">
        <v>60</v>
      </c>
      <c r="C222">
        <v>2</v>
      </c>
      <c r="D222">
        <v>1</v>
      </c>
      <c r="E222">
        <v>5</v>
      </c>
      <c r="F222">
        <v>5</v>
      </c>
      <c r="G222">
        <v>2.5</v>
      </c>
      <c r="H222">
        <v>5</v>
      </c>
      <c r="I222">
        <v>0</v>
      </c>
    </row>
    <row r="223" spans="1:9">
      <c r="A223" t="s">
        <v>1664</v>
      </c>
      <c r="B223" t="s">
        <v>280</v>
      </c>
      <c r="C223">
        <v>3</v>
      </c>
      <c r="D223">
        <v>2</v>
      </c>
      <c r="E223">
        <v>5</v>
      </c>
      <c r="F223">
        <v>2.5</v>
      </c>
      <c r="G223">
        <v>1.7</v>
      </c>
      <c r="H223">
        <v>3</v>
      </c>
      <c r="I223">
        <v>0</v>
      </c>
    </row>
    <row r="224" spans="1:9">
      <c r="A224" t="s">
        <v>37</v>
      </c>
      <c r="B224" t="s">
        <v>39</v>
      </c>
      <c r="C224">
        <v>2</v>
      </c>
      <c r="D224">
        <v>1</v>
      </c>
      <c r="E224">
        <v>5</v>
      </c>
      <c r="F224">
        <v>5</v>
      </c>
      <c r="G224">
        <v>2.5</v>
      </c>
      <c r="H224">
        <v>5</v>
      </c>
      <c r="I224">
        <v>0</v>
      </c>
    </row>
    <row r="225" spans="1:9">
      <c r="A225" t="s">
        <v>1873</v>
      </c>
      <c r="B225" t="s">
        <v>122</v>
      </c>
      <c r="C225">
        <v>1</v>
      </c>
      <c r="D225">
        <v>2</v>
      </c>
      <c r="E225">
        <v>5</v>
      </c>
      <c r="F225">
        <v>2.5</v>
      </c>
      <c r="G225">
        <v>5</v>
      </c>
      <c r="H225">
        <v>4</v>
      </c>
      <c r="I225">
        <v>0</v>
      </c>
    </row>
    <row r="226" spans="1:9">
      <c r="A226" t="s">
        <v>1031</v>
      </c>
      <c r="B226" t="s">
        <v>110</v>
      </c>
      <c r="C226">
        <v>3</v>
      </c>
      <c r="D226">
        <v>1</v>
      </c>
      <c r="E226">
        <v>5</v>
      </c>
      <c r="F226">
        <v>5</v>
      </c>
      <c r="G226">
        <v>1.7</v>
      </c>
      <c r="H226">
        <v>5</v>
      </c>
      <c r="I226">
        <v>0</v>
      </c>
    </row>
    <row r="227" spans="1:9">
      <c r="A227" t="s">
        <v>6</v>
      </c>
      <c r="B227" t="s">
        <v>8</v>
      </c>
      <c r="C227">
        <v>1</v>
      </c>
      <c r="D227">
        <v>1</v>
      </c>
      <c r="E227">
        <v>4</v>
      </c>
      <c r="F227">
        <v>4</v>
      </c>
      <c r="G227">
        <v>4</v>
      </c>
      <c r="H227">
        <v>4</v>
      </c>
      <c r="I227">
        <v>0</v>
      </c>
    </row>
    <row r="228" spans="1:9">
      <c r="A228" t="s">
        <v>571</v>
      </c>
      <c r="B228" t="s">
        <v>47</v>
      </c>
      <c r="C228">
        <v>1</v>
      </c>
      <c r="D228">
        <v>1</v>
      </c>
      <c r="E228">
        <v>4</v>
      </c>
      <c r="F228">
        <v>4</v>
      </c>
      <c r="G228">
        <v>4</v>
      </c>
      <c r="H228">
        <v>4</v>
      </c>
      <c r="I228">
        <v>0</v>
      </c>
    </row>
    <row r="229" spans="1:9">
      <c r="A229" t="s">
        <v>362</v>
      </c>
      <c r="B229" t="s">
        <v>30</v>
      </c>
      <c r="C229">
        <v>1</v>
      </c>
      <c r="D229">
        <v>1</v>
      </c>
      <c r="E229">
        <v>4</v>
      </c>
      <c r="F229">
        <v>4</v>
      </c>
      <c r="G229">
        <v>4</v>
      </c>
      <c r="H229">
        <v>4</v>
      </c>
      <c r="I229">
        <v>0</v>
      </c>
    </row>
    <row r="230" spans="1:9">
      <c r="A230" t="s">
        <v>431</v>
      </c>
      <c r="B230" t="s">
        <v>183</v>
      </c>
      <c r="C230">
        <v>1</v>
      </c>
      <c r="D230">
        <v>1</v>
      </c>
      <c r="E230">
        <v>4</v>
      </c>
      <c r="F230">
        <v>4</v>
      </c>
      <c r="G230">
        <v>4</v>
      </c>
      <c r="H230">
        <v>4</v>
      </c>
      <c r="I230">
        <v>0</v>
      </c>
    </row>
    <row r="231" spans="1:9">
      <c r="A231" t="s">
        <v>325</v>
      </c>
      <c r="B231" t="s">
        <v>84</v>
      </c>
      <c r="C231">
        <v>1</v>
      </c>
      <c r="D231">
        <v>1</v>
      </c>
      <c r="E231">
        <v>4</v>
      </c>
      <c r="F231">
        <v>4</v>
      </c>
      <c r="G231">
        <v>4</v>
      </c>
      <c r="H231">
        <v>4</v>
      </c>
      <c r="I231">
        <v>0</v>
      </c>
    </row>
    <row r="232" spans="1:9">
      <c r="A232" t="s">
        <v>329</v>
      </c>
      <c r="B232" t="s">
        <v>8</v>
      </c>
      <c r="C232">
        <v>2</v>
      </c>
      <c r="D232">
        <v>1</v>
      </c>
      <c r="E232">
        <v>4</v>
      </c>
      <c r="F232">
        <v>4</v>
      </c>
      <c r="G232">
        <v>2</v>
      </c>
      <c r="H232">
        <v>4</v>
      </c>
      <c r="I232">
        <v>0</v>
      </c>
    </row>
    <row r="233" spans="1:9">
      <c r="A233" t="s">
        <v>1126</v>
      </c>
      <c r="B233" t="s">
        <v>248</v>
      </c>
      <c r="C233">
        <v>2</v>
      </c>
      <c r="D233">
        <v>1</v>
      </c>
      <c r="E233">
        <v>4</v>
      </c>
      <c r="F233">
        <v>4</v>
      </c>
      <c r="G233">
        <v>2</v>
      </c>
      <c r="H233">
        <v>4</v>
      </c>
      <c r="I233">
        <v>0</v>
      </c>
    </row>
    <row r="234" spans="1:9">
      <c r="A234" t="s">
        <v>552</v>
      </c>
      <c r="B234" t="s">
        <v>84</v>
      </c>
      <c r="C234">
        <v>3</v>
      </c>
      <c r="D234">
        <v>1</v>
      </c>
      <c r="E234">
        <v>4</v>
      </c>
      <c r="F234">
        <v>4</v>
      </c>
      <c r="G234">
        <v>1.3</v>
      </c>
      <c r="H234">
        <v>4</v>
      </c>
      <c r="I234">
        <v>0</v>
      </c>
    </row>
    <row r="235" spans="1:9">
      <c r="A235" t="s">
        <v>1372</v>
      </c>
      <c r="B235" t="s">
        <v>193</v>
      </c>
      <c r="C235">
        <v>2</v>
      </c>
      <c r="D235">
        <v>1</v>
      </c>
      <c r="E235">
        <v>4</v>
      </c>
      <c r="F235">
        <v>4</v>
      </c>
      <c r="G235">
        <v>2</v>
      </c>
      <c r="H235">
        <v>4</v>
      </c>
      <c r="I235">
        <v>0</v>
      </c>
    </row>
    <row r="236" spans="1:9">
      <c r="A236" t="s">
        <v>1063</v>
      </c>
      <c r="B236" t="s">
        <v>358</v>
      </c>
      <c r="C236">
        <v>3</v>
      </c>
      <c r="D236">
        <v>1</v>
      </c>
      <c r="E236">
        <v>4</v>
      </c>
      <c r="F236">
        <v>4</v>
      </c>
      <c r="G236">
        <v>1.3</v>
      </c>
      <c r="H236">
        <v>4</v>
      </c>
      <c r="I236">
        <v>0</v>
      </c>
    </row>
    <row r="237" spans="1:9">
      <c r="A237" t="s">
        <v>1137</v>
      </c>
      <c r="B237" t="s">
        <v>60</v>
      </c>
      <c r="C237">
        <v>3</v>
      </c>
      <c r="D237">
        <v>1</v>
      </c>
      <c r="E237">
        <v>4</v>
      </c>
      <c r="F237">
        <v>4</v>
      </c>
      <c r="G237">
        <v>1.3</v>
      </c>
      <c r="H237">
        <v>4</v>
      </c>
      <c r="I237">
        <v>0</v>
      </c>
    </row>
    <row r="238" spans="1:9">
      <c r="A238" t="s">
        <v>1165</v>
      </c>
      <c r="B238" t="s">
        <v>248</v>
      </c>
      <c r="C238">
        <v>2</v>
      </c>
      <c r="D238">
        <v>2</v>
      </c>
      <c r="E238">
        <v>3</v>
      </c>
      <c r="F238">
        <v>1.5</v>
      </c>
      <c r="G238">
        <v>1.5</v>
      </c>
      <c r="H238">
        <v>2</v>
      </c>
      <c r="I238">
        <v>0</v>
      </c>
    </row>
    <row r="239" spans="1:9">
      <c r="A239" t="s">
        <v>687</v>
      </c>
      <c r="B239" t="s">
        <v>30</v>
      </c>
      <c r="C239">
        <v>3</v>
      </c>
      <c r="D239">
        <v>3</v>
      </c>
      <c r="E239">
        <v>3</v>
      </c>
      <c r="F239">
        <v>1</v>
      </c>
      <c r="G239">
        <v>1</v>
      </c>
      <c r="H239">
        <v>4</v>
      </c>
      <c r="I239">
        <v>0</v>
      </c>
    </row>
    <row r="240" spans="1:9">
      <c r="A240" t="s">
        <v>1124</v>
      </c>
      <c r="B240" t="s">
        <v>379</v>
      </c>
      <c r="C240">
        <v>3</v>
      </c>
      <c r="D240">
        <v>3</v>
      </c>
      <c r="E240">
        <v>3</v>
      </c>
      <c r="F240">
        <v>1</v>
      </c>
      <c r="G240">
        <v>1</v>
      </c>
      <c r="H240">
        <v>3</v>
      </c>
      <c r="I240">
        <v>0</v>
      </c>
    </row>
    <row r="241" spans="1:9">
      <c r="A241" t="s">
        <v>1874</v>
      </c>
      <c r="B241" t="s">
        <v>1102</v>
      </c>
      <c r="C241">
        <v>1</v>
      </c>
      <c r="D241">
        <v>1</v>
      </c>
      <c r="E241">
        <v>3</v>
      </c>
      <c r="F241">
        <v>3</v>
      </c>
      <c r="G241">
        <v>3</v>
      </c>
      <c r="H241">
        <v>3</v>
      </c>
      <c r="I241">
        <v>0</v>
      </c>
    </row>
    <row r="242" spans="1:9">
      <c r="A242" t="s">
        <v>725</v>
      </c>
      <c r="B242" t="s">
        <v>80</v>
      </c>
      <c r="C242">
        <v>3</v>
      </c>
      <c r="D242">
        <v>3</v>
      </c>
      <c r="E242">
        <v>3</v>
      </c>
      <c r="F242">
        <v>1</v>
      </c>
      <c r="G242">
        <v>1</v>
      </c>
      <c r="H242">
        <v>3</v>
      </c>
      <c r="I242">
        <v>0</v>
      </c>
    </row>
    <row r="243" spans="1:9">
      <c r="A243" t="s">
        <v>1770</v>
      </c>
      <c r="B243" t="s">
        <v>110</v>
      </c>
      <c r="C243">
        <v>1</v>
      </c>
      <c r="D243">
        <v>1</v>
      </c>
      <c r="E243">
        <v>3</v>
      </c>
      <c r="F243">
        <v>3</v>
      </c>
      <c r="G243">
        <v>3</v>
      </c>
      <c r="H243">
        <v>3</v>
      </c>
      <c r="I243">
        <v>0</v>
      </c>
    </row>
    <row r="244" spans="1:9">
      <c r="A244" t="s">
        <v>583</v>
      </c>
      <c r="B244" t="s">
        <v>68</v>
      </c>
      <c r="C244">
        <v>1</v>
      </c>
      <c r="D244">
        <v>1</v>
      </c>
      <c r="E244">
        <v>3</v>
      </c>
      <c r="F244">
        <v>3</v>
      </c>
      <c r="G244">
        <v>3</v>
      </c>
      <c r="H244">
        <v>3</v>
      </c>
      <c r="I244">
        <v>0</v>
      </c>
    </row>
    <row r="245" spans="1:9">
      <c r="A245" t="s">
        <v>1875</v>
      </c>
      <c r="B245" t="s">
        <v>104</v>
      </c>
      <c r="C245">
        <v>4</v>
      </c>
      <c r="D245">
        <v>2</v>
      </c>
      <c r="E245">
        <v>3</v>
      </c>
      <c r="F245">
        <v>1.5</v>
      </c>
      <c r="G245">
        <v>0.8</v>
      </c>
      <c r="H245">
        <v>2</v>
      </c>
      <c r="I245">
        <v>0</v>
      </c>
    </row>
    <row r="246" spans="1:9">
      <c r="A246" t="s">
        <v>1876</v>
      </c>
      <c r="B246" t="s">
        <v>39</v>
      </c>
      <c r="C246">
        <v>1</v>
      </c>
      <c r="D246">
        <v>4</v>
      </c>
      <c r="E246">
        <v>2</v>
      </c>
      <c r="F246">
        <v>0.5</v>
      </c>
      <c r="G246">
        <v>2</v>
      </c>
      <c r="H246">
        <v>5</v>
      </c>
      <c r="I246">
        <v>0</v>
      </c>
    </row>
    <row r="247" spans="1:9">
      <c r="A247" t="s">
        <v>1877</v>
      </c>
      <c r="B247" t="s">
        <v>71</v>
      </c>
      <c r="C247">
        <v>3</v>
      </c>
      <c r="D247">
        <v>6</v>
      </c>
      <c r="E247">
        <v>2</v>
      </c>
      <c r="F247">
        <v>0.33</v>
      </c>
      <c r="G247">
        <v>0.7</v>
      </c>
      <c r="H247">
        <v>5</v>
      </c>
      <c r="I247">
        <v>0</v>
      </c>
    </row>
    <row r="248" spans="1:9">
      <c r="A248" t="s">
        <v>746</v>
      </c>
      <c r="B248" t="s">
        <v>358</v>
      </c>
      <c r="C248">
        <v>3</v>
      </c>
      <c r="D248">
        <v>1</v>
      </c>
      <c r="E248">
        <v>2</v>
      </c>
      <c r="F248">
        <v>2</v>
      </c>
      <c r="G248">
        <v>0.7</v>
      </c>
      <c r="H248">
        <v>2</v>
      </c>
      <c r="I248">
        <v>0</v>
      </c>
    </row>
    <row r="249" spans="1:9">
      <c r="A249" t="s">
        <v>1131</v>
      </c>
      <c r="B249" t="s">
        <v>39</v>
      </c>
      <c r="C249">
        <v>3</v>
      </c>
      <c r="D249">
        <v>1</v>
      </c>
      <c r="E249">
        <v>2</v>
      </c>
      <c r="F249">
        <v>2</v>
      </c>
      <c r="G249">
        <v>0.7</v>
      </c>
      <c r="H249">
        <v>2</v>
      </c>
      <c r="I249">
        <v>0</v>
      </c>
    </row>
    <row r="250" spans="1:9">
      <c r="A250" t="s">
        <v>1206</v>
      </c>
      <c r="B250" t="s">
        <v>110</v>
      </c>
      <c r="C250">
        <v>3</v>
      </c>
      <c r="D250">
        <v>1</v>
      </c>
      <c r="E250">
        <v>2</v>
      </c>
      <c r="F250">
        <v>2</v>
      </c>
      <c r="G250">
        <v>0.7</v>
      </c>
      <c r="H250">
        <v>2</v>
      </c>
      <c r="I250">
        <v>0</v>
      </c>
    </row>
    <row r="251" spans="1:9">
      <c r="A251" t="s">
        <v>1482</v>
      </c>
      <c r="B251" t="s">
        <v>248</v>
      </c>
      <c r="C251">
        <v>3</v>
      </c>
      <c r="D251">
        <v>7</v>
      </c>
      <c r="E251">
        <v>2</v>
      </c>
      <c r="F251">
        <v>0.28999999999999998</v>
      </c>
      <c r="G251">
        <v>0.7</v>
      </c>
      <c r="H251">
        <v>6</v>
      </c>
      <c r="I251">
        <v>0</v>
      </c>
    </row>
    <row r="252" spans="1:9">
      <c r="A252" t="s">
        <v>1500</v>
      </c>
      <c r="B252" t="s">
        <v>379</v>
      </c>
      <c r="C252">
        <v>2</v>
      </c>
      <c r="D252">
        <v>2</v>
      </c>
      <c r="E252">
        <v>2</v>
      </c>
      <c r="F252">
        <v>1</v>
      </c>
      <c r="G252">
        <v>1</v>
      </c>
      <c r="H252">
        <v>1</v>
      </c>
      <c r="I252">
        <v>0</v>
      </c>
    </row>
    <row r="253" spans="1:9">
      <c r="A253" t="s">
        <v>1720</v>
      </c>
      <c r="B253" t="s">
        <v>215</v>
      </c>
      <c r="C253">
        <v>1</v>
      </c>
      <c r="D253">
        <v>1</v>
      </c>
      <c r="E253">
        <v>2</v>
      </c>
      <c r="F253">
        <v>2</v>
      </c>
      <c r="G253">
        <v>2</v>
      </c>
      <c r="H253">
        <v>2</v>
      </c>
      <c r="I253">
        <v>0</v>
      </c>
    </row>
    <row r="254" spans="1:9">
      <c r="A254" t="s">
        <v>1656</v>
      </c>
      <c r="B254" t="s">
        <v>413</v>
      </c>
      <c r="C254">
        <v>3</v>
      </c>
      <c r="D254">
        <v>2</v>
      </c>
      <c r="E254">
        <v>2</v>
      </c>
      <c r="F254">
        <v>1</v>
      </c>
      <c r="G254">
        <v>0.7</v>
      </c>
      <c r="H254">
        <v>3</v>
      </c>
      <c r="I254">
        <v>0</v>
      </c>
    </row>
    <row r="255" spans="1:9">
      <c r="A255" t="s">
        <v>1592</v>
      </c>
      <c r="B255" t="s">
        <v>102</v>
      </c>
      <c r="C255">
        <v>2</v>
      </c>
      <c r="D255">
        <v>1</v>
      </c>
      <c r="E255">
        <v>2</v>
      </c>
      <c r="F255">
        <v>2</v>
      </c>
      <c r="G255">
        <v>1</v>
      </c>
      <c r="H255">
        <v>2</v>
      </c>
      <c r="I255">
        <v>0</v>
      </c>
    </row>
    <row r="256" spans="1:9">
      <c r="A256" t="s">
        <v>1254</v>
      </c>
      <c r="B256" t="s">
        <v>71</v>
      </c>
      <c r="C256">
        <v>3</v>
      </c>
      <c r="D256">
        <v>1</v>
      </c>
      <c r="E256">
        <v>2</v>
      </c>
      <c r="F256">
        <v>2</v>
      </c>
      <c r="G256">
        <v>0.7</v>
      </c>
      <c r="H256">
        <v>2</v>
      </c>
      <c r="I256">
        <v>0</v>
      </c>
    </row>
    <row r="257" spans="1:9">
      <c r="A257" t="s">
        <v>993</v>
      </c>
      <c r="B257" t="s">
        <v>1101</v>
      </c>
      <c r="C257">
        <v>1</v>
      </c>
      <c r="D257">
        <v>2</v>
      </c>
      <c r="E257">
        <v>1</v>
      </c>
      <c r="F257">
        <v>0.5</v>
      </c>
      <c r="G257">
        <v>1</v>
      </c>
      <c r="H257">
        <v>2</v>
      </c>
      <c r="I257">
        <v>0</v>
      </c>
    </row>
    <row r="258" spans="1:9">
      <c r="A258" t="s">
        <v>1718</v>
      </c>
      <c r="B258" t="s">
        <v>56</v>
      </c>
      <c r="C258">
        <v>2</v>
      </c>
      <c r="D258">
        <v>1</v>
      </c>
      <c r="E258">
        <v>1</v>
      </c>
      <c r="F258">
        <v>1</v>
      </c>
      <c r="G258">
        <v>0.5</v>
      </c>
      <c r="H258">
        <v>1</v>
      </c>
      <c r="I258">
        <v>0</v>
      </c>
    </row>
    <row r="259" spans="1:9">
      <c r="A259" t="s">
        <v>1136</v>
      </c>
      <c r="B259" t="s">
        <v>248</v>
      </c>
      <c r="C259">
        <v>2</v>
      </c>
      <c r="D259">
        <v>4</v>
      </c>
      <c r="E259">
        <v>1</v>
      </c>
      <c r="F259">
        <v>0.25</v>
      </c>
      <c r="G259">
        <v>0.5</v>
      </c>
      <c r="H259">
        <v>3</v>
      </c>
      <c r="I259">
        <v>0</v>
      </c>
    </row>
    <row r="260" spans="1:9">
      <c r="A260" t="s">
        <v>1810</v>
      </c>
      <c r="B260" t="s">
        <v>104</v>
      </c>
      <c r="C260">
        <v>1</v>
      </c>
      <c r="D260">
        <v>2</v>
      </c>
      <c r="E260">
        <v>1</v>
      </c>
      <c r="F260">
        <v>0.5</v>
      </c>
      <c r="G260">
        <v>1</v>
      </c>
      <c r="H260">
        <v>1</v>
      </c>
      <c r="I260">
        <v>0</v>
      </c>
    </row>
    <row r="261" spans="1:9">
      <c r="A261" t="s">
        <v>1776</v>
      </c>
      <c r="B261" t="s">
        <v>379</v>
      </c>
      <c r="C261">
        <v>3</v>
      </c>
      <c r="D261">
        <v>1</v>
      </c>
      <c r="E261">
        <v>1</v>
      </c>
      <c r="F261">
        <v>1</v>
      </c>
      <c r="G261">
        <v>0.3</v>
      </c>
      <c r="H261">
        <v>1</v>
      </c>
      <c r="I261">
        <v>0</v>
      </c>
    </row>
    <row r="262" spans="1:9">
      <c r="A262" t="s">
        <v>495</v>
      </c>
      <c r="B262" t="s">
        <v>60</v>
      </c>
      <c r="C262">
        <v>3</v>
      </c>
      <c r="D262">
        <v>1</v>
      </c>
      <c r="E262">
        <v>1</v>
      </c>
      <c r="F262">
        <v>1</v>
      </c>
      <c r="G262">
        <v>0.3</v>
      </c>
      <c r="H262">
        <v>1</v>
      </c>
      <c r="I262">
        <v>0</v>
      </c>
    </row>
    <row r="263" spans="1:9">
      <c r="A263" t="s">
        <v>767</v>
      </c>
      <c r="B263" t="s">
        <v>18</v>
      </c>
      <c r="C263">
        <v>3</v>
      </c>
      <c r="D263">
        <v>2</v>
      </c>
      <c r="E263">
        <v>1</v>
      </c>
      <c r="F263">
        <v>0.5</v>
      </c>
      <c r="G263">
        <v>0.3</v>
      </c>
      <c r="H263">
        <v>1</v>
      </c>
      <c r="I263">
        <v>0</v>
      </c>
    </row>
    <row r="264" spans="1:9">
      <c r="A264" t="s">
        <v>553</v>
      </c>
      <c r="B264" t="s">
        <v>39</v>
      </c>
      <c r="C264">
        <v>3</v>
      </c>
      <c r="D264">
        <v>8</v>
      </c>
      <c r="E264">
        <v>1</v>
      </c>
      <c r="F264">
        <v>0.13</v>
      </c>
      <c r="G264">
        <v>0.3</v>
      </c>
      <c r="H264">
        <v>3</v>
      </c>
      <c r="I264">
        <v>0</v>
      </c>
    </row>
    <row r="265" spans="1:9">
      <c r="A265" t="s">
        <v>446</v>
      </c>
      <c r="B265" t="s">
        <v>358</v>
      </c>
      <c r="C265">
        <v>3</v>
      </c>
      <c r="D265">
        <v>1</v>
      </c>
      <c r="E265">
        <v>1</v>
      </c>
      <c r="F265">
        <v>1</v>
      </c>
      <c r="G265">
        <v>0.3</v>
      </c>
      <c r="H265">
        <v>1</v>
      </c>
      <c r="I265">
        <v>0</v>
      </c>
    </row>
    <row r="266" spans="1:9">
      <c r="A266" t="s">
        <v>1567</v>
      </c>
      <c r="B266" t="s">
        <v>379</v>
      </c>
      <c r="C266">
        <v>3</v>
      </c>
      <c r="D266">
        <v>1</v>
      </c>
      <c r="E266">
        <v>0</v>
      </c>
      <c r="F266">
        <v>0</v>
      </c>
      <c r="G266">
        <v>0</v>
      </c>
      <c r="H266">
        <v>0</v>
      </c>
      <c r="I266">
        <v>0</v>
      </c>
    </row>
    <row r="267" spans="1:9">
      <c r="A267" t="s">
        <v>1878</v>
      </c>
      <c r="B267" t="s">
        <v>8</v>
      </c>
      <c r="C267">
        <v>3</v>
      </c>
      <c r="D267">
        <v>0</v>
      </c>
      <c r="E267">
        <v>0</v>
      </c>
      <c r="F267">
        <v>0</v>
      </c>
      <c r="G267">
        <v>0</v>
      </c>
      <c r="H267">
        <v>0</v>
      </c>
      <c r="I267">
        <v>0</v>
      </c>
    </row>
    <row r="268" spans="1:9">
      <c r="A268" t="s">
        <v>808</v>
      </c>
      <c r="B268" t="s">
        <v>18</v>
      </c>
      <c r="C268">
        <v>3</v>
      </c>
      <c r="D268">
        <v>1</v>
      </c>
      <c r="E268">
        <v>0</v>
      </c>
      <c r="F268">
        <v>0</v>
      </c>
      <c r="G268">
        <v>0</v>
      </c>
      <c r="H268">
        <v>0</v>
      </c>
      <c r="I268">
        <v>0</v>
      </c>
    </row>
    <row r="269" spans="1:9">
      <c r="A269" t="s">
        <v>1238</v>
      </c>
      <c r="B269" t="s">
        <v>56</v>
      </c>
      <c r="C269">
        <v>3</v>
      </c>
      <c r="D269">
        <v>1</v>
      </c>
      <c r="E269">
        <v>0</v>
      </c>
      <c r="F269">
        <v>0</v>
      </c>
      <c r="G269">
        <v>0</v>
      </c>
      <c r="H269">
        <v>0</v>
      </c>
      <c r="I269">
        <v>0</v>
      </c>
    </row>
    <row r="270" spans="1:9">
      <c r="A270" t="s">
        <v>1848</v>
      </c>
      <c r="B270" t="s">
        <v>379</v>
      </c>
      <c r="C270">
        <v>1</v>
      </c>
      <c r="D270">
        <v>1</v>
      </c>
      <c r="E270">
        <v>0</v>
      </c>
      <c r="F270">
        <v>0</v>
      </c>
      <c r="G270">
        <v>0</v>
      </c>
      <c r="H270">
        <v>0</v>
      </c>
      <c r="I270">
        <v>0</v>
      </c>
    </row>
    <row r="271" spans="1:9">
      <c r="A271" t="s">
        <v>590</v>
      </c>
      <c r="B271" t="s">
        <v>215</v>
      </c>
      <c r="C271">
        <v>2</v>
      </c>
      <c r="D271">
        <v>1</v>
      </c>
      <c r="E271">
        <v>0</v>
      </c>
      <c r="F271">
        <v>0</v>
      </c>
      <c r="G271">
        <v>0</v>
      </c>
      <c r="H271">
        <v>0</v>
      </c>
      <c r="I271">
        <v>0</v>
      </c>
    </row>
    <row r="272" spans="1:9">
      <c r="A272" t="s">
        <v>654</v>
      </c>
      <c r="B272" t="s">
        <v>47</v>
      </c>
      <c r="C272">
        <v>3</v>
      </c>
      <c r="D272">
        <v>1</v>
      </c>
      <c r="E272">
        <v>-1</v>
      </c>
      <c r="F272">
        <v>-1</v>
      </c>
      <c r="G272">
        <v>-0.3</v>
      </c>
      <c r="H272">
        <v>-1</v>
      </c>
      <c r="I272">
        <v>0</v>
      </c>
    </row>
    <row r="273" spans="1:9">
      <c r="A273" t="s">
        <v>1658</v>
      </c>
      <c r="B273" t="s">
        <v>68</v>
      </c>
      <c r="C273">
        <v>2</v>
      </c>
      <c r="D273">
        <v>1</v>
      </c>
      <c r="E273">
        <v>-1</v>
      </c>
      <c r="F273">
        <v>-1</v>
      </c>
      <c r="G273">
        <v>-0.5</v>
      </c>
      <c r="H273">
        <v>-1</v>
      </c>
      <c r="I273">
        <v>0</v>
      </c>
    </row>
    <row r="274" spans="1:9">
      <c r="A274" t="s">
        <v>1840</v>
      </c>
      <c r="B274" t="s">
        <v>39</v>
      </c>
      <c r="C274">
        <v>1</v>
      </c>
      <c r="D274">
        <v>2</v>
      </c>
      <c r="E274">
        <v>-1</v>
      </c>
      <c r="F274">
        <v>-0.5</v>
      </c>
      <c r="G274">
        <v>-1</v>
      </c>
      <c r="H274">
        <v>3</v>
      </c>
      <c r="I274">
        <v>0</v>
      </c>
    </row>
    <row r="275" spans="1:9">
      <c r="A275" t="s">
        <v>1125</v>
      </c>
      <c r="B275" t="s">
        <v>78</v>
      </c>
      <c r="C275">
        <v>1</v>
      </c>
      <c r="D275">
        <v>1</v>
      </c>
      <c r="E275">
        <v>-1</v>
      </c>
      <c r="F275">
        <v>-1</v>
      </c>
      <c r="G275">
        <v>-1</v>
      </c>
      <c r="H275">
        <v>-1</v>
      </c>
      <c r="I275">
        <v>0</v>
      </c>
    </row>
    <row r="276" spans="1:9">
      <c r="A276" t="s">
        <v>504</v>
      </c>
      <c r="B276" t="s">
        <v>102</v>
      </c>
      <c r="C276">
        <v>2</v>
      </c>
      <c r="D276">
        <v>2</v>
      </c>
      <c r="E276">
        <v>-2</v>
      </c>
      <c r="F276">
        <v>-1</v>
      </c>
      <c r="G276">
        <v>-1</v>
      </c>
      <c r="H276">
        <v>-1</v>
      </c>
      <c r="I276">
        <v>0</v>
      </c>
    </row>
    <row r="277" spans="1:9">
      <c r="A277" t="s">
        <v>1687</v>
      </c>
      <c r="B277" t="s">
        <v>1102</v>
      </c>
      <c r="C277">
        <v>3</v>
      </c>
      <c r="D277">
        <v>1</v>
      </c>
      <c r="E277">
        <v>-2</v>
      </c>
      <c r="F277">
        <v>-2</v>
      </c>
      <c r="G277">
        <v>-0.7</v>
      </c>
      <c r="H277">
        <v>-2</v>
      </c>
      <c r="I277">
        <v>0</v>
      </c>
    </row>
    <row r="278" spans="1:9">
      <c r="A278" t="s">
        <v>1584</v>
      </c>
      <c r="B278" t="s">
        <v>379</v>
      </c>
      <c r="C278">
        <v>2</v>
      </c>
      <c r="D278">
        <v>2</v>
      </c>
      <c r="E278">
        <v>-2</v>
      </c>
      <c r="F278">
        <v>-1</v>
      </c>
      <c r="G278">
        <v>-1</v>
      </c>
      <c r="H278">
        <v>-1</v>
      </c>
      <c r="I278">
        <v>0</v>
      </c>
    </row>
    <row r="279" spans="1:9">
      <c r="A279" t="s">
        <v>1879</v>
      </c>
      <c r="B279" t="s">
        <v>193</v>
      </c>
      <c r="C279">
        <v>1</v>
      </c>
      <c r="D279">
        <v>2</v>
      </c>
      <c r="E279">
        <v>-3</v>
      </c>
      <c r="F279">
        <v>-1.5</v>
      </c>
      <c r="G279">
        <v>-3</v>
      </c>
      <c r="H279">
        <v>-1</v>
      </c>
      <c r="I279">
        <v>0</v>
      </c>
    </row>
    <row r="280" spans="1:9">
      <c r="A280" t="s">
        <v>1495</v>
      </c>
      <c r="B280" t="s">
        <v>183</v>
      </c>
      <c r="C280">
        <v>1</v>
      </c>
      <c r="D280">
        <v>4</v>
      </c>
      <c r="E280">
        <v>-3</v>
      </c>
      <c r="F280">
        <v>-0.75</v>
      </c>
      <c r="G280">
        <v>-3</v>
      </c>
      <c r="H280">
        <v>2</v>
      </c>
      <c r="I280">
        <v>0</v>
      </c>
    </row>
    <row r="281" spans="1:9">
      <c r="A281" t="s">
        <v>482</v>
      </c>
      <c r="B281" t="s">
        <v>104</v>
      </c>
      <c r="C281">
        <v>1</v>
      </c>
      <c r="D281">
        <v>1</v>
      </c>
      <c r="E281">
        <v>-4</v>
      </c>
      <c r="F281">
        <v>-4</v>
      </c>
      <c r="G281">
        <v>-4</v>
      </c>
      <c r="H281">
        <v>-4</v>
      </c>
      <c r="I281">
        <v>0</v>
      </c>
    </row>
    <row r="282" spans="1:9">
      <c r="A282" t="s">
        <v>1844</v>
      </c>
      <c r="B282" t="s">
        <v>84</v>
      </c>
      <c r="C282">
        <v>1</v>
      </c>
      <c r="D282">
        <v>2</v>
      </c>
      <c r="E282">
        <v>-4</v>
      </c>
      <c r="F282">
        <v>-2</v>
      </c>
      <c r="G282">
        <v>-4</v>
      </c>
      <c r="H282">
        <v>0</v>
      </c>
      <c r="I282">
        <v>0</v>
      </c>
    </row>
    <row r="283" spans="1:9">
      <c r="A283" t="s">
        <v>1880</v>
      </c>
      <c r="B283" t="s">
        <v>110</v>
      </c>
      <c r="C283">
        <v>2</v>
      </c>
      <c r="D283">
        <v>4</v>
      </c>
      <c r="E283">
        <v>-5</v>
      </c>
      <c r="F283">
        <v>-1.25</v>
      </c>
      <c r="G283">
        <v>-2.5</v>
      </c>
      <c r="H283">
        <v>-1</v>
      </c>
      <c r="I283">
        <v>0</v>
      </c>
    </row>
    <row r="284" spans="1:9">
      <c r="A284" t="s">
        <v>1881</v>
      </c>
      <c r="B284" t="s">
        <v>280</v>
      </c>
      <c r="C284">
        <v>3</v>
      </c>
      <c r="D284">
        <v>1</v>
      </c>
      <c r="E284">
        <v>-5</v>
      </c>
      <c r="F284">
        <v>-5</v>
      </c>
      <c r="G284">
        <v>-1.7</v>
      </c>
      <c r="H284">
        <v>-5</v>
      </c>
      <c r="I284">
        <v>0</v>
      </c>
    </row>
    <row r="285" spans="1:9">
      <c r="A285" t="s">
        <v>1127</v>
      </c>
      <c r="B285" t="s">
        <v>34</v>
      </c>
      <c r="C285">
        <v>3</v>
      </c>
      <c r="D285">
        <v>3</v>
      </c>
      <c r="E285">
        <v>-6</v>
      </c>
      <c r="F285">
        <v>-2</v>
      </c>
      <c r="G285">
        <v>-2</v>
      </c>
      <c r="H285">
        <v>-1</v>
      </c>
      <c r="I285">
        <v>0</v>
      </c>
    </row>
    <row r="286" spans="1:9">
      <c r="A286" t="s">
        <v>1135</v>
      </c>
      <c r="B286" t="s">
        <v>80</v>
      </c>
      <c r="C286">
        <v>3</v>
      </c>
      <c r="D286">
        <v>7</v>
      </c>
      <c r="E286">
        <v>-7</v>
      </c>
      <c r="F286">
        <v>-1</v>
      </c>
      <c r="G286">
        <v>-2.2999999999999998</v>
      </c>
      <c r="H286">
        <v>-1</v>
      </c>
      <c r="I286">
        <v>0</v>
      </c>
    </row>
    <row r="287" spans="1:9">
      <c r="A287" t="s">
        <v>875</v>
      </c>
      <c r="B287" t="s">
        <v>379</v>
      </c>
      <c r="C287">
        <v>3</v>
      </c>
      <c r="D287">
        <v>6</v>
      </c>
      <c r="E287">
        <v>-7</v>
      </c>
      <c r="F287">
        <v>-1.17</v>
      </c>
      <c r="G287">
        <v>-2.2999999999999998</v>
      </c>
      <c r="H287">
        <v>1</v>
      </c>
      <c r="I287">
        <v>0</v>
      </c>
    </row>
    <row r="288" spans="1:9">
      <c r="A288" t="s">
        <v>1882</v>
      </c>
      <c r="B288" t="s">
        <v>183</v>
      </c>
      <c r="C288">
        <v>3</v>
      </c>
      <c r="D288">
        <v>6</v>
      </c>
      <c r="E288">
        <v>-13</v>
      </c>
      <c r="F288">
        <v>-2.17</v>
      </c>
      <c r="G288">
        <v>-4.3</v>
      </c>
      <c r="H288">
        <v>-2</v>
      </c>
      <c r="I288">
        <v>0</v>
      </c>
    </row>
    <row r="289" spans="1:1">
      <c r="A289" t="e">
        <v>#VALUE!</v>
      </c>
    </row>
    <row r="290" spans="1:1">
      <c r="A290" t="e">
        <v>#VALUE!</v>
      </c>
    </row>
    <row r="291" spans="1:1">
      <c r="A291" t="e">
        <v>#VALUE!</v>
      </c>
    </row>
    <row r="292" spans="1:1">
      <c r="A292" t="e">
        <v>#VALUE!</v>
      </c>
    </row>
    <row r="293" spans="1:1">
      <c r="A293" t="e">
        <v>#VALUE!</v>
      </c>
    </row>
    <row r="294" spans="1:1">
      <c r="A294" t="e">
        <v>#VALUE!</v>
      </c>
    </row>
    <row r="295" spans="1:1">
      <c r="A295" t="e">
        <v>#VALUE!</v>
      </c>
    </row>
    <row r="296" spans="1:1">
      <c r="A296" t="e">
        <v>#VALUE!</v>
      </c>
    </row>
    <row r="297" spans="1:1">
      <c r="A297" t="e">
        <v>#VALUE!</v>
      </c>
    </row>
    <row r="298" spans="1:1">
      <c r="A298" t="e">
        <v>#VALUE!</v>
      </c>
    </row>
    <row r="299" spans="1:1">
      <c r="A299" t="e">
        <v>#VALUE!</v>
      </c>
    </row>
    <row r="300" spans="1:1">
      <c r="A300" t="e">
        <v>#VALUE!</v>
      </c>
    </row>
    <row r="301" spans="1:1">
      <c r="A301" t="e">
        <v>#VALUE!</v>
      </c>
    </row>
    <row r="302" spans="1:1">
      <c r="A302" t="e">
        <v>#VALUE!</v>
      </c>
    </row>
    <row r="303" spans="1:1">
      <c r="A303" t="e">
        <v>#VALUE!</v>
      </c>
    </row>
    <row r="304" spans="1:1">
      <c r="A304" t="e">
        <v>#VALUE!</v>
      </c>
    </row>
    <row r="305" spans="1:1">
      <c r="A305" t="e">
        <v>#VALUE!</v>
      </c>
    </row>
    <row r="306" spans="1:1">
      <c r="A306" t="e">
        <v>#VALUE!</v>
      </c>
    </row>
    <row r="307" spans="1:1">
      <c r="A307" t="e">
        <v>#VALUE!</v>
      </c>
    </row>
    <row r="308" spans="1:1">
      <c r="A308" t="e">
        <v>#VALUE!</v>
      </c>
    </row>
    <row r="309" spans="1:1">
      <c r="A309" t="e">
        <v>#VALUE!</v>
      </c>
    </row>
    <row r="310" spans="1:1">
      <c r="A310" t="e">
        <v>#VALUE!</v>
      </c>
    </row>
    <row r="311" spans="1:1">
      <c r="A311" t="e">
        <v>#VALUE!</v>
      </c>
    </row>
    <row r="312" spans="1:1">
      <c r="A312" t="e">
        <v>#VALUE!</v>
      </c>
    </row>
    <row r="313" spans="1:1">
      <c r="A313" t="e">
        <v>#VALUE!</v>
      </c>
    </row>
    <row r="314" spans="1:1">
      <c r="A314" t="e">
        <v>#VALUE!</v>
      </c>
    </row>
    <row r="315" spans="1:1">
      <c r="A315" t="e">
        <v>#VALUE!</v>
      </c>
    </row>
    <row r="316" spans="1:1">
      <c r="A316" t="e">
        <v>#VALUE!</v>
      </c>
    </row>
    <row r="317" spans="1:1">
      <c r="A317" t="e">
        <v>#VALUE!</v>
      </c>
    </row>
    <row r="318" spans="1:1">
      <c r="A318" t="e">
        <v>#VALUE!</v>
      </c>
    </row>
    <row r="319" spans="1:1">
      <c r="A319" t="e">
        <v>#VALUE!</v>
      </c>
    </row>
    <row r="320" spans="1:1">
      <c r="A320" t="e">
        <v>#VALUE!</v>
      </c>
    </row>
    <row r="321" spans="1:1">
      <c r="A321" t="e">
        <v>#VALUE!</v>
      </c>
    </row>
    <row r="322" spans="1:1">
      <c r="A322" t="e">
        <v>#VALUE!</v>
      </c>
    </row>
    <row r="323" spans="1:1">
      <c r="A323" t="e">
        <v>#VALUE!</v>
      </c>
    </row>
    <row r="324" spans="1:1">
      <c r="A324" t="e">
        <v>#VALUE!</v>
      </c>
    </row>
    <row r="325" spans="1:1">
      <c r="A325" t="e">
        <v>#VALUE!</v>
      </c>
    </row>
    <row r="326" spans="1:1">
      <c r="A326" t="e">
        <v>#VALUE!</v>
      </c>
    </row>
    <row r="327" spans="1:1">
      <c r="A327" t="e">
        <v>#VALUE!</v>
      </c>
    </row>
    <row r="328" spans="1:1">
      <c r="A328" t="e">
        <v>#VALUE!</v>
      </c>
    </row>
    <row r="329" spans="1:1">
      <c r="A329" t="e">
        <v>#VALUE!</v>
      </c>
    </row>
    <row r="330" spans="1:1">
      <c r="A330" t="e">
        <v>#VALUE!</v>
      </c>
    </row>
    <row r="331" spans="1:1">
      <c r="A331" t="e">
        <v>#VALUE!</v>
      </c>
    </row>
    <row r="332" spans="1:1">
      <c r="A332" t="e">
        <v>#VALUE!</v>
      </c>
    </row>
    <row r="333" spans="1:1">
      <c r="A333" t="e">
        <v>#VALUE!</v>
      </c>
    </row>
    <row r="334" spans="1:1">
      <c r="A334" t="e">
        <v>#VALUE!</v>
      </c>
    </row>
    <row r="335" spans="1:1">
      <c r="A335" t="e">
        <v>#VALUE!</v>
      </c>
    </row>
    <row r="336" spans="1:1">
      <c r="A336" t="e">
        <v>#VALUE!</v>
      </c>
    </row>
    <row r="337" spans="1:1">
      <c r="A337" t="e">
        <v>#VALUE!</v>
      </c>
    </row>
    <row r="338" spans="1:1">
      <c r="A338" t="e">
        <v>#VALUE!</v>
      </c>
    </row>
    <row r="339" spans="1:1">
      <c r="A339" t="e">
        <v>#VALUE!</v>
      </c>
    </row>
    <row r="340" spans="1:1">
      <c r="A340" t="e">
        <v>#VALUE!</v>
      </c>
    </row>
    <row r="341" spans="1:1">
      <c r="A341" t="e">
        <v>#VALUE!</v>
      </c>
    </row>
    <row r="342" spans="1:1">
      <c r="A342" t="e">
        <v>#VALUE!</v>
      </c>
    </row>
    <row r="343" spans="1:1">
      <c r="A343" t="e">
        <v>#VALUE!</v>
      </c>
    </row>
    <row r="344" spans="1:1">
      <c r="A344" t="e">
        <v>#VALUE!</v>
      </c>
    </row>
    <row r="345" spans="1:1">
      <c r="A345" t="e">
        <v>#VALUE!</v>
      </c>
    </row>
    <row r="346" spans="1:1">
      <c r="A346" t="e">
        <v>#VALUE!</v>
      </c>
    </row>
    <row r="347" spans="1:1">
      <c r="A347" t="e">
        <v>#VALUE!</v>
      </c>
    </row>
    <row r="348" spans="1:1">
      <c r="A348" t="e">
        <v>#VALUE!</v>
      </c>
    </row>
    <row r="349" spans="1:1">
      <c r="A349" t="e">
        <v>#VALUE!</v>
      </c>
    </row>
    <row r="350" spans="1:1">
      <c r="A350" t="e">
        <v>#VALUE!</v>
      </c>
    </row>
    <row r="351" spans="1:1">
      <c r="A351" t="e">
        <v>#VALUE!</v>
      </c>
    </row>
    <row r="352" spans="1:1">
      <c r="A352" t="e">
        <v>#VALUE!</v>
      </c>
    </row>
    <row r="353" spans="1:1">
      <c r="A353" t="e">
        <v>#VALUE!</v>
      </c>
    </row>
    <row r="354" spans="1:1">
      <c r="A354" t="e">
        <v>#VALUE!</v>
      </c>
    </row>
    <row r="355" spans="1:1">
      <c r="A355" t="e">
        <v>#VALUE!</v>
      </c>
    </row>
    <row r="356" spans="1:1">
      <c r="A356" t="e">
        <v>#VALUE!</v>
      </c>
    </row>
    <row r="357" spans="1:1">
      <c r="A357" t="e">
        <v>#VALUE!</v>
      </c>
    </row>
    <row r="358" spans="1:1">
      <c r="A358" t="e">
        <v>#VALUE!</v>
      </c>
    </row>
    <row r="359" spans="1:1">
      <c r="A359" t="e">
        <v>#VALUE!</v>
      </c>
    </row>
    <row r="360" spans="1:1">
      <c r="A360" t="e">
        <v>#VALUE!</v>
      </c>
    </row>
    <row r="361" spans="1:1">
      <c r="A361" t="e">
        <v>#VALUE!</v>
      </c>
    </row>
    <row r="362" spans="1:1">
      <c r="A362" t="e">
        <v>#VALUE!</v>
      </c>
    </row>
    <row r="363" spans="1:1">
      <c r="A363" t="e">
        <v>#VALUE!</v>
      </c>
    </row>
    <row r="364" spans="1:1">
      <c r="A364" t="e">
        <v>#VALUE!</v>
      </c>
    </row>
    <row r="365" spans="1:1">
      <c r="A365" t="e">
        <v>#VALUE!</v>
      </c>
    </row>
    <row r="366" spans="1:1">
      <c r="A366" t="e">
        <v>#VALUE!</v>
      </c>
    </row>
    <row r="367" spans="1:1">
      <c r="A367" t="e">
        <v>#VALUE!</v>
      </c>
    </row>
    <row r="368" spans="1:1">
      <c r="A368" t="e">
        <v>#VALUE!</v>
      </c>
    </row>
    <row r="369" spans="1:1">
      <c r="A369" t="e">
        <v>#VALUE!</v>
      </c>
    </row>
    <row r="370" spans="1:1">
      <c r="A370" t="e">
        <v>#VALUE!</v>
      </c>
    </row>
    <row r="371" spans="1:1">
      <c r="A371" t="e">
        <v>#VALUE!</v>
      </c>
    </row>
    <row r="372" spans="1:1">
      <c r="A372" t="e">
        <v>#VALUE!</v>
      </c>
    </row>
    <row r="373" spans="1:1">
      <c r="A373" t="e">
        <v>#VALUE!</v>
      </c>
    </row>
    <row r="374" spans="1:1">
      <c r="A374" t="e">
        <v>#VALUE!</v>
      </c>
    </row>
    <row r="375" spans="1:1">
      <c r="A375" t="e">
        <v>#VALUE!</v>
      </c>
    </row>
    <row r="376" spans="1:1">
      <c r="A376" t="e">
        <v>#VALUE!</v>
      </c>
    </row>
    <row r="377" spans="1:1">
      <c r="A377" t="e">
        <v>#VALUE!</v>
      </c>
    </row>
    <row r="378" spans="1:1">
      <c r="A378" t="e">
        <v>#VALUE!</v>
      </c>
    </row>
    <row r="379" spans="1:1">
      <c r="A379" t="e">
        <v>#VALUE!</v>
      </c>
    </row>
    <row r="380" spans="1:1">
      <c r="A380" t="e">
        <v>#VALUE!</v>
      </c>
    </row>
    <row r="381" spans="1:1">
      <c r="A381" t="e">
        <v>#VALUE!</v>
      </c>
    </row>
    <row r="382" spans="1:1">
      <c r="A382" t="e">
        <v>#VALUE!</v>
      </c>
    </row>
    <row r="383" spans="1:1">
      <c r="A383" t="e">
        <v>#VALUE!</v>
      </c>
    </row>
    <row r="384" spans="1:1">
      <c r="A384" t="e">
        <v>#VALUE!</v>
      </c>
    </row>
    <row r="385" spans="1:1">
      <c r="A385" t="e">
        <v>#VALUE!</v>
      </c>
    </row>
    <row r="386" spans="1:1">
      <c r="A386" t="e">
        <v>#VALUE!</v>
      </c>
    </row>
    <row r="387" spans="1:1">
      <c r="A387" t="e">
        <v>#VALUE!</v>
      </c>
    </row>
    <row r="388" spans="1:1">
      <c r="A388" t="e">
        <v>#VALUE!</v>
      </c>
    </row>
    <row r="389" spans="1:1">
      <c r="A389" t="e">
        <v>#VALUE!</v>
      </c>
    </row>
    <row r="390" spans="1:1">
      <c r="A390" t="e">
        <v>#VALUE!</v>
      </c>
    </row>
    <row r="391" spans="1:1">
      <c r="A391" t="e">
        <v>#VALUE!</v>
      </c>
    </row>
    <row r="392" spans="1:1">
      <c r="A392" t="e">
        <v>#VALUE!</v>
      </c>
    </row>
    <row r="393" spans="1:1">
      <c r="A393" t="e">
        <v>#VALUE!</v>
      </c>
    </row>
    <row r="394" spans="1:1">
      <c r="A394" t="e">
        <v>#VALUE!</v>
      </c>
    </row>
    <row r="395" spans="1:1">
      <c r="A395" t="e">
        <v>#VALUE!</v>
      </c>
    </row>
    <row r="396" spans="1:1">
      <c r="A396" t="e">
        <v>#VALUE!</v>
      </c>
    </row>
    <row r="397" spans="1:1">
      <c r="A397" t="e">
        <v>#VALUE!</v>
      </c>
    </row>
    <row r="398" spans="1:1">
      <c r="A398" t="e">
        <v>#VALUE!</v>
      </c>
    </row>
    <row r="399" spans="1:1">
      <c r="A399" t="e">
        <v>#VALUE!</v>
      </c>
    </row>
    <row r="400" spans="1:1">
      <c r="A400" t="e">
        <v>#VALUE!</v>
      </c>
    </row>
    <row r="401" spans="1:1">
      <c r="A401" t="e">
        <v>#VALUE!</v>
      </c>
    </row>
    <row r="402" spans="1:1">
      <c r="A402" t="e">
        <v>#VALUE!</v>
      </c>
    </row>
    <row r="403" spans="1:1">
      <c r="A403" t="e">
        <v>#VALUE!</v>
      </c>
    </row>
    <row r="404" spans="1:1">
      <c r="A404" t="e">
        <v>#VALUE!</v>
      </c>
    </row>
    <row r="405" spans="1:1">
      <c r="A405" t="e">
        <v>#VALUE!</v>
      </c>
    </row>
    <row r="406" spans="1:1">
      <c r="A406" t="e">
        <v>#VALUE!</v>
      </c>
    </row>
    <row r="407" spans="1:1">
      <c r="A407" t="e">
        <v>#VALUE!</v>
      </c>
    </row>
    <row r="408" spans="1:1">
      <c r="A408" t="e">
        <v>#VALUE!</v>
      </c>
    </row>
    <row r="409" spans="1:1">
      <c r="A409" t="e">
        <v>#VALUE!</v>
      </c>
    </row>
    <row r="410" spans="1:1">
      <c r="A410" t="e">
        <v>#VALUE!</v>
      </c>
    </row>
    <row r="411" spans="1:1">
      <c r="A411" t="e">
        <v>#VALUE!</v>
      </c>
    </row>
    <row r="412" spans="1:1">
      <c r="A412" t="e">
        <v>#VALUE!</v>
      </c>
    </row>
    <row r="413" spans="1:1">
      <c r="A413" t="e">
        <v>#VALUE!</v>
      </c>
    </row>
    <row r="414" spans="1:1">
      <c r="A414" t="e">
        <v>#VALUE!</v>
      </c>
    </row>
    <row r="415" spans="1:1">
      <c r="A415" t="e">
        <v>#VALUE!</v>
      </c>
    </row>
    <row r="416" spans="1:1">
      <c r="A416" t="e">
        <v>#VALUE!</v>
      </c>
    </row>
    <row r="417" spans="1:1">
      <c r="A417" t="e">
        <v>#VALUE!</v>
      </c>
    </row>
    <row r="418" spans="1:1">
      <c r="A418" t="e">
        <v>#VALUE!</v>
      </c>
    </row>
    <row r="419" spans="1:1">
      <c r="A419" t="e">
        <v>#VALUE!</v>
      </c>
    </row>
    <row r="420" spans="1:1">
      <c r="A420" t="e">
        <v>#VALUE!</v>
      </c>
    </row>
    <row r="421" spans="1:1">
      <c r="A421" t="e">
        <v>#VALUE!</v>
      </c>
    </row>
    <row r="422" spans="1:1">
      <c r="A422" t="e">
        <v>#VALUE!</v>
      </c>
    </row>
    <row r="423" spans="1:1">
      <c r="A423" t="e">
        <v>#VALUE!</v>
      </c>
    </row>
    <row r="424" spans="1:1">
      <c r="A424" t="e">
        <v>#VALUE!</v>
      </c>
    </row>
    <row r="425" spans="1:1">
      <c r="A425" t="e">
        <v>#VALUE!</v>
      </c>
    </row>
    <row r="426" spans="1:1">
      <c r="A426" t="e">
        <v>#VALUE!</v>
      </c>
    </row>
    <row r="427" spans="1:1">
      <c r="A427" t="e">
        <v>#VALUE!</v>
      </c>
    </row>
    <row r="428" spans="1:1">
      <c r="A428" t="e">
        <v>#VALUE!</v>
      </c>
    </row>
    <row r="429" spans="1:1">
      <c r="A429" t="e">
        <v>#VALUE!</v>
      </c>
    </row>
    <row r="430" spans="1:1">
      <c r="A430" t="e">
        <v>#VALUE!</v>
      </c>
    </row>
    <row r="431" spans="1:1">
      <c r="A431" t="e">
        <v>#VALUE!</v>
      </c>
    </row>
    <row r="432" spans="1:1">
      <c r="A432" t="e">
        <v>#VALUE!</v>
      </c>
    </row>
    <row r="433" spans="1:1">
      <c r="A433" t="e">
        <v>#VALUE!</v>
      </c>
    </row>
    <row r="434" spans="1:1">
      <c r="A434" t="e">
        <v>#VALUE!</v>
      </c>
    </row>
    <row r="435" spans="1:1">
      <c r="A435" t="e">
        <v>#VALUE!</v>
      </c>
    </row>
    <row r="436" spans="1:1">
      <c r="A436" t="e">
        <v>#VALUE!</v>
      </c>
    </row>
    <row r="437" spans="1:1">
      <c r="A437" t="e">
        <v>#VALUE!</v>
      </c>
    </row>
    <row r="438" spans="1:1">
      <c r="A438" t="e">
        <v>#VALUE!</v>
      </c>
    </row>
    <row r="439" spans="1:1">
      <c r="A439" t="e">
        <v>#VALUE!</v>
      </c>
    </row>
    <row r="440" spans="1:1">
      <c r="A440" t="e">
        <v>#VALUE!</v>
      </c>
    </row>
    <row r="441" spans="1:1">
      <c r="A441" t="e">
        <v>#VALUE!</v>
      </c>
    </row>
    <row r="442" spans="1:1">
      <c r="A442" t="e">
        <v>#VALUE!</v>
      </c>
    </row>
    <row r="443" spans="1:1">
      <c r="A443" t="e">
        <v>#VALUE!</v>
      </c>
    </row>
    <row r="444" spans="1:1">
      <c r="A444" t="e">
        <v>#VALUE!</v>
      </c>
    </row>
    <row r="445" spans="1:1">
      <c r="A445" t="e">
        <v>#VALUE!</v>
      </c>
    </row>
    <row r="446" spans="1:1">
      <c r="A446" t="e">
        <v>#VALUE!</v>
      </c>
    </row>
    <row r="447" spans="1:1">
      <c r="A447" t="e">
        <v>#VALUE!</v>
      </c>
    </row>
    <row r="448" spans="1:1">
      <c r="A448" t="e">
        <v>#VALUE!</v>
      </c>
    </row>
    <row r="449" spans="1:1">
      <c r="A449" t="e">
        <v>#VALUE!</v>
      </c>
    </row>
    <row r="450" spans="1:1">
      <c r="A450" t="e">
        <v>#VALUE!</v>
      </c>
    </row>
    <row r="451" spans="1:1">
      <c r="A451" t="e">
        <v>#VALUE!</v>
      </c>
    </row>
    <row r="452" spans="1:1">
      <c r="A452" t="e">
        <v>#VALUE!</v>
      </c>
    </row>
    <row r="453" spans="1:1">
      <c r="A453" t="e">
        <v>#VALUE!</v>
      </c>
    </row>
    <row r="454" spans="1:1">
      <c r="A454" t="e">
        <v>#VALUE!</v>
      </c>
    </row>
    <row r="455" spans="1:1">
      <c r="A455" t="e">
        <v>#VALUE!</v>
      </c>
    </row>
    <row r="456" spans="1:1">
      <c r="A456" t="e">
        <v>#VALUE!</v>
      </c>
    </row>
    <row r="457" spans="1:1">
      <c r="A457" t="e">
        <v>#VALUE!</v>
      </c>
    </row>
    <row r="458" spans="1:1">
      <c r="A458" t="e">
        <v>#VALUE!</v>
      </c>
    </row>
    <row r="459" spans="1:1">
      <c r="A459" t="e">
        <v>#VALUE!</v>
      </c>
    </row>
    <row r="460" spans="1:1">
      <c r="A460" t="e">
        <v>#VALUE!</v>
      </c>
    </row>
    <row r="461" spans="1:1">
      <c r="A461" t="e">
        <v>#VALUE!</v>
      </c>
    </row>
    <row r="462" spans="1:1">
      <c r="A462" t="e">
        <v>#VALUE!</v>
      </c>
    </row>
    <row r="463" spans="1:1">
      <c r="A463" t="e">
        <v>#VALUE!</v>
      </c>
    </row>
    <row r="464" spans="1:1">
      <c r="A464" t="e">
        <v>#VALUE!</v>
      </c>
    </row>
    <row r="465" spans="1:1">
      <c r="A465" t="e">
        <v>#VALUE!</v>
      </c>
    </row>
    <row r="466" spans="1:1">
      <c r="A466" t="e">
        <v>#VALUE!</v>
      </c>
    </row>
    <row r="467" spans="1:1">
      <c r="A467" t="e">
        <v>#VALUE!</v>
      </c>
    </row>
    <row r="468" spans="1:1">
      <c r="A468" t="e">
        <v>#VALUE!</v>
      </c>
    </row>
    <row r="469" spans="1:1">
      <c r="A469" t="e">
        <v>#VALUE!</v>
      </c>
    </row>
    <row r="470" spans="1:1">
      <c r="A470" t="e">
        <v>#VALUE!</v>
      </c>
    </row>
    <row r="471" spans="1:1">
      <c r="A471" t="e">
        <v>#VALUE!</v>
      </c>
    </row>
    <row r="472" spans="1:1">
      <c r="A472" t="e">
        <v>#VALUE!</v>
      </c>
    </row>
    <row r="473" spans="1:1">
      <c r="A473" t="e">
        <v>#VALUE!</v>
      </c>
    </row>
    <row r="474" spans="1:1">
      <c r="A474" t="e">
        <v>#VALUE!</v>
      </c>
    </row>
    <row r="475" spans="1:1">
      <c r="A475" t="e">
        <v>#VALUE!</v>
      </c>
    </row>
    <row r="476" spans="1:1">
      <c r="A476" t="e">
        <v>#VALUE!</v>
      </c>
    </row>
    <row r="477" spans="1:1">
      <c r="A477" t="e">
        <v>#VALUE!</v>
      </c>
    </row>
    <row r="478" spans="1:1">
      <c r="A478" t="e">
        <v>#VALUE!</v>
      </c>
    </row>
    <row r="479" spans="1:1">
      <c r="A479" t="e">
        <v>#VALUE!</v>
      </c>
    </row>
    <row r="480" spans="1:1">
      <c r="A480" t="e">
        <v>#VALUE!</v>
      </c>
    </row>
    <row r="481" spans="1:1">
      <c r="A481" t="e">
        <v>#VALUE!</v>
      </c>
    </row>
    <row r="482" spans="1:1">
      <c r="A482" t="e">
        <v>#VALUE!</v>
      </c>
    </row>
    <row r="483" spans="1:1">
      <c r="A483" t="e">
        <v>#VALUE!</v>
      </c>
    </row>
    <row r="484" spans="1:1">
      <c r="A484" t="e">
        <v>#VALUE!</v>
      </c>
    </row>
    <row r="485" spans="1:1">
      <c r="A485" t="e">
        <v>#VALUE!</v>
      </c>
    </row>
    <row r="486" spans="1:1">
      <c r="A486" t="e">
        <v>#VALUE!</v>
      </c>
    </row>
    <row r="487" spans="1:1">
      <c r="A487" t="e">
        <v>#VALUE!</v>
      </c>
    </row>
    <row r="488" spans="1:1">
      <c r="A488" t="e">
        <v>#VALUE!</v>
      </c>
    </row>
    <row r="489" spans="1:1">
      <c r="A489" t="e">
        <v>#VALUE!</v>
      </c>
    </row>
    <row r="490" spans="1:1">
      <c r="A490" t="e">
        <v>#VALUE!</v>
      </c>
    </row>
    <row r="491" spans="1:1">
      <c r="A491" t="e">
        <v>#VALUE!</v>
      </c>
    </row>
    <row r="492" spans="1:1">
      <c r="A492" t="e">
        <v>#VALUE!</v>
      </c>
    </row>
    <row r="493" spans="1:1">
      <c r="A493" t="e">
        <v>#VALUE!</v>
      </c>
    </row>
    <row r="494" spans="1:1">
      <c r="A494" t="e">
        <v>#VALUE!</v>
      </c>
    </row>
    <row r="495" spans="1:1">
      <c r="A495" t="e">
        <v>#VALUE!</v>
      </c>
    </row>
    <row r="496" spans="1:1">
      <c r="A496" t="e">
        <v>#VALUE!</v>
      </c>
    </row>
    <row r="497" spans="1:1">
      <c r="A497" t="e">
        <v>#VALUE!</v>
      </c>
    </row>
    <row r="498" spans="1:1">
      <c r="A498" t="e">
        <v>#VALUE!</v>
      </c>
    </row>
    <row r="499" spans="1:1">
      <c r="A499" t="e">
        <v>#VALUE!</v>
      </c>
    </row>
    <row r="500" spans="1:1">
      <c r="A500" t="e">
        <v>#VALUE!</v>
      </c>
    </row>
    <row r="501" spans="1:1">
      <c r="A501" t="e">
        <v>#VALUE!</v>
      </c>
    </row>
    <row r="502" spans="1:1">
      <c r="A502" t="e">
        <v>#VALUE!</v>
      </c>
    </row>
    <row r="503" spans="1:1">
      <c r="A503" t="e">
        <v>#VALUE!</v>
      </c>
    </row>
    <row r="504" spans="1:1">
      <c r="A504" t="e">
        <v>#VALUE!</v>
      </c>
    </row>
    <row r="505" spans="1:1">
      <c r="A505" t="e">
        <v>#VALUE!</v>
      </c>
    </row>
    <row r="506" spans="1:1">
      <c r="A506" t="e">
        <v>#VALUE!</v>
      </c>
    </row>
    <row r="507" spans="1:1">
      <c r="A507" t="e">
        <v>#VALUE!</v>
      </c>
    </row>
    <row r="508" spans="1:1">
      <c r="A508" t="e">
        <v>#VALUE!</v>
      </c>
    </row>
    <row r="509" spans="1:1">
      <c r="A509" t="e">
        <v>#VALUE!</v>
      </c>
    </row>
    <row r="510" spans="1:1">
      <c r="A510" t="e">
        <v>#VALUE!</v>
      </c>
    </row>
    <row r="511" spans="1:1">
      <c r="A511" t="e">
        <v>#VALUE!</v>
      </c>
    </row>
    <row r="512" spans="1:1">
      <c r="A512" t="e">
        <v>#VALUE!</v>
      </c>
    </row>
    <row r="513" spans="1:1">
      <c r="A513" t="e">
        <v>#VALUE!</v>
      </c>
    </row>
    <row r="514" spans="1:1">
      <c r="A514" t="e">
        <v>#VALUE!</v>
      </c>
    </row>
    <row r="515" spans="1:1">
      <c r="A515" t="e">
        <v>#VALUE!</v>
      </c>
    </row>
    <row r="516" spans="1:1">
      <c r="A516" t="e">
        <v>#VALUE!</v>
      </c>
    </row>
    <row r="517" spans="1:1">
      <c r="A517" t="e">
        <v>#VALUE!</v>
      </c>
    </row>
    <row r="518" spans="1:1">
      <c r="A518" t="e">
        <v>#VALUE!</v>
      </c>
    </row>
    <row r="519" spans="1:1">
      <c r="A519" t="e">
        <v>#VALUE!</v>
      </c>
    </row>
    <row r="520" spans="1:1">
      <c r="A520" t="e">
        <v>#VALUE!</v>
      </c>
    </row>
    <row r="521" spans="1:1">
      <c r="A521" t="e">
        <v>#VALUE!</v>
      </c>
    </row>
    <row r="522" spans="1:1">
      <c r="A522" t="e">
        <v>#VALUE!</v>
      </c>
    </row>
    <row r="523" spans="1:1">
      <c r="A523" t="e">
        <v>#VALUE!</v>
      </c>
    </row>
    <row r="524" spans="1:1">
      <c r="A524" t="e">
        <v>#VALUE!</v>
      </c>
    </row>
    <row r="525" spans="1:1">
      <c r="A525" t="e">
        <v>#VALUE!</v>
      </c>
    </row>
    <row r="526" spans="1:1">
      <c r="A526" t="e">
        <v>#VALUE!</v>
      </c>
    </row>
    <row r="527" spans="1:1">
      <c r="A527" t="e">
        <v>#VALUE!</v>
      </c>
    </row>
    <row r="528" spans="1:1">
      <c r="A528" t="e">
        <v>#VALUE!</v>
      </c>
    </row>
    <row r="529" spans="1:1">
      <c r="A529" t="e">
        <v>#VALUE!</v>
      </c>
    </row>
    <row r="530" spans="1:1">
      <c r="A530" t="e">
        <v>#VALUE!</v>
      </c>
    </row>
    <row r="531" spans="1:1">
      <c r="A531" t="e">
        <v>#VALUE!</v>
      </c>
    </row>
    <row r="532" spans="1:1">
      <c r="A532" t="e">
        <v>#VALUE!</v>
      </c>
    </row>
    <row r="533" spans="1:1">
      <c r="A533" t="e">
        <v>#VALUE!</v>
      </c>
    </row>
    <row r="534" spans="1:1">
      <c r="A534" t="e">
        <v>#VALUE!</v>
      </c>
    </row>
    <row r="535" spans="1:1">
      <c r="A535" t="e">
        <v>#VALUE!</v>
      </c>
    </row>
    <row r="536" spans="1:1">
      <c r="A536" t="e">
        <v>#VALUE!</v>
      </c>
    </row>
    <row r="537" spans="1:1">
      <c r="A537" t="e">
        <v>#VALUE!</v>
      </c>
    </row>
    <row r="538" spans="1:1">
      <c r="A538" t="e">
        <v>#VALUE!</v>
      </c>
    </row>
    <row r="539" spans="1:1">
      <c r="A539" t="e">
        <v>#VALUE!</v>
      </c>
    </row>
    <row r="540" spans="1:1">
      <c r="A540" t="e">
        <v>#VALUE!</v>
      </c>
    </row>
    <row r="541" spans="1:1">
      <c r="A541" t="e">
        <v>#VALUE!</v>
      </c>
    </row>
    <row r="542" spans="1:1">
      <c r="A542" t="e">
        <v>#VALUE!</v>
      </c>
    </row>
    <row r="543" spans="1:1">
      <c r="A543" t="e">
        <v>#VALUE!</v>
      </c>
    </row>
    <row r="544" spans="1:1">
      <c r="A544" t="e">
        <v>#VALUE!</v>
      </c>
    </row>
    <row r="545" spans="1:1">
      <c r="A545" t="e">
        <v>#VALUE!</v>
      </c>
    </row>
    <row r="546" spans="1:1">
      <c r="A546" t="e">
        <v>#VALUE!</v>
      </c>
    </row>
    <row r="547" spans="1:1">
      <c r="A547" t="e">
        <v>#VALUE!</v>
      </c>
    </row>
    <row r="548" spans="1:1">
      <c r="A548" t="e">
        <v>#VALUE!</v>
      </c>
    </row>
    <row r="549" spans="1:1">
      <c r="A549" t="e">
        <v>#VALUE!</v>
      </c>
    </row>
    <row r="550" spans="1:1">
      <c r="A550" t="e">
        <v>#VALUE!</v>
      </c>
    </row>
    <row r="551" spans="1:1">
      <c r="A551" t="e">
        <v>#VALUE!</v>
      </c>
    </row>
    <row r="552" spans="1:1">
      <c r="A552" t="e">
        <v>#VALUE!</v>
      </c>
    </row>
    <row r="553" spans="1:1">
      <c r="A553" t="e">
        <v>#VALUE!</v>
      </c>
    </row>
    <row r="554" spans="1:1">
      <c r="A554" t="e">
        <v>#VALUE!</v>
      </c>
    </row>
    <row r="555" spans="1:1">
      <c r="A555" t="e">
        <v>#VALUE!</v>
      </c>
    </row>
    <row r="556" spans="1:1">
      <c r="A556" t="e">
        <v>#VALUE!</v>
      </c>
    </row>
    <row r="557" spans="1:1">
      <c r="A557" t="e">
        <v>#VALUE!</v>
      </c>
    </row>
    <row r="558" spans="1:1">
      <c r="A558" t="e">
        <v>#VALUE!</v>
      </c>
    </row>
    <row r="559" spans="1:1">
      <c r="A559" t="e">
        <v>#VALUE!</v>
      </c>
    </row>
    <row r="560" spans="1:1">
      <c r="A560" t="e">
        <v>#VALUE!</v>
      </c>
    </row>
    <row r="561" spans="1:1">
      <c r="A561" t="e">
        <v>#VALUE!</v>
      </c>
    </row>
    <row r="562" spans="1:1">
      <c r="A562" t="e">
        <v>#VALUE!</v>
      </c>
    </row>
    <row r="563" spans="1:1">
      <c r="A563" t="e">
        <v>#VALUE!</v>
      </c>
    </row>
    <row r="564" spans="1:1">
      <c r="A564" t="e">
        <v>#VALUE!</v>
      </c>
    </row>
    <row r="565" spans="1:1">
      <c r="A565" t="e">
        <v>#VALUE!</v>
      </c>
    </row>
    <row r="566" spans="1:1">
      <c r="A566" t="e">
        <v>#VALUE!</v>
      </c>
    </row>
    <row r="567" spans="1:1">
      <c r="A567" t="e">
        <v>#VALUE!</v>
      </c>
    </row>
    <row r="568" spans="1:1">
      <c r="A568" t="e">
        <v>#VALUE!</v>
      </c>
    </row>
    <row r="569" spans="1:1">
      <c r="A569" t="e">
        <v>#VALUE!</v>
      </c>
    </row>
    <row r="570" spans="1:1">
      <c r="A570" t="e">
        <v>#VALUE!</v>
      </c>
    </row>
    <row r="571" spans="1:1">
      <c r="A571" t="e">
        <v>#VALUE!</v>
      </c>
    </row>
    <row r="572" spans="1:1">
      <c r="A572" t="e">
        <v>#VALUE!</v>
      </c>
    </row>
    <row r="573" spans="1:1">
      <c r="A573" t="e">
        <v>#VALUE!</v>
      </c>
    </row>
    <row r="574" spans="1:1">
      <c r="A574" t="e">
        <v>#VALUE!</v>
      </c>
    </row>
    <row r="575" spans="1:1">
      <c r="A575" t="e">
        <v>#VALUE!</v>
      </c>
    </row>
    <row r="576" spans="1:1">
      <c r="A576" t="e">
        <v>#VALUE!</v>
      </c>
    </row>
    <row r="577" spans="1:1">
      <c r="A577" t="e">
        <v>#VALUE!</v>
      </c>
    </row>
    <row r="578" spans="1:1">
      <c r="A578" t="e">
        <v>#VALUE!</v>
      </c>
    </row>
    <row r="579" spans="1:1">
      <c r="A579" t="e">
        <v>#VALUE!</v>
      </c>
    </row>
    <row r="580" spans="1:1">
      <c r="A580" t="e">
        <v>#VALUE!</v>
      </c>
    </row>
    <row r="581" spans="1:1">
      <c r="A581" t="e">
        <v>#VALUE!</v>
      </c>
    </row>
    <row r="582" spans="1:1">
      <c r="A582" t="e">
        <v>#VALUE!</v>
      </c>
    </row>
    <row r="583" spans="1:1">
      <c r="A583" t="e">
        <v>#VALUE!</v>
      </c>
    </row>
    <row r="584" spans="1:1">
      <c r="A584" t="e">
        <v>#VALUE!</v>
      </c>
    </row>
    <row r="585" spans="1:1">
      <c r="A585" t="e">
        <v>#VALUE!</v>
      </c>
    </row>
    <row r="586" spans="1:1">
      <c r="A586" t="e">
        <v>#VALUE!</v>
      </c>
    </row>
    <row r="587" spans="1:1">
      <c r="A587" t="e">
        <v>#VALUE!</v>
      </c>
    </row>
    <row r="588" spans="1:1">
      <c r="A588" t="e">
        <v>#VALUE!</v>
      </c>
    </row>
    <row r="589" spans="1:1">
      <c r="A589" t="e">
        <v>#VALUE!</v>
      </c>
    </row>
    <row r="590" spans="1:1">
      <c r="A590" t="e">
        <v>#VALUE!</v>
      </c>
    </row>
    <row r="591" spans="1:1">
      <c r="A591" t="e">
        <v>#VALUE!</v>
      </c>
    </row>
    <row r="592" spans="1:1">
      <c r="A592" t="e">
        <v>#VALUE!</v>
      </c>
    </row>
    <row r="593" spans="1:1">
      <c r="A593" t="e">
        <v>#VALUE!</v>
      </c>
    </row>
    <row r="594" spans="1:1">
      <c r="A594" t="e">
        <v>#VALUE!</v>
      </c>
    </row>
    <row r="595" spans="1:1">
      <c r="A595" t="e">
        <v>#VALUE!</v>
      </c>
    </row>
    <row r="596" spans="1:1">
      <c r="A596" t="e">
        <v>#VALUE!</v>
      </c>
    </row>
    <row r="597" spans="1:1">
      <c r="A597" t="e">
        <v>#VALUE!</v>
      </c>
    </row>
    <row r="598" spans="1:1">
      <c r="A598" t="e">
        <v>#VALUE!</v>
      </c>
    </row>
    <row r="599" spans="1:1">
      <c r="A599" t="e">
        <v>#VALUE!</v>
      </c>
    </row>
    <row r="600" spans="1:1">
      <c r="A600" t="e">
        <v>#VALUE!</v>
      </c>
    </row>
    <row r="601" spans="1:1">
      <c r="A601" t="e">
        <v>#VALUE!</v>
      </c>
    </row>
    <row r="602" spans="1:1">
      <c r="A602" t="e">
        <v>#VALUE!</v>
      </c>
    </row>
    <row r="603" spans="1:1">
      <c r="A603" t="e">
        <v>#VALUE!</v>
      </c>
    </row>
    <row r="604" spans="1:1">
      <c r="A604" t="e">
        <v>#VALUE!</v>
      </c>
    </row>
    <row r="605" spans="1:1">
      <c r="A605" t="e">
        <v>#VALUE!</v>
      </c>
    </row>
    <row r="606" spans="1:1">
      <c r="A606" t="e">
        <v>#VALUE!</v>
      </c>
    </row>
    <row r="607" spans="1:1">
      <c r="A607" t="e">
        <v>#VALUE!</v>
      </c>
    </row>
    <row r="608" spans="1:1">
      <c r="A608" t="e">
        <v>#VALUE!</v>
      </c>
    </row>
    <row r="609" spans="1:1">
      <c r="A609" t="e">
        <v>#VALUE!</v>
      </c>
    </row>
    <row r="610" spans="1:1">
      <c r="A610" t="e">
        <v>#VALUE!</v>
      </c>
    </row>
    <row r="611" spans="1:1">
      <c r="A611" t="e">
        <v>#VALUE!</v>
      </c>
    </row>
    <row r="612" spans="1:1">
      <c r="A612" t="e">
        <v>#VALUE!</v>
      </c>
    </row>
    <row r="613" spans="1:1">
      <c r="A613" t="e">
        <v>#VALUE!</v>
      </c>
    </row>
    <row r="614" spans="1:1">
      <c r="A614" t="e">
        <v>#VALUE!</v>
      </c>
    </row>
    <row r="615" spans="1:1">
      <c r="A615" t="e">
        <v>#VALUE!</v>
      </c>
    </row>
    <row r="616" spans="1:1">
      <c r="A616" t="e">
        <v>#VALUE!</v>
      </c>
    </row>
    <row r="617" spans="1:1">
      <c r="A617" t="e">
        <v>#VALUE!</v>
      </c>
    </row>
    <row r="618" spans="1:1">
      <c r="A618" t="e">
        <v>#VALUE!</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40601-A914-4CC3-80AE-CB06A61BE261}">
  <dimension ref="A1:T27"/>
  <sheetViews>
    <sheetView zoomScaleNormal="100" workbookViewId="0">
      <selection sqref="A1:W5"/>
    </sheetView>
  </sheetViews>
  <sheetFormatPr defaultColWidth="8.85546875" defaultRowHeight="15"/>
  <cols>
    <col min="2" max="2" width="15" bestFit="1" customWidth="1"/>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24</v>
      </c>
      <c r="B2" t="s">
        <v>541</v>
      </c>
      <c r="C2" t="s">
        <v>22</v>
      </c>
      <c r="D2" t="s">
        <v>192</v>
      </c>
      <c r="E2" t="s">
        <v>68</v>
      </c>
      <c r="F2" s="3">
        <v>4</v>
      </c>
      <c r="G2">
        <f>IFERROR(VLOOKUP(B2, Rushing!$A$2:$L$1000, 3, FALSE), IFERROR(VLOOKUP(B2, Receiving!$A$2:$L$1000, 3, FALSE), 0))</f>
        <v>2</v>
      </c>
      <c r="H2">
        <f>IF(G2=0,
    IFERROR(VLOOKUP(B2, Rushing2!$A$2:$L$1000, 4, FALSE),
        IFERROR(VLOOKUP(B2, Rushing!$A$2:$L$1000, 4, FALSE),
            IFERROR(VLOOKUP(B2, Rushing3!$A$2:$L$1000, 4, FALSE), 0)
        )
    ),
    IFERROR(VLOOKUP(B2, Rushing!$A$2:$L$1000, 4, FALSE),
        IFERROR(VLOOKUP(B2, Rushing3!$A$2:$L$1000, 4, FALSE), 0)
    )
)</f>
        <v>6</v>
      </c>
      <c r="I2">
        <f>IF(G2=0,
    IFERROR(VLOOKUP(B2, Rushing2!$A$2:$L$1000, 5, FALSE),
        IFERROR(VLOOKUP(B2, Rushing!$A$2:$L$1000, 5, FALSE),
            IFERROR(VLOOKUP(B2, Rushing3!$A$2:$L$1000, 5, FALSE), 0)
        )
    ),
    IFERROR(VLOOKUP(B2, Rushing!$A$2:$L$1000, 5, FALSE),
        IFERROR(VLOOKUP(B2, Rushing3!$A$2:$L$1000, 5, FALSE), 0)
    )
)</f>
        <v>14</v>
      </c>
      <c r="J2">
        <f>IF(G2=0,
    IFERROR(VLOOKUP(B2, Rushing2!$A$2:$L$1000, 6, FALSE),
        IFERROR(VLOOKUP(B2, Rushing!$A$2:$L$1000, 6, FALSE),
            IFERROR(VLOOKUP(B2, Rushing3!$A$2:$L$1000, 6, FALSE), 0)
        )
    ),
    IFERROR(VLOOKUP(B2, Rushing!$A$2:$L$1000, 6, FALSE),
        IFERROR(VLOOKUP(B2, Rushing3!$A$2:$L$1000, 6, FALSE), 0)
    )
)</f>
        <v>2.33</v>
      </c>
      <c r="K2">
        <f>IF(G2=0,
    IFERROR(VLOOKUP(B2, Rushing2!$A$2:$L$1000, 7, FALSE),
        IFERROR(VLOOKUP(B2, Rushing!$A$2:$L$1000, 7, FALSE),
            IFERROR(VLOOKUP(B2, Rushing3!$A$2:$L$1000, 7, FALSE), 0)
        )
    ),
    IFERROR(VLOOKUP(B2, Rushing!$A$2:$L$1000, 7, FALSE),
        IFERROR(VLOOKUP(B2, Rushing3!$A$2:$L$1000, 7, FALSE), 0)
    )
)</f>
        <v>7</v>
      </c>
      <c r="L2">
        <f>IF(G2=0,
    IFERROR(VLOOKUP(B2, Rushing2!$A$2:$L$1000, 8, FALSE),
        IFERROR(VLOOKUP(B2, Rushing!$A$2:$L$1000, 8, FALSE),
            IFERROR(VLOOKUP(B2, Rushing3!$A$2:$L$1000, 8, FALSE), 0)
        )
    ),
    IFERROR(VLOOKUP(B2, Rushing!$A$2:$L$1000, 8, FALSE),
        IFERROR(VLOOKUP(B2, Rushing3!$A$2:$L$1000, 8, FALSE), 0)
    )
)</f>
        <v>11</v>
      </c>
      <c r="M2">
        <f>IF(G2=0,
    IFERROR(VLOOKUP(B2, Rushing2!$A$2:$L$1000, 9, FALSE),
        IFERROR(VLOOKUP(B2, Rushing!$A$2:$L$1000, 9, FALSE),
            IFERROR(VLOOKUP(B2, Rushing3!$A$2:$L$1000, 9, FALSE), 0)
        )
    ),
    IFERROR(VLOOKUP(B2, Rushing!$A$2:$L$1000, 9, FALSE),
        IFERROR(VLOOKUP(B2, Rushing3!$A$2:$L$1000, 9, FALSE), 0)
    )
)</f>
        <v>0</v>
      </c>
      <c r="N2">
        <f>IF(G2=0,
    IFERROR(VLOOKUP(B2, Receiving2!$A$2:$L$1000, 4, FALSE),
        IFERROR(VLOOKUP(B2, Receiving!$A$2:$L$1000, 4, FALSE),
            IFERROR(VLOOKUP(B2, Receiving3!$A$2:$L$1000, 4, FALSE), 0)
        )
    ),
    IFERROR(VLOOKUP(B2, Receiving!$A$2:$L$1000, 4, FALSE),
        IFERROR(VLOOKUP(B2, Receiving3!$A$2:$L$1000, 4, FALSE), 0)
    )
)</f>
        <v>2</v>
      </c>
      <c r="O2">
        <f>IF(G2=0,
    IFERROR(VLOOKUP(B2, Receiving2!$A$2:$L$1000, 5, FALSE),
        IFERROR(VLOOKUP(B2, Receiving!$A$2:$L$1000, 5, FALSE),
            IFERROR(VLOOKUP(B2, Receiving3!$A$2:$L$1000, 5, FALSE), 0)
        )
    ),
    IFERROR(VLOOKUP(B2, Receiving!$A$2:$L$1000, 5, FALSE),
        IFERROR(VLOOKUP(B2, Receiving3!$A$2:$L$1000, 5, FALSE), 0)
    )
)</f>
        <v>59</v>
      </c>
      <c r="P2">
        <f>IF(G2=0,
    IFERROR(VLOOKUP(B2, Receiving2!$A$2:$L$1000, 6, FALSE),
        IFERROR(VLOOKUP(B2, Receiving!$A$2:$L$1000, 6, FALSE),
            IFERROR(VLOOKUP(B2, Receiving3!$A$2:$L$1000, 6, FALSE), 0)
        )
    ),
    IFERROR(VLOOKUP(B2, Receiving!$A$2:$L$1000, 6, FALSE),
        IFERROR(VLOOKUP(B2, Receiving3!$A$2:$L$1000, 6, FALSE), 0)
    )
)</f>
        <v>29.5</v>
      </c>
      <c r="Q2">
        <f>IF(G2=0,
    IFERROR(VLOOKUP(B2, Receiving2!$A$2:$L$1000, 7, FALSE),
        IFERROR(VLOOKUP(B2, Receiving!$A$2:$L$1000, 7, FALSE),
            IFERROR(VLOOKUP(B2, Receiving3!$A$2:$L$1000, 7, FALSE), 0)
        )
    ),
    IFERROR(VLOOKUP(B2, Receiving!$A$2:$L$1000, 7, FALSE),
        IFERROR(VLOOKUP(B2, Receiving3!$A$2:$L$1000, 7, FALSE), 0)
    )
)</f>
        <v>29.5</v>
      </c>
      <c r="R2">
        <f>IF(G2=0,
    IFERROR(VLOOKUP(B2, Receiving2!$A$2:$L$1000, 8, FALSE),
        IFERROR(VLOOKUP(B2, Receiving!$A$2:$L$1000, 8, FALSE),
            IFERROR(VLOOKUP(B2, Receiving3!$A$2:$L$1000, 8, FALSE), 0)
        )
    ),
    IFERROR(VLOOKUP(B2, Receiving!$A$2:$L$1000, 8, FALSE),
        IFERROR(VLOOKUP(B2, Receiving3!$A$2:$L$1000, 8, FALSE), 0)
    )
)</f>
        <v>56</v>
      </c>
      <c r="S2">
        <f>IF(G2=0,
    IFERROR(VLOOKUP(B2, Receiving2!$A$2:$L$1000, 9, FALSE),
        IFERROR(VLOOKUP(B2, Receiving!$A$2:$L$1000, 9, FALSE),
            IFERROR(VLOOKUP(B2, Receiving3!$A$2:$L$1000, 9, FALSE), 0)
        )
    ),
    IFERROR(VLOOKUP(B2, Receiving!$A$2:$L$1000, 9, FALSE),
        IFERROR(VLOOKUP(B2, Receiving3!$A$2:$L$1000, 9, FALSE), 0)
    )
)</f>
        <v>1</v>
      </c>
      <c r="T2">
        <f>IF(G2=0,
    IFERROR(VLOOKUP(B2, Receiving2!$A$2:$L$1000, 10, FALSE),
        IFERROR(VLOOKUP(B2, Receiving!$A$2:$L$1000, 10, FALSE),
            IFERROR(VLOOKUP(B2, Receiving3!$A$2:$L$1000, 10, FALSE), 0)
        )
    ),
    IFERROR(VLOOKUP(B2, Receiving!$A$2:$L$1000, 10, FALSE),
        IFERROR(VLOOKUP(B2, Receiving3!$A$2:$L$1000, 10, FALSE), 0)
    )
)</f>
        <v>3</v>
      </c>
    </row>
    <row r="3" spans="1:20">
      <c r="A3">
        <v>20</v>
      </c>
      <c r="B3" t="s">
        <v>542</v>
      </c>
      <c r="C3" t="s">
        <v>22</v>
      </c>
      <c r="D3" t="s">
        <v>86</v>
      </c>
      <c r="E3" t="s">
        <v>413</v>
      </c>
      <c r="F3" s="3">
        <v>6</v>
      </c>
      <c r="G3">
        <f>IFERROR(VLOOKUP(B3, Rushing!$A$2:$L$1000, 3, FALSE), IFERROR(VLOOKUP(B3, Receiving!$A$2:$L$1000, 3, FALSE), 0))</f>
        <v>3</v>
      </c>
      <c r="H3">
        <f>IF(G3=0,
    IFERROR(VLOOKUP(B3, Rushing2!$A$2:$L$1000, 4, FALSE),
        IFERROR(VLOOKUP(B3, Rushing!$A$2:$L$1000, 4, FALSE),
            IFERROR(VLOOKUP(B3, Rushing3!$A$2:$L$1000, 4, FALSE), 0)
        )
    ),
    IFERROR(VLOOKUP(B3, Rushing!$A$2:$L$1000, 4, FALSE),
        IFERROR(VLOOKUP(B3, Rushing3!$A$2:$L$1000, 4, FALSE), 0)
    )
)</f>
        <v>14</v>
      </c>
      <c r="I3">
        <f>IF(G3=0,
    IFERROR(VLOOKUP(B3, Rushing2!$A$2:$L$1000, 5, FALSE),
        IFERROR(VLOOKUP(B3, Rushing!$A$2:$L$1000, 5, FALSE),
            IFERROR(VLOOKUP(B3, Rushing3!$A$2:$L$1000, 5, FALSE), 0)
        )
    ),
    IFERROR(VLOOKUP(B3, Rushing!$A$2:$L$1000, 5, FALSE),
        IFERROR(VLOOKUP(B3, Rushing3!$A$2:$L$1000, 5, FALSE), 0)
    )
)</f>
        <v>43</v>
      </c>
      <c r="J3">
        <f>IF(G3=0,
    IFERROR(VLOOKUP(B3, Rushing2!$A$2:$L$1000, 6, FALSE),
        IFERROR(VLOOKUP(B3, Rushing!$A$2:$L$1000, 6, FALSE),
            IFERROR(VLOOKUP(B3, Rushing3!$A$2:$L$1000, 6, FALSE), 0)
        )
    ),
    IFERROR(VLOOKUP(B3, Rushing!$A$2:$L$1000, 6, FALSE),
        IFERROR(VLOOKUP(B3, Rushing3!$A$2:$L$1000, 6, FALSE), 0)
    )
)</f>
        <v>3.07</v>
      </c>
      <c r="K3">
        <f>IF(G3=0,
    IFERROR(VLOOKUP(B3, Rushing2!$A$2:$L$1000, 7, FALSE),
        IFERROR(VLOOKUP(B3, Rushing!$A$2:$L$1000, 7, FALSE),
            IFERROR(VLOOKUP(B3, Rushing3!$A$2:$L$1000, 7, FALSE), 0)
        )
    ),
    IFERROR(VLOOKUP(B3, Rushing!$A$2:$L$1000, 7, FALSE),
        IFERROR(VLOOKUP(B3, Rushing3!$A$2:$L$1000, 7, FALSE), 0)
    )
)</f>
        <v>14.3</v>
      </c>
      <c r="L3">
        <f>IF(G3=0,
    IFERROR(VLOOKUP(B3, Rushing2!$A$2:$L$1000, 8, FALSE),
        IFERROR(VLOOKUP(B3, Rushing!$A$2:$L$1000, 8, FALSE),
            IFERROR(VLOOKUP(B3, Rushing3!$A$2:$L$1000, 8, FALSE), 0)
        )
    ),
    IFERROR(VLOOKUP(B3, Rushing!$A$2:$L$1000, 8, FALSE),
        IFERROR(VLOOKUP(B3, Rushing3!$A$2:$L$1000, 8, FALSE), 0)
    )
)</f>
        <v>6</v>
      </c>
      <c r="M3">
        <f>IF(G3=0,
    IFERROR(VLOOKUP(B3, Rushing2!$A$2:$L$1000, 9, FALSE),
        IFERROR(VLOOKUP(B3, Rushing!$A$2:$L$1000, 9, FALSE),
            IFERROR(VLOOKUP(B3, Rushing3!$A$2:$L$1000, 9, FALSE), 0)
        )
    ),
    IFERROR(VLOOKUP(B3, Rushing!$A$2:$L$1000, 9, FALSE),
        IFERROR(VLOOKUP(B3, Rushing3!$A$2:$L$1000, 9, FALSE), 0)
    )
)</f>
        <v>0</v>
      </c>
      <c r="N3">
        <f>IF(G3=0,
    IFERROR(VLOOKUP(B3, Receiving2!$A$2:$L$1000, 4, FALSE),
        IFERROR(VLOOKUP(B3, Receiving!$A$2:$L$1000, 4, FALSE),
            IFERROR(VLOOKUP(B3, Receiving3!$A$2:$L$1000, 4, FALSE), 0)
        )
    ),
    IFERROR(VLOOKUP(B3, Receiving!$A$2:$L$1000, 4, FALSE),
        IFERROR(VLOOKUP(B3, Receiving3!$A$2:$L$1000, 4, FALSE), 0)
    )
)</f>
        <v>2</v>
      </c>
      <c r="O3">
        <f>IF(G3=0,
    IFERROR(VLOOKUP(B3, Receiving2!$A$2:$L$1000, 5, FALSE),
        IFERROR(VLOOKUP(B3, Receiving!$A$2:$L$1000, 5, FALSE),
            IFERROR(VLOOKUP(B3, Receiving3!$A$2:$L$1000, 5, FALSE), 0)
        )
    ),
    IFERROR(VLOOKUP(B3, Receiving!$A$2:$L$1000, 5, FALSE),
        IFERROR(VLOOKUP(B3, Receiving3!$A$2:$L$1000, 5, FALSE), 0)
    )
)</f>
        <v>7</v>
      </c>
      <c r="P3">
        <f>IF(G3=0,
    IFERROR(VLOOKUP(B3, Receiving2!$A$2:$L$1000, 6, FALSE),
        IFERROR(VLOOKUP(B3, Receiving!$A$2:$L$1000, 6, FALSE),
            IFERROR(VLOOKUP(B3, Receiving3!$A$2:$L$1000, 6, FALSE), 0)
        )
    ),
    IFERROR(VLOOKUP(B3, Receiving!$A$2:$L$1000, 6, FALSE),
        IFERROR(VLOOKUP(B3, Receiving3!$A$2:$L$1000, 6, FALSE), 0)
    )
)</f>
        <v>3.5</v>
      </c>
      <c r="Q3">
        <f>IF(G3=0,
    IFERROR(VLOOKUP(B3, Receiving2!$A$2:$L$1000, 7, FALSE),
        IFERROR(VLOOKUP(B3, Receiving!$A$2:$L$1000, 7, FALSE),
            IFERROR(VLOOKUP(B3, Receiving3!$A$2:$L$1000, 7, FALSE), 0)
        )
    ),
    IFERROR(VLOOKUP(B3, Receiving!$A$2:$L$1000, 7, FALSE),
        IFERROR(VLOOKUP(B3, Receiving3!$A$2:$L$1000, 7, FALSE), 0)
    )
)</f>
        <v>2.2999999999999998</v>
      </c>
      <c r="R3">
        <f>IF(G3=0,
    IFERROR(VLOOKUP(B3, Receiving2!$A$2:$L$1000, 8, FALSE),
        IFERROR(VLOOKUP(B3, Receiving!$A$2:$L$1000, 8, FALSE),
            IFERROR(VLOOKUP(B3, Receiving3!$A$2:$L$1000, 8, FALSE), 0)
        )
    ),
    IFERROR(VLOOKUP(B3, Receiving!$A$2:$L$1000, 8, FALSE),
        IFERROR(VLOOKUP(B3, Receiving3!$A$2:$L$1000, 8, FALSE), 0)
    )
)</f>
        <v>4</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2</v>
      </c>
    </row>
    <row r="4" spans="1:20">
      <c r="A4">
        <v>23</v>
      </c>
      <c r="B4" t="s">
        <v>545</v>
      </c>
      <c r="C4" t="s">
        <v>22</v>
      </c>
      <c r="D4" t="s">
        <v>288</v>
      </c>
      <c r="E4" t="s">
        <v>68</v>
      </c>
      <c r="F4" s="3">
        <v>2</v>
      </c>
      <c r="G4">
        <f>IFERROR(VLOOKUP(B4, Rushing!$A$2:$L$1000, 3, FALSE), IFERROR(VLOOKUP(B4, Receiving!$A$2:$L$1000, 3, FALSE), 0))</f>
        <v>3</v>
      </c>
      <c r="H4">
        <f>IF(G4=0,
    IFERROR(VLOOKUP(B4, Rushing2!$A$2:$L$1000, 4, FALSE),
        IFERROR(VLOOKUP(B4, Rushing!$A$2:$L$1000, 4, FALSE),
            IFERROR(VLOOKUP(B4, Rushing3!$A$2:$L$1000, 4, FALSE), 0)
        )
    ),
    IFERROR(VLOOKUP(B4, Rushing!$A$2:$L$1000, 4, FALSE),
        IFERROR(VLOOKUP(B4, Rushing3!$A$2:$L$1000, 4, FALSE), 0)
    )
)</f>
        <v>28</v>
      </c>
      <c r="I4">
        <f>IF(G4=0,
    IFERROR(VLOOKUP(B4, Rushing2!$A$2:$L$1000, 5, FALSE),
        IFERROR(VLOOKUP(B4, Rushing!$A$2:$L$1000, 5, FALSE),
            IFERROR(VLOOKUP(B4, Rushing3!$A$2:$L$1000, 5, FALSE), 0)
        )
    ),
    IFERROR(VLOOKUP(B4, Rushing!$A$2:$L$1000, 5, FALSE),
        IFERROR(VLOOKUP(B4, Rushing3!$A$2:$L$1000, 5, FALSE), 0)
    )
)</f>
        <v>98</v>
      </c>
      <c r="J4">
        <f>IF(G4=0,
    IFERROR(VLOOKUP(B4, Rushing2!$A$2:$L$1000, 6, FALSE),
        IFERROR(VLOOKUP(B4, Rushing!$A$2:$L$1000, 6, FALSE),
            IFERROR(VLOOKUP(B4, Rushing3!$A$2:$L$1000, 6, FALSE), 0)
        )
    ),
    IFERROR(VLOOKUP(B4, Rushing!$A$2:$L$1000, 6, FALSE),
        IFERROR(VLOOKUP(B4, Rushing3!$A$2:$L$1000, 6, FALSE), 0)
    )
)</f>
        <v>3.5</v>
      </c>
      <c r="K4">
        <f>IF(G4=0,
    IFERROR(VLOOKUP(B4, Rushing2!$A$2:$L$1000, 7, FALSE),
        IFERROR(VLOOKUP(B4, Rushing!$A$2:$L$1000, 7, FALSE),
            IFERROR(VLOOKUP(B4, Rushing3!$A$2:$L$1000, 7, FALSE), 0)
        )
    ),
    IFERROR(VLOOKUP(B4, Rushing!$A$2:$L$1000, 7, FALSE),
        IFERROR(VLOOKUP(B4, Rushing3!$A$2:$L$1000, 7, FALSE), 0)
    )
)</f>
        <v>32.700000000000003</v>
      </c>
      <c r="L4">
        <f>IF(G4=0,
    IFERROR(VLOOKUP(B4, Rushing2!$A$2:$L$1000, 8, FALSE),
        IFERROR(VLOOKUP(B4, Rushing!$A$2:$L$1000, 8, FALSE),
            IFERROR(VLOOKUP(B4, Rushing3!$A$2:$L$1000, 8, FALSE), 0)
        )
    ),
    IFERROR(VLOOKUP(B4, Rushing!$A$2:$L$1000, 8, FALSE),
        IFERROR(VLOOKUP(B4, Rushing3!$A$2:$L$1000, 8, FALSE), 0)
    )
)</f>
        <v>24</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5</v>
      </c>
      <c r="O4">
        <f>IF(G4=0,
    IFERROR(VLOOKUP(B4, Receiving2!$A$2:$L$1000, 5, FALSE),
        IFERROR(VLOOKUP(B4, Receiving!$A$2:$L$1000, 5, FALSE),
            IFERROR(VLOOKUP(B4, Receiving3!$A$2:$L$1000, 5, FALSE), 0)
        )
    ),
    IFERROR(VLOOKUP(B4, Receiving!$A$2:$L$1000, 5, FALSE),
        IFERROR(VLOOKUP(B4, Receiving3!$A$2:$L$1000, 5, FALSE), 0)
    )
)</f>
        <v>24</v>
      </c>
      <c r="P4">
        <f>IF(G4=0,
    IFERROR(VLOOKUP(B4, Receiving2!$A$2:$L$1000, 6, FALSE),
        IFERROR(VLOOKUP(B4, Receiving!$A$2:$L$1000, 6, FALSE),
            IFERROR(VLOOKUP(B4, Receiving3!$A$2:$L$1000, 6, FALSE), 0)
        )
    ),
    IFERROR(VLOOKUP(B4, Receiving!$A$2:$L$1000, 6, FALSE),
        IFERROR(VLOOKUP(B4, Receiving3!$A$2:$L$1000, 6, FALSE), 0)
    )
)</f>
        <v>4.8</v>
      </c>
      <c r="Q4">
        <f>IF(G4=0,
    IFERROR(VLOOKUP(B4, Receiving2!$A$2:$L$1000, 7, FALSE),
        IFERROR(VLOOKUP(B4, Receiving!$A$2:$L$1000, 7, FALSE),
            IFERROR(VLOOKUP(B4, Receiving3!$A$2:$L$1000, 7, FALSE), 0)
        )
    ),
    IFERROR(VLOOKUP(B4, Receiving!$A$2:$L$1000, 7, FALSE),
        IFERROR(VLOOKUP(B4, Receiving3!$A$2:$L$1000, 7, FALSE), 0)
    )
)</f>
        <v>8</v>
      </c>
      <c r="R4">
        <f>IF(G4=0,
    IFERROR(VLOOKUP(B4, Receiving2!$A$2:$L$1000, 8, FALSE),
        IFERROR(VLOOKUP(B4, Receiving!$A$2:$L$1000, 8, FALSE),
            IFERROR(VLOOKUP(B4, Receiving3!$A$2:$L$1000, 8, FALSE), 0)
        )
    ),
    IFERROR(VLOOKUP(B4, Receiving!$A$2:$L$1000, 8, FALSE),
        IFERROR(VLOOKUP(B4, Receiving3!$A$2:$L$1000, 8, FALSE), 0)
    )
)</f>
        <v>11</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6</v>
      </c>
    </row>
    <row r="5" spans="1:20">
      <c r="A5">
        <v>4</v>
      </c>
      <c r="B5" t="s">
        <v>558</v>
      </c>
      <c r="C5" t="s">
        <v>22</v>
      </c>
      <c r="D5" t="s">
        <v>23</v>
      </c>
      <c r="E5" t="s">
        <v>47</v>
      </c>
      <c r="F5" s="3">
        <v>5</v>
      </c>
      <c r="G5">
        <f>IFERROR(VLOOKUP(B5, Rushing!$A$2:$L$1000, 3, FALSE), IFERROR(VLOOKUP(B5, Receiving!$A$2:$L$1000, 3, FALSE), 0))</f>
        <v>1</v>
      </c>
      <c r="H5">
        <f>IF(G5=0,
    IFERROR(VLOOKUP(B5, Rushing2!$A$2:$L$1000, 4, FALSE),
        IFERROR(VLOOKUP(B5, Rushing!$A$2:$L$1000, 4, FALSE),
            IFERROR(VLOOKUP(B5, Rushing3!$A$2:$L$1000, 4, FALSE), 0)
        )
    ),
    IFERROR(VLOOKUP(B5, Rushing!$A$2:$L$1000, 4, FALSE),
        IFERROR(VLOOKUP(B5, Rushing3!$A$2:$L$1000, 4, FALSE), 0)
    )
)</f>
        <v>2</v>
      </c>
      <c r="I5">
        <f>IF(G5=0,
    IFERROR(VLOOKUP(B5, Rushing2!$A$2:$L$1000, 5, FALSE),
        IFERROR(VLOOKUP(B5, Rushing!$A$2:$L$1000, 5, FALSE),
            IFERROR(VLOOKUP(B5, Rushing3!$A$2:$L$1000, 5, FALSE), 0)
        )
    ),
    IFERROR(VLOOKUP(B5, Rushing!$A$2:$L$1000, 5, FALSE),
        IFERROR(VLOOKUP(B5, Rushing3!$A$2:$L$1000, 5, FALSE), 0)
    )
)</f>
        <v>24</v>
      </c>
      <c r="J5">
        <f>IF(G5=0,
    IFERROR(VLOOKUP(B5, Rushing2!$A$2:$L$1000, 6, FALSE),
        IFERROR(VLOOKUP(B5, Rushing!$A$2:$L$1000, 6, FALSE),
            IFERROR(VLOOKUP(B5, Rushing3!$A$2:$L$1000, 6, FALSE), 0)
        )
    ),
    IFERROR(VLOOKUP(B5, Rushing!$A$2:$L$1000, 6, FALSE),
        IFERROR(VLOOKUP(B5, Rushing3!$A$2:$L$1000, 6, FALSE), 0)
    )
)</f>
        <v>12</v>
      </c>
      <c r="K5">
        <f>IF(G5=0,
    IFERROR(VLOOKUP(B5, Rushing2!$A$2:$L$1000, 7, FALSE),
        IFERROR(VLOOKUP(B5, Rushing!$A$2:$L$1000, 7, FALSE),
            IFERROR(VLOOKUP(B5, Rushing3!$A$2:$L$1000, 7, FALSE), 0)
        )
    ),
    IFERROR(VLOOKUP(B5, Rushing!$A$2:$L$1000, 7, FALSE),
        IFERROR(VLOOKUP(B5, Rushing3!$A$2:$L$1000, 7, FALSE), 0)
    )
)</f>
        <v>24</v>
      </c>
      <c r="L5">
        <f>IF(G5=0,
    IFERROR(VLOOKUP(B5, Rushing2!$A$2:$L$1000, 8, FALSE),
        IFERROR(VLOOKUP(B5, Rushing!$A$2:$L$1000, 8, FALSE),
            IFERROR(VLOOKUP(B5, Rushing3!$A$2:$L$1000, 8, FALSE), 0)
        )
    ),
    IFERROR(VLOOKUP(B5, Rushing!$A$2:$L$1000, 8, FALSE),
        IFERROR(VLOOKUP(B5, Rushing3!$A$2:$L$1000, 8, FALSE), 0)
    )
)</f>
        <v>22</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0</v>
      </c>
      <c r="O5">
        <f>IF(G5=0,
    IFERROR(VLOOKUP(B5, Receiving2!$A$2:$L$1000, 5, FALSE),
        IFERROR(VLOOKUP(B5, Receiving!$A$2:$L$1000, 5, FALSE),
            IFERROR(VLOOKUP(B5, Receiving3!$A$2:$L$1000, 5, FALSE), 0)
        )
    ),
    IFERROR(VLOOKUP(B5, Receiving!$A$2:$L$1000, 5, FALSE),
        IFERROR(VLOOKUP(B5, Receiving3!$A$2:$L$1000, 5, FALSE), 0)
    )
)</f>
        <v>0</v>
      </c>
      <c r="P5">
        <f>IF(G5=0,
    IFERROR(VLOOKUP(B5, Receiving2!$A$2:$L$1000, 6, FALSE),
        IFERROR(VLOOKUP(B5, Receiving!$A$2:$L$1000, 6, FALSE),
            IFERROR(VLOOKUP(B5, Receiving3!$A$2:$L$1000, 6, FALSE), 0)
        )
    ),
    IFERROR(VLOOKUP(B5, Receiving!$A$2:$L$1000, 6, FALSE),
        IFERROR(VLOOKUP(B5, Receiving3!$A$2:$L$1000, 6, FALSE), 0)
    )
)</f>
        <v>0</v>
      </c>
      <c r="Q5">
        <f>IF(G5=0,
    IFERROR(VLOOKUP(B5, Receiving2!$A$2:$L$1000, 7, FALSE),
        IFERROR(VLOOKUP(B5, Receiving!$A$2:$L$1000, 7, FALSE),
            IFERROR(VLOOKUP(B5, Receiving3!$A$2:$L$1000, 7, FALSE), 0)
        )
    ),
    IFERROR(VLOOKUP(B5, Receiving!$A$2:$L$1000, 7, FALSE),
        IFERROR(VLOOKUP(B5, Receiving3!$A$2:$L$1000, 7, FALSE), 0)
    )
)</f>
        <v>0</v>
      </c>
      <c r="R5">
        <f>IF(G5=0,
    IFERROR(VLOOKUP(B5, Receiving2!$A$2:$L$1000, 8, FALSE),
        IFERROR(VLOOKUP(B5, Receiving!$A$2:$L$1000, 8, FALSE),
            IFERROR(VLOOKUP(B5, Receiving3!$A$2:$L$1000, 8, FALSE), 0)
        )
    ),
    IFERROR(VLOOKUP(B5, Receiving!$A$2:$L$1000, 8, FALSE),
        IFERROR(VLOOKUP(B5, Receiving3!$A$2:$L$1000, 8, FALSE), 0)
    )
)</f>
        <v>0</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0</v>
      </c>
    </row>
    <row r="6" spans="1:20">
      <c r="A6">
        <v>33</v>
      </c>
      <c r="B6" t="s">
        <v>560</v>
      </c>
      <c r="C6" t="s">
        <v>22</v>
      </c>
      <c r="D6" t="s">
        <v>353</v>
      </c>
      <c r="E6" t="s">
        <v>365</v>
      </c>
      <c r="F6" s="3">
        <v>0</v>
      </c>
      <c r="G6">
        <f>IFERROR(VLOOKUP(B6, Rushing!$A$2:$L$1000, 3, FALSE), IFERROR(VLOOKUP(B6, Receiving!$A$2:$L$1000, 3, FALSE), 0))</f>
        <v>0</v>
      </c>
      <c r="H6">
        <f>IF(G6=0,
    IFERROR(VLOOKUP(B6, Rushing2!$A$2:$L$1000, 4, FALSE),
        IFERROR(VLOOKUP(B6, Rushing!$A$2:$L$1000, 4, FALSE),
            IFERROR(VLOOKUP(B6, Rushing3!$A$2:$L$1000, 4, FALSE), 0)
        )
    ),
    IFERROR(VLOOKUP(B6, Rushing!$A$2:$L$1000, 4, FALSE),
        IFERROR(VLOOKUP(B6, Rushing3!$A$2:$L$1000, 4, FALSE), 0)
    )
)</f>
        <v>0</v>
      </c>
      <c r="I6">
        <f>IF(G6=0,
    IFERROR(VLOOKUP(B6, Rushing2!$A$2:$L$1000, 5, FALSE),
        IFERROR(VLOOKUP(B6, Rushing!$A$2:$L$1000, 5, FALSE),
            IFERROR(VLOOKUP(B6, Rushing3!$A$2:$L$1000, 5, FALSE), 0)
        )
    ),
    IFERROR(VLOOKUP(B6, Rushing!$A$2:$L$1000, 5, FALSE),
        IFERROR(VLOOKUP(B6, Rushing3!$A$2:$L$1000, 5, FALSE), 0)
    )
)</f>
        <v>0</v>
      </c>
      <c r="J6">
        <f>IF(G6=0,
    IFERROR(VLOOKUP(B6, Rushing2!$A$2:$L$1000, 6, FALSE),
        IFERROR(VLOOKUP(B6, Rushing!$A$2:$L$1000, 6, FALSE),
            IFERROR(VLOOKUP(B6, Rushing3!$A$2:$L$1000, 6, FALSE), 0)
        )
    ),
    IFERROR(VLOOKUP(B6, Rushing!$A$2:$L$1000, 6, FALSE),
        IFERROR(VLOOKUP(B6, Rushing3!$A$2:$L$1000, 6, FALSE), 0)
    )
)</f>
        <v>0</v>
      </c>
      <c r="K6">
        <f>IF(G6=0,
    IFERROR(VLOOKUP(B6, Rushing2!$A$2:$L$1000, 7, FALSE),
        IFERROR(VLOOKUP(B6, Rushing!$A$2:$L$1000, 7, FALSE),
            IFERROR(VLOOKUP(B6, Rushing3!$A$2:$L$1000, 7, FALSE), 0)
        )
    ),
    IFERROR(VLOOKUP(B6, Rushing!$A$2:$L$1000, 7, FALSE),
        IFERROR(VLOOKUP(B6, Rushing3!$A$2:$L$1000, 7, FALSE), 0)
    )
)</f>
        <v>0</v>
      </c>
      <c r="L6">
        <f>IF(G6=0,
    IFERROR(VLOOKUP(B6, Rushing2!$A$2:$L$1000, 8, FALSE),
        IFERROR(VLOOKUP(B6, Rushing!$A$2:$L$1000, 8, FALSE),
            IFERROR(VLOOKUP(B6, Rushing3!$A$2:$L$1000, 8, FALSE), 0)
        )
    ),
    IFERROR(VLOOKUP(B6, Rushing!$A$2:$L$1000, 8, FALSE),
        IFERROR(VLOOKUP(B6, Rushing3!$A$2:$L$1000, 8, FALSE), 0)
    )
)</f>
        <v>0</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0</v>
      </c>
      <c r="O6">
        <f>IF(G6=0,
    IFERROR(VLOOKUP(B6, Receiving2!$A$2:$L$1000, 5, FALSE),
        IFERROR(VLOOKUP(B6, Receiving!$A$2:$L$1000, 5, FALSE),
            IFERROR(VLOOKUP(B6, Receiving3!$A$2:$L$1000, 5, FALSE), 0)
        )
    ),
    IFERROR(VLOOKUP(B6, Receiving!$A$2:$L$1000, 5, FALSE),
        IFERROR(VLOOKUP(B6, Receiving3!$A$2:$L$1000, 5, FALSE), 0)
    )
)</f>
        <v>0</v>
      </c>
      <c r="P6">
        <f>IF(G6=0,
    IFERROR(VLOOKUP(B6, Receiving2!$A$2:$L$1000, 6, FALSE),
        IFERROR(VLOOKUP(B6, Receiving!$A$2:$L$1000, 6, FALSE),
            IFERROR(VLOOKUP(B6, Receiving3!$A$2:$L$1000, 6, FALSE), 0)
        )
    ),
    IFERROR(VLOOKUP(B6, Receiving!$A$2:$L$1000, 6, FALSE),
        IFERROR(VLOOKUP(B6, Receiving3!$A$2:$L$1000, 6, FALSE), 0)
    )
)</f>
        <v>0</v>
      </c>
      <c r="Q6">
        <f>IF(G6=0,
    IFERROR(VLOOKUP(B6, Receiving2!$A$2:$L$1000, 7, FALSE),
        IFERROR(VLOOKUP(B6, Receiving!$A$2:$L$1000, 7, FALSE),
            IFERROR(VLOOKUP(B6, Receiving3!$A$2:$L$1000, 7, FALSE), 0)
        )
    ),
    IFERROR(VLOOKUP(B6, Receiving!$A$2:$L$1000, 7, FALSE),
        IFERROR(VLOOKUP(B6, Receiving3!$A$2:$L$1000, 7, FALSE), 0)
    )
)</f>
        <v>0</v>
      </c>
      <c r="R6">
        <f>IF(G6=0,
    IFERROR(VLOOKUP(B6, Receiving2!$A$2:$L$1000, 8, FALSE),
        IFERROR(VLOOKUP(B6, Receiving!$A$2:$L$1000, 8, FALSE),
            IFERROR(VLOOKUP(B6, Receiving3!$A$2:$L$1000, 8, FALSE), 0)
        )
    ),
    IFERROR(VLOOKUP(B6, Receiving!$A$2:$L$1000, 8, FALSE),
        IFERROR(VLOOKUP(B6, Receiving3!$A$2:$L$1000, 8, FALSE), 0)
    )
)</f>
        <v>0</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0</v>
      </c>
    </row>
    <row r="7" spans="1:20">
      <c r="A7">
        <v>87</v>
      </c>
      <c r="B7" t="s">
        <v>536</v>
      </c>
      <c r="C7" t="s">
        <v>25</v>
      </c>
      <c r="D7" t="s">
        <v>29</v>
      </c>
      <c r="E7" t="s">
        <v>365</v>
      </c>
      <c r="F7" s="3">
        <v>0</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0">
      <c r="A8">
        <v>88</v>
      </c>
      <c r="B8" t="s">
        <v>537</v>
      </c>
      <c r="C8" t="s">
        <v>25</v>
      </c>
      <c r="D8" t="s">
        <v>466</v>
      </c>
      <c r="E8" t="s">
        <v>277</v>
      </c>
      <c r="F8" s="3">
        <v>4</v>
      </c>
      <c r="G8">
        <f>IFERROR(VLOOKUP(B8, Rushing!$A$2:$L$1000, 3, FALSE), IFERROR(VLOOKUP(B8, Receiving!$A$2:$L$1000, 3, FALSE), 0))</f>
        <v>3</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5</v>
      </c>
      <c r="O8">
        <f>IF(G8=0,
    IFERROR(VLOOKUP(B8, Receiving2!$A$2:$L$1000, 5, FALSE),
        IFERROR(VLOOKUP(B8, Receiving!$A$2:$L$1000, 5, FALSE),
            IFERROR(VLOOKUP(B8, Receiving3!$A$2:$L$1000, 5, FALSE), 0)
        )
    ),
    IFERROR(VLOOKUP(B8, Receiving!$A$2:$L$1000, 5, FALSE),
        IFERROR(VLOOKUP(B8, Receiving3!$A$2:$L$1000, 5, FALSE), 0)
    )
)</f>
        <v>47</v>
      </c>
      <c r="P8">
        <f>IF(G8=0,
    IFERROR(VLOOKUP(B8, Receiving2!$A$2:$L$1000, 6, FALSE),
        IFERROR(VLOOKUP(B8, Receiving!$A$2:$L$1000, 6, FALSE),
            IFERROR(VLOOKUP(B8, Receiving3!$A$2:$L$1000, 6, FALSE), 0)
        )
    ),
    IFERROR(VLOOKUP(B8, Receiving!$A$2:$L$1000, 6, FALSE),
        IFERROR(VLOOKUP(B8, Receiving3!$A$2:$L$1000, 6, FALSE), 0)
    )
)</f>
        <v>9.4</v>
      </c>
      <c r="Q8">
        <f>IF(G8=0,
    IFERROR(VLOOKUP(B8, Receiving2!$A$2:$L$1000, 7, FALSE),
        IFERROR(VLOOKUP(B8, Receiving!$A$2:$L$1000, 7, FALSE),
            IFERROR(VLOOKUP(B8, Receiving3!$A$2:$L$1000, 7, FALSE), 0)
        )
    ),
    IFERROR(VLOOKUP(B8, Receiving!$A$2:$L$1000, 7, FALSE),
        IFERROR(VLOOKUP(B8, Receiving3!$A$2:$L$1000, 7, FALSE), 0)
    )
)</f>
        <v>15.7</v>
      </c>
      <c r="R8">
        <f>IF(G8=0,
    IFERROR(VLOOKUP(B8, Receiving2!$A$2:$L$1000, 8, FALSE),
        IFERROR(VLOOKUP(B8, Receiving!$A$2:$L$1000, 8, FALSE),
            IFERROR(VLOOKUP(B8, Receiving3!$A$2:$L$1000, 8, FALSE), 0)
        )
    ),
    IFERROR(VLOOKUP(B8, Receiving!$A$2:$L$1000, 8, FALSE),
        IFERROR(VLOOKUP(B8, Receiving3!$A$2:$L$1000, 8, FALSE), 0)
    )
)</f>
        <v>28</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10</v>
      </c>
    </row>
    <row r="9" spans="1:20">
      <c r="A9">
        <v>14</v>
      </c>
      <c r="B9" t="s">
        <v>540</v>
      </c>
      <c r="C9" t="s">
        <v>25</v>
      </c>
      <c r="D9" t="s">
        <v>145</v>
      </c>
      <c r="E9" t="s">
        <v>238</v>
      </c>
      <c r="F9" s="3">
        <v>8</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1</v>
      </c>
      <c r="O9">
        <f>IF(G9=0,
    IFERROR(VLOOKUP(B9, Receiving2!$A$2:$L$1000, 5, FALSE),
        IFERROR(VLOOKUP(B9, Receiving!$A$2:$L$1000, 5, FALSE),
            IFERROR(VLOOKUP(B9, Receiving3!$A$2:$L$1000, 5, FALSE), 0)
        )
    ),
    IFERROR(VLOOKUP(B9, Receiving!$A$2:$L$1000, 5, FALSE),
        IFERROR(VLOOKUP(B9, Receiving3!$A$2:$L$1000, 5, FALSE), 0)
    )
)</f>
        <v>2</v>
      </c>
      <c r="P9">
        <f>IF(G9=0,
    IFERROR(VLOOKUP(B9, Receiving2!$A$2:$L$1000, 6, FALSE),
        IFERROR(VLOOKUP(B9, Receiving!$A$2:$L$1000, 6, FALSE),
            IFERROR(VLOOKUP(B9, Receiving3!$A$2:$L$1000, 6, FALSE), 0)
        )
    ),
    IFERROR(VLOOKUP(B9, Receiving!$A$2:$L$1000, 6, FALSE),
        IFERROR(VLOOKUP(B9, Receiving3!$A$2:$L$1000, 6, FALSE), 0)
    )
)</f>
        <v>2</v>
      </c>
      <c r="Q9">
        <f>IF(G9=0,
    IFERROR(VLOOKUP(B9, Receiving2!$A$2:$L$1000, 7, FALSE),
        IFERROR(VLOOKUP(B9, Receiving!$A$2:$L$1000, 7, FALSE),
            IFERROR(VLOOKUP(B9, Receiving3!$A$2:$L$1000, 7, FALSE), 0)
        )
    ),
    IFERROR(VLOOKUP(B9, Receiving!$A$2:$L$1000, 7, FALSE),
        IFERROR(VLOOKUP(B9, Receiving3!$A$2:$L$1000, 7, FALSE), 0)
    )
)</f>
        <v>2</v>
      </c>
      <c r="R9">
        <f>IF(G9=0,
    IFERROR(VLOOKUP(B9, Receiving2!$A$2:$L$1000, 8, FALSE),
        IFERROR(VLOOKUP(B9, Receiving!$A$2:$L$1000, 8, FALSE),
            IFERROR(VLOOKUP(B9, Receiving3!$A$2:$L$1000, 8, FALSE), 0)
        )
    ),
    IFERROR(VLOOKUP(B9, Receiving!$A$2:$L$1000, 8, FALSE),
        IFERROR(VLOOKUP(B9, Receiving3!$A$2:$L$1000, 8, FALSE), 0)
    )
)</f>
        <v>2</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1</v>
      </c>
    </row>
    <row r="10" spans="1:20">
      <c r="A10">
        <v>85</v>
      </c>
      <c r="B10" t="s">
        <v>547</v>
      </c>
      <c r="C10" t="s">
        <v>25</v>
      </c>
      <c r="D10" t="s">
        <v>17</v>
      </c>
      <c r="E10" t="s">
        <v>68</v>
      </c>
      <c r="F10" s="3">
        <v>5</v>
      </c>
      <c r="G10">
        <f>IFERROR(VLOOKUP(B10, Rushing!$A$2:$L$1000, 3, FALSE), IFERROR(VLOOKUP(B10, Receiving!$A$2:$L$1000, 3, FALSE), 0))</f>
        <v>2</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1</v>
      </c>
    </row>
    <row r="11" spans="1:20">
      <c r="A11">
        <v>84</v>
      </c>
      <c r="B11" t="s">
        <v>549</v>
      </c>
      <c r="C11" t="s">
        <v>25</v>
      </c>
      <c r="D11" t="s">
        <v>226</v>
      </c>
      <c r="E11" t="s">
        <v>248</v>
      </c>
      <c r="F11" s="3">
        <v>19</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0</v>
      </c>
      <c r="O11">
        <f>IF(G11=0,
    IFERROR(VLOOKUP(B11, Receiving2!$A$2:$L$1000, 5, FALSE),
        IFERROR(VLOOKUP(B11, Receiving!$A$2:$L$1000, 5, FALSE),
            IFERROR(VLOOKUP(B11, Receiving3!$A$2:$L$1000, 5, FALSE), 0)
        )
    ),
    IFERROR(VLOOKUP(B11, Receiving!$A$2:$L$1000, 5, FALSE),
        IFERROR(VLOOKUP(B11, Receiving3!$A$2:$L$1000, 5, FALSE), 0)
    )
)</f>
        <v>0</v>
      </c>
      <c r="P11">
        <f>IF(G11=0,
    IFERROR(VLOOKUP(B11, Receiving2!$A$2:$L$1000, 6, FALSE),
        IFERROR(VLOOKUP(B11, Receiving!$A$2:$L$1000, 6, FALSE),
            IFERROR(VLOOKUP(B11, Receiving3!$A$2:$L$1000, 6, FALSE), 0)
        )
    ),
    IFERROR(VLOOKUP(B11, Receiving!$A$2:$L$1000, 6, FALSE),
        IFERROR(VLOOKUP(B11, Receiving3!$A$2:$L$1000, 6, FALSE), 0)
    )
)</f>
        <v>0</v>
      </c>
      <c r="Q11">
        <f>IF(G11=0,
    IFERROR(VLOOKUP(B11, Receiving2!$A$2:$L$1000, 7, FALSE),
        IFERROR(VLOOKUP(B11, Receiving!$A$2:$L$1000, 7, FALSE),
            IFERROR(VLOOKUP(B11, Receiving3!$A$2:$L$1000, 7, FALSE), 0)
        )
    ),
    IFERROR(VLOOKUP(B11, Receiving!$A$2:$L$1000, 7, FALSE),
        IFERROR(VLOOKUP(B11, Receiving3!$A$2:$L$1000, 7, FALSE), 0)
    )
)</f>
        <v>0</v>
      </c>
      <c r="R11">
        <f>IF(G11=0,
    IFERROR(VLOOKUP(B11, Receiving2!$A$2:$L$1000, 8, FALSE),
        IFERROR(VLOOKUP(B11, Receiving!$A$2:$L$1000, 8, FALSE),
            IFERROR(VLOOKUP(B11, Receiving3!$A$2:$L$1000, 8, FALSE), 0)
        )
    ),
    IFERROR(VLOOKUP(B11, Receiving!$A$2:$L$1000, 8, FALSE),
        IFERROR(VLOOKUP(B11, Receiving3!$A$2:$L$1000, 8, FALSE), 0)
    )
)</f>
        <v>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0</v>
      </c>
    </row>
    <row r="12" spans="1:20">
      <c r="A12">
        <v>47</v>
      </c>
      <c r="B12" t="s">
        <v>557</v>
      </c>
      <c r="C12" t="s">
        <v>25</v>
      </c>
      <c r="D12" t="s">
        <v>425</v>
      </c>
      <c r="E12" t="s">
        <v>8</v>
      </c>
      <c r="F12" s="3">
        <v>5</v>
      </c>
      <c r="G12">
        <f>IFERROR(VLOOKUP(B12, Rushing!$A$2:$L$1000, 3, FALSE), IFERROR(VLOOKUP(B12, Receiving!$A$2:$L$1000, 3, FALSE), 0))</f>
        <v>1</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1</v>
      </c>
      <c r="O12">
        <f>IF(G12=0,
    IFERROR(VLOOKUP(B12, Receiving2!$A$2:$L$1000, 5, FALSE),
        IFERROR(VLOOKUP(B12, Receiving!$A$2:$L$1000, 5, FALSE),
            IFERROR(VLOOKUP(B12, Receiving3!$A$2:$L$1000, 5, FALSE), 0)
        )
    ),
    IFERROR(VLOOKUP(B12, Receiving!$A$2:$L$1000, 5, FALSE),
        IFERROR(VLOOKUP(B12, Receiving3!$A$2:$L$1000, 5, FALSE), 0)
    )
)</f>
        <v>14</v>
      </c>
      <c r="P12">
        <f>IF(G12=0,
    IFERROR(VLOOKUP(B12, Receiving2!$A$2:$L$1000, 6, FALSE),
        IFERROR(VLOOKUP(B12, Receiving!$A$2:$L$1000, 6, FALSE),
            IFERROR(VLOOKUP(B12, Receiving3!$A$2:$L$1000, 6, FALSE), 0)
        )
    ),
    IFERROR(VLOOKUP(B12, Receiving!$A$2:$L$1000, 6, FALSE),
        IFERROR(VLOOKUP(B12, Receiving3!$A$2:$L$1000, 6, FALSE), 0)
    )
)</f>
        <v>14</v>
      </c>
      <c r="Q12">
        <f>IF(G12=0,
    IFERROR(VLOOKUP(B12, Receiving2!$A$2:$L$1000, 7, FALSE),
        IFERROR(VLOOKUP(B12, Receiving!$A$2:$L$1000, 7, FALSE),
            IFERROR(VLOOKUP(B12, Receiving3!$A$2:$L$1000, 7, FALSE), 0)
        )
    ),
    IFERROR(VLOOKUP(B12, Receiving!$A$2:$L$1000, 7, FALSE),
        IFERROR(VLOOKUP(B12, Receiving3!$A$2:$L$1000, 7, FALSE), 0)
    )
)</f>
        <v>14</v>
      </c>
      <c r="R12">
        <f>IF(G12=0,
    IFERROR(VLOOKUP(B12, Receiving2!$A$2:$L$1000, 8, FALSE),
        IFERROR(VLOOKUP(B12, Receiving!$A$2:$L$1000, 8, FALSE),
            IFERROR(VLOOKUP(B12, Receiving3!$A$2:$L$1000, 8, FALSE), 0)
        )
    ),
    IFERROR(VLOOKUP(B12, Receiving!$A$2:$L$1000, 8, FALSE),
        IFERROR(VLOOKUP(B12, Receiving3!$A$2:$L$1000, 8, FALSE), 0)
    )
)</f>
        <v>14</v>
      </c>
      <c r="S12">
        <f>IF(G12=0,
    IFERROR(VLOOKUP(B12, Receiving2!$A$2:$L$1000, 9, FALSE),
        IFERROR(VLOOKUP(B12, Receiving!$A$2:$L$1000, 9, FALSE),
            IFERROR(VLOOKUP(B12, Receiving3!$A$2:$L$1000, 9, FALSE), 0)
        )
    ),
    IFERROR(VLOOKUP(B12, Receiving!$A$2:$L$1000, 9, FALSE),
        IFERROR(VLOOKUP(B12, Receiving3!$A$2:$L$1000, 9, FALSE), 0)
    )
)</f>
        <v>1</v>
      </c>
      <c r="T12">
        <f>IF(G12=0,
    IFERROR(VLOOKUP(B12, Receiving2!$A$2:$L$1000, 10, FALSE),
        IFERROR(VLOOKUP(B12, Receiving!$A$2:$L$1000, 10, FALSE),
            IFERROR(VLOOKUP(B12, Receiving3!$A$2:$L$1000, 10, FALSE), 0)
        )
    ),
    IFERROR(VLOOKUP(B12, Receiving!$A$2:$L$1000, 10, FALSE),
        IFERROR(VLOOKUP(B12, Receiving3!$A$2:$L$1000, 10, FALSE), 0)
    )
)</f>
        <v>1</v>
      </c>
    </row>
    <row r="13" spans="1:20">
      <c r="A13">
        <v>13</v>
      </c>
      <c r="B13" t="s">
        <v>533</v>
      </c>
      <c r="C13" t="s">
        <v>16</v>
      </c>
      <c r="D13" t="s">
        <v>199</v>
      </c>
      <c r="E13" t="s">
        <v>161</v>
      </c>
      <c r="F13" s="3">
        <v>12</v>
      </c>
      <c r="G13">
        <f>IFERROR(VLOOKUP(B13, Rushing!$A$2:$L$1000, 3, FALSE), IFERROR(VLOOKUP(B13, Receiving!$A$2:$L$1000, 3, FALSE), 0))</f>
        <v>0</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0</v>
      </c>
      <c r="O13">
        <f>IF(G13=0,
    IFERROR(VLOOKUP(B13, Receiving2!$A$2:$L$1000, 5, FALSE),
        IFERROR(VLOOKUP(B13, Receiving!$A$2:$L$1000, 5, FALSE),
            IFERROR(VLOOKUP(B13, Receiving3!$A$2:$L$1000, 5, FALSE), 0)
        )
    ),
    IFERROR(VLOOKUP(B13, Receiving!$A$2:$L$1000, 5, FALSE),
        IFERROR(VLOOKUP(B13, Receiving3!$A$2:$L$1000, 5, FALSE), 0)
    )
)</f>
        <v>0</v>
      </c>
      <c r="P13">
        <f>IF(G13=0,
    IFERROR(VLOOKUP(B13, Receiving2!$A$2:$L$1000, 6, FALSE),
        IFERROR(VLOOKUP(B13, Receiving!$A$2:$L$1000, 6, FALSE),
            IFERROR(VLOOKUP(B13, Receiving3!$A$2:$L$1000, 6, FALSE), 0)
        )
    ),
    IFERROR(VLOOKUP(B13, Receiving!$A$2:$L$1000, 6, FALSE),
        IFERROR(VLOOKUP(B13, Receiving3!$A$2:$L$1000, 6, FALSE), 0)
    )
)</f>
        <v>0</v>
      </c>
      <c r="Q13">
        <f>IF(G13=0,
    IFERROR(VLOOKUP(B13, Receiving2!$A$2:$L$1000, 7, FALSE),
        IFERROR(VLOOKUP(B13, Receiving!$A$2:$L$1000, 7, FALSE),
            IFERROR(VLOOKUP(B13, Receiving3!$A$2:$L$1000, 7, FALSE), 0)
        )
    ),
    IFERROR(VLOOKUP(B13, Receiving!$A$2:$L$1000, 7, FALSE),
        IFERROR(VLOOKUP(B13, Receiving3!$A$2:$L$1000, 7, FALSE), 0)
    )
)</f>
        <v>0</v>
      </c>
      <c r="R13">
        <f>IF(G13=0,
    IFERROR(VLOOKUP(B13, Receiving2!$A$2:$L$1000, 8, FALSE),
        IFERROR(VLOOKUP(B13, Receiving!$A$2:$L$1000, 8, FALSE),
            IFERROR(VLOOKUP(B13, Receiving3!$A$2:$L$1000, 8, FALSE), 0)
        )
    ),
    IFERROR(VLOOKUP(B13, Receiving!$A$2:$L$1000, 8, FALSE),
        IFERROR(VLOOKUP(B13, Receiving3!$A$2:$L$1000, 8, FALSE), 0)
    )
)</f>
        <v>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0</v>
      </c>
    </row>
    <row r="14" spans="1:20">
      <c r="A14">
        <v>30</v>
      </c>
      <c r="B14" t="s">
        <v>538</v>
      </c>
      <c r="C14" t="s">
        <v>16</v>
      </c>
      <c r="D14" t="s">
        <v>539</v>
      </c>
      <c r="E14" t="s">
        <v>295</v>
      </c>
      <c r="F14" s="3">
        <v>7</v>
      </c>
      <c r="G14">
        <f>IFERROR(VLOOKUP(B14, Rushing!$A$2:$L$1000, 3, FALSE), IFERROR(VLOOKUP(B14, Receiving!$A$2:$L$1000, 3, FALSE), 0))</f>
        <v>1</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1</v>
      </c>
      <c r="O14">
        <f>IF(G14=0,
    IFERROR(VLOOKUP(B14, Receiving2!$A$2:$L$1000, 5, FALSE),
        IFERROR(VLOOKUP(B14, Receiving!$A$2:$L$1000, 5, FALSE),
            IFERROR(VLOOKUP(B14, Receiving3!$A$2:$L$1000, 5, FALSE), 0)
        )
    ),
    IFERROR(VLOOKUP(B14, Receiving!$A$2:$L$1000, 5, FALSE),
        IFERROR(VLOOKUP(B14, Receiving3!$A$2:$L$1000, 5, FALSE), 0)
    )
)</f>
        <v>9</v>
      </c>
      <c r="P14">
        <f>IF(G14=0,
    IFERROR(VLOOKUP(B14, Receiving2!$A$2:$L$1000, 6, FALSE),
        IFERROR(VLOOKUP(B14, Receiving!$A$2:$L$1000, 6, FALSE),
            IFERROR(VLOOKUP(B14, Receiving3!$A$2:$L$1000, 6, FALSE), 0)
        )
    ),
    IFERROR(VLOOKUP(B14, Receiving!$A$2:$L$1000, 6, FALSE),
        IFERROR(VLOOKUP(B14, Receiving3!$A$2:$L$1000, 6, FALSE), 0)
    )
)</f>
        <v>9</v>
      </c>
      <c r="Q14">
        <f>IF(G14=0,
    IFERROR(VLOOKUP(B14, Receiving2!$A$2:$L$1000, 7, FALSE),
        IFERROR(VLOOKUP(B14, Receiving!$A$2:$L$1000, 7, FALSE),
            IFERROR(VLOOKUP(B14, Receiving3!$A$2:$L$1000, 7, FALSE), 0)
        )
    ),
    IFERROR(VLOOKUP(B14, Receiving!$A$2:$L$1000, 7, FALSE),
        IFERROR(VLOOKUP(B14, Receiving3!$A$2:$L$1000, 7, FALSE), 0)
    )
)</f>
        <v>9</v>
      </c>
      <c r="R14">
        <f>IF(G14=0,
    IFERROR(VLOOKUP(B14, Receiving2!$A$2:$L$1000, 8, FALSE),
        IFERROR(VLOOKUP(B14, Receiving!$A$2:$L$1000, 8, FALSE),
            IFERROR(VLOOKUP(B14, Receiving3!$A$2:$L$1000, 8, FALSE), 0)
        )
    ),
    IFERROR(VLOOKUP(B14, Receiving!$A$2:$L$1000, 8, FALSE),
        IFERROR(VLOOKUP(B14, Receiving3!$A$2:$L$1000, 8, FALSE), 0)
    )
)</f>
        <v>9</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1</v>
      </c>
    </row>
    <row r="15" spans="1:20">
      <c r="A15">
        <v>26</v>
      </c>
      <c r="B15" t="s">
        <v>543</v>
      </c>
      <c r="C15" t="s">
        <v>16</v>
      </c>
      <c r="D15" t="s">
        <v>283</v>
      </c>
      <c r="E15" t="s">
        <v>365</v>
      </c>
      <c r="F15" s="3">
        <v>4</v>
      </c>
      <c r="G15">
        <f>IFERROR(VLOOKUP(B15, Rushing!$A$2:$L$1000, 3, FALSE), IFERROR(VLOOKUP(B15, Receiving!$A$2:$L$1000, 3, FALSE), 0))</f>
        <v>0</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0</v>
      </c>
      <c r="O15">
        <f>IF(G15=0,
    IFERROR(VLOOKUP(B15, Receiving2!$A$2:$L$1000, 5, FALSE),
        IFERROR(VLOOKUP(B15, Receiving!$A$2:$L$1000, 5, FALSE),
            IFERROR(VLOOKUP(B15, Receiving3!$A$2:$L$1000, 5, FALSE), 0)
        )
    ),
    IFERROR(VLOOKUP(B15, Receiving!$A$2:$L$1000, 5, FALSE),
        IFERROR(VLOOKUP(B15, Receiving3!$A$2:$L$1000, 5, FALSE), 0)
    )
)</f>
        <v>0</v>
      </c>
      <c r="P15">
        <f>IF(G15=0,
    IFERROR(VLOOKUP(B15, Receiving2!$A$2:$L$1000, 6, FALSE),
        IFERROR(VLOOKUP(B15, Receiving!$A$2:$L$1000, 6, FALSE),
            IFERROR(VLOOKUP(B15, Receiving3!$A$2:$L$1000, 6, FALSE), 0)
        )
    ),
    IFERROR(VLOOKUP(B15, Receiving!$A$2:$L$1000, 6, FALSE),
        IFERROR(VLOOKUP(B15, Receiving3!$A$2:$L$1000, 6, FALSE), 0)
    )
)</f>
        <v>0</v>
      </c>
      <c r="Q15">
        <f>IF(G15=0,
    IFERROR(VLOOKUP(B15, Receiving2!$A$2:$L$1000, 7, FALSE),
        IFERROR(VLOOKUP(B15, Receiving!$A$2:$L$1000, 7, FALSE),
            IFERROR(VLOOKUP(B15, Receiving3!$A$2:$L$1000, 7, FALSE), 0)
        )
    ),
    IFERROR(VLOOKUP(B15, Receiving!$A$2:$L$1000, 7, FALSE),
        IFERROR(VLOOKUP(B15, Receiving3!$A$2:$L$1000, 7, FALSE), 0)
    )
)</f>
        <v>0</v>
      </c>
      <c r="R15">
        <f>IF(G15=0,
    IFERROR(VLOOKUP(B15, Receiving2!$A$2:$L$1000, 8, FALSE),
        IFERROR(VLOOKUP(B15, Receiving!$A$2:$L$1000, 8, FALSE),
            IFERROR(VLOOKUP(B15, Receiving3!$A$2:$L$1000, 8, FALSE), 0)
        )
    ),
    IFERROR(VLOOKUP(B15, Receiving!$A$2:$L$1000, 8, FALSE),
        IFERROR(VLOOKUP(B15, Receiving3!$A$2:$L$1000, 8, FALSE), 0)
    )
)</f>
        <v>0</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0</v>
      </c>
    </row>
    <row r="16" spans="1:20">
      <c r="A16">
        <v>80</v>
      </c>
      <c r="B16" t="s">
        <v>544</v>
      </c>
      <c r="C16" t="s">
        <v>16</v>
      </c>
      <c r="D16" t="s">
        <v>288</v>
      </c>
      <c r="E16" t="s">
        <v>248</v>
      </c>
      <c r="F16" s="3">
        <v>4</v>
      </c>
      <c r="G16">
        <f>IFERROR(VLOOKUP(B16, Rushing!$A$2:$L$1000, 3, FALSE), IFERROR(VLOOKUP(B16, Receiving!$A$2:$L$1000, 3, FALSE), 0))</f>
        <v>2</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0</v>
      </c>
      <c r="O16">
        <f>IF(G16=0,
    IFERROR(VLOOKUP(B16, Receiving2!$A$2:$L$1000, 5, FALSE),
        IFERROR(VLOOKUP(B16, Receiving!$A$2:$L$1000, 5, FALSE),
            IFERROR(VLOOKUP(B16, Receiving3!$A$2:$L$1000, 5, FALSE), 0)
        )
    ),
    IFERROR(VLOOKUP(B16, Receiving!$A$2:$L$1000, 5, FALSE),
        IFERROR(VLOOKUP(B16, Receiving3!$A$2:$L$1000, 5, FALSE), 0)
    )
)</f>
        <v>0</v>
      </c>
      <c r="P16">
        <f>IF(G16=0,
    IFERROR(VLOOKUP(B16, Receiving2!$A$2:$L$1000, 6, FALSE),
        IFERROR(VLOOKUP(B16, Receiving!$A$2:$L$1000, 6, FALSE),
            IFERROR(VLOOKUP(B16, Receiving3!$A$2:$L$1000, 6, FALSE), 0)
        )
    ),
    IFERROR(VLOOKUP(B16, Receiving!$A$2:$L$1000, 6, FALSE),
        IFERROR(VLOOKUP(B16, Receiving3!$A$2:$L$1000, 6, FALSE), 0)
    )
)</f>
        <v>0</v>
      </c>
      <c r="Q16">
        <f>IF(G16=0,
    IFERROR(VLOOKUP(B16, Receiving2!$A$2:$L$1000, 7, FALSE),
        IFERROR(VLOOKUP(B16, Receiving!$A$2:$L$1000, 7, FALSE),
            IFERROR(VLOOKUP(B16, Receiving3!$A$2:$L$1000, 7, FALSE), 0)
        )
    ),
    IFERROR(VLOOKUP(B16, Receiving!$A$2:$L$1000, 7, FALSE),
        IFERROR(VLOOKUP(B16, Receiving3!$A$2:$L$1000, 7, FALSE), 0)
    )
)</f>
        <v>0</v>
      </c>
      <c r="R16">
        <f>IF(G16=0,
    IFERROR(VLOOKUP(B16, Receiving2!$A$2:$L$1000, 8, FALSE),
        IFERROR(VLOOKUP(B16, Receiving!$A$2:$L$1000, 8, FALSE),
            IFERROR(VLOOKUP(B16, Receiving3!$A$2:$L$1000, 8, FALSE), 0)
        )
    ),
    IFERROR(VLOOKUP(B16, Receiving!$A$2:$L$1000, 8, FALSE),
        IFERROR(VLOOKUP(B16, Receiving3!$A$2:$L$1000, 8, FALSE), 0)
    )
)</f>
        <v>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1</v>
      </c>
    </row>
    <row r="17" spans="1:20">
      <c r="A17">
        <v>12</v>
      </c>
      <c r="B17" t="s">
        <v>1355</v>
      </c>
      <c r="C17" t="s">
        <v>16</v>
      </c>
      <c r="D17" t="s">
        <v>140</v>
      </c>
      <c r="E17" t="s">
        <v>68</v>
      </c>
      <c r="F17" s="3">
        <v>3</v>
      </c>
      <c r="G17">
        <f>IFERROR(VLOOKUP(B17, Rushing!$A$2:$L$1000, 3, FALSE), IFERROR(VLOOKUP(B17, Receiving!$A$2:$L$1000, 3, FALSE), 0))</f>
        <v>1</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1</v>
      </c>
      <c r="O17">
        <f>IF(G17=0,
    IFERROR(VLOOKUP(B17, Receiving2!$A$2:$L$1000, 5, FALSE),
        IFERROR(VLOOKUP(B17, Receiving!$A$2:$L$1000, 5, FALSE),
            IFERROR(VLOOKUP(B17, Receiving3!$A$2:$L$1000, 5, FALSE), 0)
        )
    ),
    IFERROR(VLOOKUP(B17, Receiving!$A$2:$L$1000, 5, FALSE),
        IFERROR(VLOOKUP(B17, Receiving3!$A$2:$L$1000, 5, FALSE), 0)
    )
)</f>
        <v>6</v>
      </c>
      <c r="P17">
        <f>IF(G17=0,
    IFERROR(VLOOKUP(B17, Receiving2!$A$2:$L$1000, 6, FALSE),
        IFERROR(VLOOKUP(B17, Receiving!$A$2:$L$1000, 6, FALSE),
            IFERROR(VLOOKUP(B17, Receiving3!$A$2:$L$1000, 6, FALSE), 0)
        )
    ),
    IFERROR(VLOOKUP(B17, Receiving!$A$2:$L$1000, 6, FALSE),
        IFERROR(VLOOKUP(B17, Receiving3!$A$2:$L$1000, 6, FALSE), 0)
    )
)</f>
        <v>6</v>
      </c>
      <c r="Q17">
        <f>IF(G17=0,
    IFERROR(VLOOKUP(B17, Receiving2!$A$2:$L$1000, 7, FALSE),
        IFERROR(VLOOKUP(B17, Receiving!$A$2:$L$1000, 7, FALSE),
            IFERROR(VLOOKUP(B17, Receiving3!$A$2:$L$1000, 7, FALSE), 0)
        )
    ),
    IFERROR(VLOOKUP(B17, Receiving!$A$2:$L$1000, 7, FALSE),
        IFERROR(VLOOKUP(B17, Receiving3!$A$2:$L$1000, 7, FALSE), 0)
    )
)</f>
        <v>6</v>
      </c>
      <c r="R17">
        <f>IF(G17=0,
    IFERROR(VLOOKUP(B17, Receiving2!$A$2:$L$1000, 8, FALSE),
        IFERROR(VLOOKUP(B17, Receiving!$A$2:$L$1000, 8, FALSE),
            IFERROR(VLOOKUP(B17, Receiving3!$A$2:$L$1000, 8, FALSE), 0)
        )
    ),
    IFERROR(VLOOKUP(B17, Receiving!$A$2:$L$1000, 8, FALSE),
        IFERROR(VLOOKUP(B17, Receiving3!$A$2:$L$1000, 8, FALSE), 0)
    )
)</f>
        <v>6</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1</v>
      </c>
    </row>
    <row r="18" spans="1:20">
      <c r="A18">
        <v>82</v>
      </c>
      <c r="B18" t="s">
        <v>548</v>
      </c>
      <c r="C18" t="s">
        <v>16</v>
      </c>
      <c r="D18" t="s">
        <v>227</v>
      </c>
      <c r="E18" t="s">
        <v>365</v>
      </c>
      <c r="F18" s="3">
        <v>0</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0</v>
      </c>
      <c r="O18">
        <f>IF(G18=0,
    IFERROR(VLOOKUP(B18, Receiving2!$A$2:$L$1000, 5, FALSE),
        IFERROR(VLOOKUP(B18, Receiving!$A$2:$L$1000, 5, FALSE),
            IFERROR(VLOOKUP(B18, Receiving3!$A$2:$L$1000, 5, FALSE), 0)
        )
    ),
    IFERROR(VLOOKUP(B18, Receiving!$A$2:$L$1000, 5, FALSE),
        IFERROR(VLOOKUP(B18, Receiving3!$A$2:$L$1000, 5, FALSE), 0)
    )
)</f>
        <v>0</v>
      </c>
      <c r="P18">
        <f>IF(G18=0,
    IFERROR(VLOOKUP(B18, Receiving2!$A$2:$L$1000, 6, FALSE),
        IFERROR(VLOOKUP(B18, Receiving!$A$2:$L$1000, 6, FALSE),
            IFERROR(VLOOKUP(B18, Receiving3!$A$2:$L$1000, 6, FALSE), 0)
        )
    ),
    IFERROR(VLOOKUP(B18, Receiving!$A$2:$L$1000, 6, FALSE),
        IFERROR(VLOOKUP(B18, Receiving3!$A$2:$L$1000, 6, FALSE), 0)
    )
)</f>
        <v>0</v>
      </c>
      <c r="Q18">
        <f>IF(G18=0,
    IFERROR(VLOOKUP(B18, Receiving2!$A$2:$L$1000, 7, FALSE),
        IFERROR(VLOOKUP(B18, Receiving!$A$2:$L$1000, 7, FALSE),
            IFERROR(VLOOKUP(B18, Receiving3!$A$2:$L$1000, 7, FALSE), 0)
        )
    ),
    IFERROR(VLOOKUP(B18, Receiving!$A$2:$L$1000, 7, FALSE),
        IFERROR(VLOOKUP(B18, Receiving3!$A$2:$L$1000, 7, FALSE), 0)
    )
)</f>
        <v>0</v>
      </c>
      <c r="R18">
        <f>IF(G18=0,
    IFERROR(VLOOKUP(B18, Receiving2!$A$2:$L$1000, 8, FALSE),
        IFERROR(VLOOKUP(B18, Receiving!$A$2:$L$1000, 8, FALSE),
            IFERROR(VLOOKUP(B18, Receiving3!$A$2:$L$1000, 8, FALSE), 0)
        )
    ),
    IFERROR(VLOOKUP(B18, Receiving!$A$2:$L$1000, 8, FALSE),
        IFERROR(VLOOKUP(B18, Receiving3!$A$2:$L$1000, 8, FALSE), 0)
    )
)</f>
        <v>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0</v>
      </c>
    </row>
    <row r="19" spans="1:20">
      <c r="A19">
        <v>2</v>
      </c>
      <c r="B19" t="s">
        <v>550</v>
      </c>
      <c r="C19" t="s">
        <v>16</v>
      </c>
      <c r="D19" t="s">
        <v>46</v>
      </c>
      <c r="E19" t="s">
        <v>60</v>
      </c>
      <c r="F19" s="3">
        <v>7</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0</v>
      </c>
    </row>
    <row r="20" spans="1:20">
      <c r="A20">
        <v>15</v>
      </c>
      <c r="B20" t="s">
        <v>551</v>
      </c>
      <c r="C20" t="s">
        <v>16</v>
      </c>
      <c r="D20" t="s">
        <v>76</v>
      </c>
      <c r="E20" t="s">
        <v>68</v>
      </c>
      <c r="F20" s="3">
        <v>0</v>
      </c>
      <c r="G20">
        <f>IFERROR(VLOOKUP(B20, Rushing!$A$2:$L$1000, 3, FALSE), IFERROR(VLOOKUP(B20, Receiving!$A$2:$L$1000, 3, FALSE), 0))</f>
        <v>0</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0</v>
      </c>
      <c r="O20">
        <f>IF(G20=0,
    IFERROR(VLOOKUP(B20, Receiving2!$A$2:$L$1000, 5, FALSE),
        IFERROR(VLOOKUP(B20, Receiving!$A$2:$L$1000, 5, FALSE),
            IFERROR(VLOOKUP(B20, Receiving3!$A$2:$L$1000, 5, FALSE), 0)
        )
    ),
    IFERROR(VLOOKUP(B20, Receiving!$A$2:$L$1000, 5, FALSE),
        IFERROR(VLOOKUP(B20, Receiving3!$A$2:$L$1000, 5, FALSE), 0)
    )
)</f>
        <v>0</v>
      </c>
      <c r="P20">
        <f>IF(G20=0,
    IFERROR(VLOOKUP(B20, Receiving2!$A$2:$L$1000, 6, FALSE),
        IFERROR(VLOOKUP(B20, Receiving!$A$2:$L$1000, 6, FALSE),
            IFERROR(VLOOKUP(B20, Receiving3!$A$2:$L$1000, 6, FALSE), 0)
        )
    ),
    IFERROR(VLOOKUP(B20, Receiving!$A$2:$L$1000, 6, FALSE),
        IFERROR(VLOOKUP(B20, Receiving3!$A$2:$L$1000, 6, FALSE), 0)
    )
)</f>
        <v>0</v>
      </c>
      <c r="Q20">
        <f>IF(G20=0,
    IFERROR(VLOOKUP(B20, Receiving2!$A$2:$L$1000, 7, FALSE),
        IFERROR(VLOOKUP(B20, Receiving!$A$2:$L$1000, 7, FALSE),
            IFERROR(VLOOKUP(B20, Receiving3!$A$2:$L$1000, 7, FALSE), 0)
        )
    ),
    IFERROR(VLOOKUP(B20, Receiving!$A$2:$L$1000, 7, FALSE),
        IFERROR(VLOOKUP(B20, Receiving3!$A$2:$L$1000, 7, FALSE), 0)
    )
)</f>
        <v>0</v>
      </c>
      <c r="R20">
        <f>IF(G20=0,
    IFERROR(VLOOKUP(B20, Receiving2!$A$2:$L$1000, 8, FALSE),
        IFERROR(VLOOKUP(B20, Receiving!$A$2:$L$1000, 8, FALSE),
            IFERROR(VLOOKUP(B20, Receiving3!$A$2:$L$1000, 8, FALSE), 0)
        )
    ),
    IFERROR(VLOOKUP(B20, Receiving!$A$2:$L$1000, 8, FALSE),
        IFERROR(VLOOKUP(B20, Receiving3!$A$2:$L$1000, 8, FALSE), 0)
    )
)</f>
        <v>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0</v>
      </c>
    </row>
    <row r="21" spans="1:20">
      <c r="A21">
        <v>81</v>
      </c>
      <c r="B21" t="s">
        <v>552</v>
      </c>
      <c r="C21" t="s">
        <v>16</v>
      </c>
      <c r="D21" t="s">
        <v>76</v>
      </c>
      <c r="E21" t="s">
        <v>215</v>
      </c>
      <c r="F21" s="3">
        <v>5</v>
      </c>
      <c r="G21">
        <f>IFERROR(VLOOKUP(B21, Rushing!$A$2:$L$1000, 3, FALSE), IFERROR(VLOOKUP(B21, Receiving!$A$2:$L$1000, 3, FALSE), 0))</f>
        <v>1</v>
      </c>
      <c r="H21">
        <f>IF(G21=0,
    IFERROR(VLOOKUP(B21, Rushing2!$A$2:$L$1000, 4, FALSE),
        IFERROR(VLOOKUP(B21, Rushing!$A$2:$L$1000, 4, FALSE),
            IFERROR(VLOOKUP(B21, Rushing3!$A$2:$L$1000, 4, FALSE), 0)
        )
    ),
    IFERROR(VLOOKUP(B21, Rushing!$A$2:$L$1000, 4, FALSE),
        IFERROR(VLOOKUP(B21, Rushing3!$A$2:$L$1000, 4, FALSE), 0)
    )
)</f>
        <v>1</v>
      </c>
      <c r="I21">
        <f>IF(G21=0,
    IFERROR(VLOOKUP(B21, Rushing2!$A$2:$L$1000, 5, FALSE),
        IFERROR(VLOOKUP(B21, Rushing!$A$2:$L$1000, 5, FALSE),
            IFERROR(VLOOKUP(B21, Rushing3!$A$2:$L$1000, 5, FALSE), 0)
        )
    ),
    IFERROR(VLOOKUP(B21, Rushing!$A$2:$L$1000, 5, FALSE),
        IFERROR(VLOOKUP(B21, Rushing3!$A$2:$L$1000, 5, FALSE), 0)
    )
)</f>
        <v>4</v>
      </c>
      <c r="J21">
        <f>IF(G21=0,
    IFERROR(VLOOKUP(B21, Rushing2!$A$2:$L$1000, 6, FALSE),
        IFERROR(VLOOKUP(B21, Rushing!$A$2:$L$1000, 6, FALSE),
            IFERROR(VLOOKUP(B21, Rushing3!$A$2:$L$1000, 6, FALSE), 0)
        )
    ),
    IFERROR(VLOOKUP(B21, Rushing!$A$2:$L$1000, 6, FALSE),
        IFERROR(VLOOKUP(B21, Rushing3!$A$2:$L$1000, 6, FALSE), 0)
    )
)</f>
        <v>4</v>
      </c>
      <c r="K21">
        <f>IF(G21=0,
    IFERROR(VLOOKUP(B21, Rushing2!$A$2:$L$1000, 7, FALSE),
        IFERROR(VLOOKUP(B21, Rushing!$A$2:$L$1000, 7, FALSE),
            IFERROR(VLOOKUP(B21, Rushing3!$A$2:$L$1000, 7, FALSE), 0)
        )
    ),
    IFERROR(VLOOKUP(B21, Rushing!$A$2:$L$1000, 7, FALSE),
        IFERROR(VLOOKUP(B21, Rushing3!$A$2:$L$1000, 7, FALSE), 0)
    )
)</f>
        <v>1.3</v>
      </c>
      <c r="L21">
        <f>IF(G21=0,
    IFERROR(VLOOKUP(B21, Rushing2!$A$2:$L$1000, 8, FALSE),
        IFERROR(VLOOKUP(B21, Rushing!$A$2:$L$1000, 8, FALSE),
            IFERROR(VLOOKUP(B21, Rushing3!$A$2:$L$1000, 8, FALSE), 0)
        )
    ),
    IFERROR(VLOOKUP(B21, Rushing!$A$2:$L$1000, 8, FALSE),
        IFERROR(VLOOKUP(B21, Rushing3!$A$2:$L$1000, 8, FALSE), 0)
    )
)</f>
        <v>4</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2</v>
      </c>
      <c r="O21">
        <f>IF(G21=0,
    IFERROR(VLOOKUP(B21, Receiving2!$A$2:$L$1000, 5, FALSE),
        IFERROR(VLOOKUP(B21, Receiving!$A$2:$L$1000, 5, FALSE),
            IFERROR(VLOOKUP(B21, Receiving3!$A$2:$L$1000, 5, FALSE), 0)
        )
    ),
    IFERROR(VLOOKUP(B21, Receiving!$A$2:$L$1000, 5, FALSE),
        IFERROR(VLOOKUP(B21, Receiving3!$A$2:$L$1000, 5, FALSE), 0)
    )
)</f>
        <v>13</v>
      </c>
      <c r="P21">
        <f>IF(G21=0,
    IFERROR(VLOOKUP(B21, Receiving2!$A$2:$L$1000, 6, FALSE),
        IFERROR(VLOOKUP(B21, Receiving!$A$2:$L$1000, 6, FALSE),
            IFERROR(VLOOKUP(B21, Receiving3!$A$2:$L$1000, 6, FALSE), 0)
        )
    ),
    IFERROR(VLOOKUP(B21, Receiving!$A$2:$L$1000, 6, FALSE),
        IFERROR(VLOOKUP(B21, Receiving3!$A$2:$L$1000, 6, FALSE), 0)
    )
)</f>
        <v>6.5</v>
      </c>
      <c r="Q21">
        <f>IF(G21=0,
    IFERROR(VLOOKUP(B21, Receiving2!$A$2:$L$1000, 7, FALSE),
        IFERROR(VLOOKUP(B21, Receiving!$A$2:$L$1000, 7, FALSE),
            IFERROR(VLOOKUP(B21, Receiving3!$A$2:$L$1000, 7, FALSE), 0)
        )
    ),
    IFERROR(VLOOKUP(B21, Receiving!$A$2:$L$1000, 7, FALSE),
        IFERROR(VLOOKUP(B21, Receiving3!$A$2:$L$1000, 7, FALSE), 0)
    )
)</f>
        <v>13</v>
      </c>
      <c r="R21">
        <f>IF(G21=0,
    IFERROR(VLOOKUP(B21, Receiving2!$A$2:$L$1000, 8, FALSE),
        IFERROR(VLOOKUP(B21, Receiving!$A$2:$L$1000, 8, FALSE),
            IFERROR(VLOOKUP(B21, Receiving3!$A$2:$L$1000, 8, FALSE), 0)
        )
    ),
    IFERROR(VLOOKUP(B21, Receiving!$A$2:$L$1000, 8, FALSE),
        IFERROR(VLOOKUP(B21, Receiving3!$A$2:$L$1000, 8, FALSE), 0)
    )
)</f>
        <v>9</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2</v>
      </c>
    </row>
    <row r="22" spans="1:20">
      <c r="A22">
        <v>10</v>
      </c>
      <c r="B22" t="s">
        <v>554</v>
      </c>
      <c r="C22" t="s">
        <v>16</v>
      </c>
      <c r="D22" t="s">
        <v>209</v>
      </c>
      <c r="E22" t="s">
        <v>68</v>
      </c>
      <c r="F22" s="3">
        <v>2</v>
      </c>
      <c r="G22">
        <f>IFERROR(VLOOKUP(B22, Rushing!$A$2:$L$1000, 3, FALSE), IFERROR(VLOOKUP(B22, Receiving!$A$2:$L$1000, 3, FALSE), 0))</f>
        <v>2</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1</v>
      </c>
      <c r="O22">
        <f>IF(G22=0,
    IFERROR(VLOOKUP(B22, Receiving2!$A$2:$L$1000, 5, FALSE),
        IFERROR(VLOOKUP(B22, Receiving!$A$2:$L$1000, 5, FALSE),
            IFERROR(VLOOKUP(B22, Receiving3!$A$2:$L$1000, 5, FALSE), 0)
        )
    ),
    IFERROR(VLOOKUP(B22, Receiving!$A$2:$L$1000, 5, FALSE),
        IFERROR(VLOOKUP(B22, Receiving3!$A$2:$L$1000, 5, FALSE), 0)
    )
)</f>
        <v>9</v>
      </c>
      <c r="P22">
        <f>IF(G22=0,
    IFERROR(VLOOKUP(B22, Receiving2!$A$2:$L$1000, 6, FALSE),
        IFERROR(VLOOKUP(B22, Receiving!$A$2:$L$1000, 6, FALSE),
            IFERROR(VLOOKUP(B22, Receiving3!$A$2:$L$1000, 6, FALSE), 0)
        )
    ),
    IFERROR(VLOOKUP(B22, Receiving!$A$2:$L$1000, 6, FALSE),
        IFERROR(VLOOKUP(B22, Receiving3!$A$2:$L$1000, 6, FALSE), 0)
    )
)</f>
        <v>9</v>
      </c>
      <c r="Q22">
        <f>IF(G22=0,
    IFERROR(VLOOKUP(B22, Receiving2!$A$2:$L$1000, 7, FALSE),
        IFERROR(VLOOKUP(B22, Receiving!$A$2:$L$1000, 7, FALSE),
            IFERROR(VLOOKUP(B22, Receiving3!$A$2:$L$1000, 7, FALSE), 0)
        )
    ),
    IFERROR(VLOOKUP(B22, Receiving!$A$2:$L$1000, 7, FALSE),
        IFERROR(VLOOKUP(B22, Receiving3!$A$2:$L$1000, 7, FALSE), 0)
    )
)</f>
        <v>4.5</v>
      </c>
      <c r="R22">
        <f>IF(G22=0,
    IFERROR(VLOOKUP(B22, Receiving2!$A$2:$L$1000, 8, FALSE),
        IFERROR(VLOOKUP(B22, Receiving!$A$2:$L$1000, 8, FALSE),
            IFERROR(VLOOKUP(B22, Receiving3!$A$2:$L$1000, 8, FALSE), 0)
        )
    ),
    IFERROR(VLOOKUP(B22, Receiving!$A$2:$L$1000, 8, FALSE),
        IFERROR(VLOOKUP(B22, Receiving3!$A$2:$L$1000, 8, FALSE), 0)
    )
)</f>
        <v>9</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2</v>
      </c>
    </row>
    <row r="23" spans="1:20">
      <c r="A23">
        <v>86</v>
      </c>
      <c r="B23" t="s">
        <v>556</v>
      </c>
      <c r="C23" t="s">
        <v>16</v>
      </c>
      <c r="D23" t="s">
        <v>31</v>
      </c>
      <c r="E23" t="s">
        <v>413</v>
      </c>
      <c r="F23" s="3">
        <v>4</v>
      </c>
      <c r="G23">
        <f>IFERROR(VLOOKUP(B23, Rushing!$A$2:$L$1000, 3, FALSE), IFERROR(VLOOKUP(B23, Receiving!$A$2:$L$1000, 3, FALSE), 0))</f>
        <v>2</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6</v>
      </c>
      <c r="O23">
        <f>IF(G23=0,
    IFERROR(VLOOKUP(B23, Receiving2!$A$2:$L$1000, 5, FALSE),
        IFERROR(VLOOKUP(B23, Receiving!$A$2:$L$1000, 5, FALSE),
            IFERROR(VLOOKUP(B23, Receiving3!$A$2:$L$1000, 5, FALSE), 0)
        )
    ),
    IFERROR(VLOOKUP(B23, Receiving!$A$2:$L$1000, 5, FALSE),
        IFERROR(VLOOKUP(B23, Receiving3!$A$2:$L$1000, 5, FALSE), 0)
    )
)</f>
        <v>33</v>
      </c>
      <c r="P23">
        <f>IF(G23=0,
    IFERROR(VLOOKUP(B23, Receiving2!$A$2:$L$1000, 6, FALSE),
        IFERROR(VLOOKUP(B23, Receiving!$A$2:$L$1000, 6, FALSE),
            IFERROR(VLOOKUP(B23, Receiving3!$A$2:$L$1000, 6, FALSE), 0)
        )
    ),
    IFERROR(VLOOKUP(B23, Receiving!$A$2:$L$1000, 6, FALSE),
        IFERROR(VLOOKUP(B23, Receiving3!$A$2:$L$1000, 6, FALSE), 0)
    )
)</f>
        <v>5.5</v>
      </c>
      <c r="Q23">
        <f>IF(G23=0,
    IFERROR(VLOOKUP(B23, Receiving2!$A$2:$L$1000, 7, FALSE),
        IFERROR(VLOOKUP(B23, Receiving!$A$2:$L$1000, 7, FALSE),
            IFERROR(VLOOKUP(B23, Receiving3!$A$2:$L$1000, 7, FALSE), 0)
        )
    ),
    IFERROR(VLOOKUP(B23, Receiving!$A$2:$L$1000, 7, FALSE),
        IFERROR(VLOOKUP(B23, Receiving3!$A$2:$L$1000, 7, FALSE), 0)
    )
)</f>
        <v>16.5</v>
      </c>
      <c r="R23">
        <f>IF(G23=0,
    IFERROR(VLOOKUP(B23, Receiving2!$A$2:$L$1000, 8, FALSE),
        IFERROR(VLOOKUP(B23, Receiving!$A$2:$L$1000, 8, FALSE),
            IFERROR(VLOOKUP(B23, Receiving3!$A$2:$L$1000, 8, FALSE), 0)
        )
    ),
    IFERROR(VLOOKUP(B23, Receiving!$A$2:$L$1000, 8, FALSE),
        IFERROR(VLOOKUP(B23, Receiving3!$A$2:$L$1000, 8, FALSE), 0)
    )
)</f>
        <v>7</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9</v>
      </c>
    </row>
    <row r="24" spans="1:20">
      <c r="A24">
        <v>83</v>
      </c>
      <c r="B24" t="s">
        <v>559</v>
      </c>
      <c r="C24" t="s">
        <v>16</v>
      </c>
      <c r="D24" t="s">
        <v>148</v>
      </c>
      <c r="E24" t="s">
        <v>224</v>
      </c>
      <c r="F24" s="3">
        <v>4</v>
      </c>
      <c r="G24">
        <f>IFERROR(VLOOKUP(B24, Rushing!$A$2:$L$1000, 3, FALSE), IFERROR(VLOOKUP(B24, Receiving!$A$2:$L$1000, 3, FALSE), 0))</f>
        <v>3</v>
      </c>
      <c r="H24">
        <f>IF(G24=0,
    IFERROR(VLOOKUP(B24, Rushing2!$A$2:$L$1000, 4, FALSE),
        IFERROR(VLOOKUP(B24, Rushing!$A$2:$L$1000, 4, FALSE),
            IFERROR(VLOOKUP(B24, Rushing3!$A$2:$L$1000, 4, FALSE), 0)
        )
    ),
    IFERROR(VLOOKUP(B24, Rushing!$A$2:$L$1000, 4, FALSE),
        IFERROR(VLOOKUP(B24, Rushing3!$A$2:$L$1000, 4, FALSE), 0)
    )
)</f>
        <v>3</v>
      </c>
      <c r="I24">
        <f>IF(G24=0,
    IFERROR(VLOOKUP(B24, Rushing2!$A$2:$L$1000, 5, FALSE),
        IFERROR(VLOOKUP(B24, Rushing!$A$2:$L$1000, 5, FALSE),
            IFERROR(VLOOKUP(B24, Rushing3!$A$2:$L$1000, 5, FALSE), 0)
        )
    ),
    IFERROR(VLOOKUP(B24, Rushing!$A$2:$L$1000, 5, FALSE),
        IFERROR(VLOOKUP(B24, Rushing3!$A$2:$L$1000, 5, FALSE), 0)
    )
)</f>
        <v>33</v>
      </c>
      <c r="J24">
        <f>IF(G24=0,
    IFERROR(VLOOKUP(B24, Rushing2!$A$2:$L$1000, 6, FALSE),
        IFERROR(VLOOKUP(B24, Rushing!$A$2:$L$1000, 6, FALSE),
            IFERROR(VLOOKUP(B24, Rushing3!$A$2:$L$1000, 6, FALSE), 0)
        )
    ),
    IFERROR(VLOOKUP(B24, Rushing!$A$2:$L$1000, 6, FALSE),
        IFERROR(VLOOKUP(B24, Rushing3!$A$2:$L$1000, 6, FALSE), 0)
    )
)</f>
        <v>11</v>
      </c>
      <c r="K24">
        <f>IF(G24=0,
    IFERROR(VLOOKUP(B24, Rushing2!$A$2:$L$1000, 7, FALSE),
        IFERROR(VLOOKUP(B24, Rushing!$A$2:$L$1000, 7, FALSE),
            IFERROR(VLOOKUP(B24, Rushing3!$A$2:$L$1000, 7, FALSE), 0)
        )
    ),
    IFERROR(VLOOKUP(B24, Rushing!$A$2:$L$1000, 7, FALSE),
        IFERROR(VLOOKUP(B24, Rushing3!$A$2:$L$1000, 7, FALSE), 0)
    )
)</f>
        <v>11</v>
      </c>
      <c r="L24">
        <f>IF(G24=0,
    IFERROR(VLOOKUP(B24, Rushing2!$A$2:$L$1000, 8, FALSE),
        IFERROR(VLOOKUP(B24, Rushing!$A$2:$L$1000, 8, FALSE),
            IFERROR(VLOOKUP(B24, Rushing3!$A$2:$L$1000, 8, FALSE), 0)
        )
    ),
    IFERROR(VLOOKUP(B24, Rushing!$A$2:$L$1000, 8, FALSE),
        IFERROR(VLOOKUP(B24, Rushing3!$A$2:$L$1000, 8, FALSE), 0)
    )
)</f>
        <v>17</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7</v>
      </c>
      <c r="O24">
        <f>IF(G24=0,
    IFERROR(VLOOKUP(B24, Receiving2!$A$2:$L$1000, 5, FALSE),
        IFERROR(VLOOKUP(B24, Receiving!$A$2:$L$1000, 5, FALSE),
            IFERROR(VLOOKUP(B24, Receiving3!$A$2:$L$1000, 5, FALSE), 0)
        )
    ),
    IFERROR(VLOOKUP(B24, Receiving!$A$2:$L$1000, 5, FALSE),
        IFERROR(VLOOKUP(B24, Receiving3!$A$2:$L$1000, 5, FALSE), 0)
    )
)</f>
        <v>70</v>
      </c>
      <c r="P24">
        <f>IF(G24=0,
    IFERROR(VLOOKUP(B24, Receiving2!$A$2:$L$1000, 6, FALSE),
        IFERROR(VLOOKUP(B24, Receiving!$A$2:$L$1000, 6, FALSE),
            IFERROR(VLOOKUP(B24, Receiving3!$A$2:$L$1000, 6, FALSE), 0)
        )
    ),
    IFERROR(VLOOKUP(B24, Receiving!$A$2:$L$1000, 6, FALSE),
        IFERROR(VLOOKUP(B24, Receiving3!$A$2:$L$1000, 6, FALSE), 0)
    )
)</f>
        <v>10</v>
      </c>
      <c r="Q24">
        <f>IF(G24=0,
    IFERROR(VLOOKUP(B24, Receiving2!$A$2:$L$1000, 7, FALSE),
        IFERROR(VLOOKUP(B24, Receiving!$A$2:$L$1000, 7, FALSE),
            IFERROR(VLOOKUP(B24, Receiving3!$A$2:$L$1000, 7, FALSE), 0)
        )
    ),
    IFERROR(VLOOKUP(B24, Receiving!$A$2:$L$1000, 7, FALSE),
        IFERROR(VLOOKUP(B24, Receiving3!$A$2:$L$1000, 7, FALSE), 0)
    )
)</f>
        <v>23.3</v>
      </c>
      <c r="R24">
        <f>IF(G24=0,
    IFERROR(VLOOKUP(B24, Receiving2!$A$2:$L$1000, 8, FALSE),
        IFERROR(VLOOKUP(B24, Receiving!$A$2:$L$1000, 8, FALSE),
            IFERROR(VLOOKUP(B24, Receiving3!$A$2:$L$1000, 8, FALSE), 0)
        )
    ),
    IFERROR(VLOOKUP(B24, Receiving!$A$2:$L$1000, 8, FALSE),
        IFERROR(VLOOKUP(B24, Receiving3!$A$2:$L$1000, 8, FALSE), 0)
    )
)</f>
        <v>17</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13</v>
      </c>
    </row>
    <row r="25" spans="1:20">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sheetData>
  <sortState xmlns:xlrd2="http://schemas.microsoft.com/office/spreadsheetml/2017/richdata2" ref="A1:F25">
    <sortCondition ref="C1:C25"/>
  </sortState>
  <conditionalFormatting sqref="F1:F1048576">
    <cfRule type="cellIs" dxfId="39" priority="5" operator="equal">
      <formula>"R"</formula>
    </cfRule>
  </conditionalFormatting>
  <conditionalFormatting sqref="H2:T27">
    <cfRule type="cellIs" dxfId="38" priority="3" operator="equal">
      <formula>"R"</formula>
    </cfRule>
  </conditionalFormatting>
  <hyperlinks>
    <hyperlink ref="H1" r:id="rId1" tooltip="Rushing Attempts" display="https://www.footballdb.com/statistics/nfl/player-stats/rushing/2023/preseason?sort=rushatt" xr:uid="{7BD5D0A2-FE64-684C-947B-9D77C69304DA}"/>
    <hyperlink ref="I1" r:id="rId2" tooltip="Rushing Yards" display="https://www.footballdb.com/statistics/nfl/player-stats/rushing/2023/preseason?sort=rushyds" xr:uid="{97B019A7-68B5-BF43-AB35-21D6833D483D}"/>
    <hyperlink ref="J1" r:id="rId3" tooltip="Rushing Average" display="https://www.footballdb.com/statistics/nfl/player-stats/rushing/2023/preseason?sort=rushavg" xr:uid="{E5AAC5B2-3D6C-E142-AC5F-9F89B2E388E5}"/>
    <hyperlink ref="K1" r:id="rId4" tooltip="Rushing Yards Per Game" display="https://www.footballdb.com/statistics/nfl/player-stats/rushing/2023/preseason?sort=rushypg" xr:uid="{116868FC-C5DB-C444-A8F1-D908E4A0C61A}"/>
    <hyperlink ref="L1" r:id="rId5" tooltip="Longest Rush" display="https://www.footballdb.com/statistics/nfl/player-stats/rushing/2023/preseason?sort=rushlg" xr:uid="{CBE8BF87-1515-3A49-AA85-CF385E894261}"/>
    <hyperlink ref="M1" r:id="rId6" tooltip="Rushing Touchdowns" display="https://www.footballdb.com/statistics/nfl/player-stats/rushing/2023/preseason?sort=rushtds" xr:uid="{70B18F45-3884-A946-AAE4-0B171985C07C}"/>
    <hyperlink ref="N1" r:id="rId7" tooltip="Receptions" display="https://www.footballdb.com/statistics/nfl/player-stats/receiving/2023/preseason?sort=recnum" xr:uid="{9F8B3B5A-C26D-CB4A-B307-AA892B7E1B76}"/>
    <hyperlink ref="O1" r:id="rId8" tooltip="Receiving Yards" display="https://www.footballdb.com/statistics/nfl/player-stats/receiving/2023/preseason?sort=recyds" xr:uid="{CE70B769-6DC6-8B48-8C9F-F962310946A6}"/>
    <hyperlink ref="P1" r:id="rId9" tooltip="Receiving Average" display="https://www.footballdb.com/statistics/nfl/player-stats/receiving/2023/preseason?sort=recavg" xr:uid="{369D1E6B-206A-C74B-81F2-854C70F4BF9D}"/>
    <hyperlink ref="Q1" r:id="rId10" tooltip="Receiving Yards Per Game" display="https://www.footballdb.com/statistics/nfl/player-stats/receiving/2023/preseason?sort=recypg" xr:uid="{430B3AB1-33BB-3A46-9576-781227B5CD97}"/>
    <hyperlink ref="S1" r:id="rId11" tooltip="Touchdown Receptions" display="https://www.footballdb.com/statistics/nfl/player-stats/receiving/2023/preseason?sort=rectds" xr:uid="{401C2703-46A5-C84F-9771-7729145E1B6C}"/>
    <hyperlink ref="R1" r:id="rId12" tooltip="Longest Reception" display="https://www.footballdb.com/statistics/nfl/player-stats/receiving/2023/preseason?sort=reclg" xr:uid="{227E4321-426E-6149-A025-4DD6782F92D0}"/>
    <hyperlink ref="T1" r:id="rId13" tooltip="Receiving Targets" display="https://www.footballdb.com/statistics/nfl/player-stats/receiving/2023/preseason?sort=rectgt" xr:uid="{69D1487C-CA97-EC49-A694-61948079BF3B}"/>
  </hyperlinks>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B9DC6-93CC-4D80-84AF-B661290CE124}">
  <dimension ref="A1:U31"/>
  <sheetViews>
    <sheetView workbookViewId="0">
      <selection activeCell="D29" sqref="D29"/>
    </sheetView>
  </sheetViews>
  <sheetFormatPr defaultColWidth="8.85546875" defaultRowHeight="15"/>
  <cols>
    <col min="1" max="1" width="9.140625" customWidth="1"/>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1" t="s">
        <v>1119</v>
      </c>
      <c r="Q1" s="22" t="s">
        <v>1120</v>
      </c>
      <c r="R1" s="23" t="s">
        <v>1121</v>
      </c>
      <c r="S1" s="22" t="s">
        <v>1122</v>
      </c>
      <c r="T1" s="22" t="s">
        <v>1109</v>
      </c>
    </row>
    <row r="2" spans="1:20">
      <c r="A2">
        <v>36</v>
      </c>
      <c r="B2" t="s">
        <v>569</v>
      </c>
      <c r="C2" t="s">
        <v>22</v>
      </c>
      <c r="D2" t="s">
        <v>46</v>
      </c>
      <c r="E2" t="s">
        <v>238</v>
      </c>
      <c r="F2" s="3">
        <v>2</v>
      </c>
      <c r="G2">
        <f>IFERROR(VLOOKUP(B2, Rushing!$A$2:$L$1000, 3, FALSE), IFERROR(VLOOKUP(B2, Receiving!$A$2:$L$1000, 3, FALSE), 0))</f>
        <v>3</v>
      </c>
      <c r="H2">
        <f>IF(G2=0,
    IFERROR(VLOOKUP(B2, Rushing2!$A$2:$L$1000, 4, FALSE),
        IFERROR(VLOOKUP(B2, Rushing!$A$2:$L$1000, 4, FALSE),
            IFERROR(VLOOKUP(B2, Rushing3!$A$2:$L$1000, 4, FALSE), 0)
        )
    ),
    IFERROR(VLOOKUP(B2, Rushing!$A$2:$L$1000, 4, FALSE),
        IFERROR(VLOOKUP(B2, Rushing3!$A$2:$L$1000, 4, FALSE), 0)
    )
)</f>
        <v>17</v>
      </c>
      <c r="I2">
        <f>IF(G2=0,
    IFERROR(VLOOKUP(B2, Rushing2!$A$2:$L$1000, 5, FALSE),
        IFERROR(VLOOKUP(B2, Rushing!$A$2:$L$1000, 5, FALSE),
            IFERROR(VLOOKUP(B2, Rushing3!$A$2:$L$1000, 5, FALSE), 0)
        )
    ),
    IFERROR(VLOOKUP(B2, Rushing!$A$2:$L$1000, 5, FALSE),
        IFERROR(VLOOKUP(B2, Rushing3!$A$2:$L$1000, 5, FALSE), 0)
    )
)</f>
        <v>54</v>
      </c>
      <c r="J2">
        <f>IF(G2=0,
    IFERROR(VLOOKUP(B2, Rushing2!$A$2:$L$1000, 6, FALSE),
        IFERROR(VLOOKUP(B2, Rushing!$A$2:$L$1000, 6, FALSE),
            IFERROR(VLOOKUP(B2, Rushing3!$A$2:$L$1000, 6, FALSE), 0)
        )
    ),
    IFERROR(VLOOKUP(B2, Rushing!$A$2:$L$1000, 6, FALSE),
        IFERROR(VLOOKUP(B2, Rushing3!$A$2:$L$1000, 6, FALSE), 0)
    )
)</f>
        <v>3.18</v>
      </c>
      <c r="K2">
        <f>IF(G2=0,
    IFERROR(VLOOKUP(B2, Rushing2!$A$2:$L$1000, 7, FALSE),
        IFERROR(VLOOKUP(B2, Rushing!$A$2:$L$1000, 7, FALSE),
            IFERROR(VLOOKUP(B2, Rushing3!$A$2:$L$1000, 7, FALSE), 0)
        )
    ),
    IFERROR(VLOOKUP(B2, Rushing!$A$2:$L$1000, 7, FALSE),
        IFERROR(VLOOKUP(B2, Rushing3!$A$2:$L$1000, 7, FALSE), 0)
    )
)</f>
        <v>18</v>
      </c>
      <c r="L2">
        <f>IF(G2=0,
    IFERROR(VLOOKUP(B2, Rushing2!$A$2:$L$1000, 8, FALSE),
        IFERROR(VLOOKUP(B2, Rushing!$A$2:$L$1000, 8, FALSE),
            IFERROR(VLOOKUP(B2, Rushing3!$A$2:$L$1000, 8, FALSE), 0)
        )
    ),
    IFERROR(VLOOKUP(B2, Rushing!$A$2:$L$1000, 8, FALSE),
        IFERROR(VLOOKUP(B2, Rushing3!$A$2:$L$1000, 8, FALSE), 0)
    )
)</f>
        <v>9</v>
      </c>
      <c r="M2">
        <f>IF(G2=0,
    IFERROR(VLOOKUP(B2, Rushing2!$A$2:$L$1000, 9, FALSE),
        IFERROR(VLOOKUP(B2, Rushing!$A$2:$L$1000, 9, FALSE),
            IFERROR(VLOOKUP(B2, Rushing3!$A$2:$L$1000, 9, FALSE), 0)
        )
    ),
    IFERROR(VLOOKUP(B2, Rushing!$A$2:$L$1000, 9, FALSE),
        IFERROR(VLOOKUP(B2, Rushing3!$A$2:$L$1000, 9, FALSE), 0)
    )
)</f>
        <v>2</v>
      </c>
      <c r="N2">
        <f>IF(G2=0,
    IFERROR(VLOOKUP(B2, Receiving2!$A$2:$L$1000, 4, FALSE),
        IFERROR(VLOOKUP(B2, Receiving!$A$2:$L$1000, 4, FALSE),
            IFERROR(VLOOKUP(B2, Receiving3!$A$2:$L$1000, 4, FALSE), 0)
        )
    ),
    IFERROR(VLOOKUP(B2, Receiving!$A$2:$L$1000, 4, FALSE),
        IFERROR(VLOOKUP(B2, Receiving3!$A$2:$L$1000, 4, FALSE), 0)
    )
)</f>
        <v>4</v>
      </c>
      <c r="O2">
        <f>IF(G2=0,
    IFERROR(VLOOKUP(B2, Receiving2!$A$2:$L$1000, 5, FALSE),
        IFERROR(VLOOKUP(B2, Receiving!$A$2:$L$1000, 5, FALSE),
            IFERROR(VLOOKUP(B2, Receiving3!$A$2:$L$1000, 5, FALSE), 0)
        )
    ),
    IFERROR(VLOOKUP(B2, Receiving!$A$2:$L$1000, 5, FALSE),
        IFERROR(VLOOKUP(B2, Receiving3!$A$2:$L$1000, 5, FALSE), 0)
    )
)</f>
        <v>12</v>
      </c>
      <c r="P2">
        <f>IF(G2=0,
    IFERROR(VLOOKUP(B2, Receiving2!$A$2:$L$1000, 6, FALSE),
        IFERROR(VLOOKUP(B2, Receiving!$A$2:$L$1000, 6, FALSE),
            IFERROR(VLOOKUP(B2, Receiving3!$A$2:$L$1000, 6, FALSE), 0)
        )
    ),
    IFERROR(VLOOKUP(B2, Receiving!$A$2:$L$1000, 6, FALSE),
        IFERROR(VLOOKUP(B2, Receiving3!$A$2:$L$1000, 6, FALSE), 0)
    )
)</f>
        <v>3</v>
      </c>
      <c r="Q2">
        <f>IF(G2=0,
    IFERROR(VLOOKUP(B2, Receiving2!$A$2:$L$1000, 7, FALSE),
        IFERROR(VLOOKUP(B2, Receiving!$A$2:$L$1000, 7, FALSE),
            IFERROR(VLOOKUP(B2, Receiving3!$A$2:$L$1000, 7, FALSE), 0)
        )
    ),
    IFERROR(VLOOKUP(B2, Receiving!$A$2:$L$1000, 7, FALSE),
        IFERROR(VLOOKUP(B2, Receiving3!$A$2:$L$1000, 7, FALSE), 0)
    )
)</f>
        <v>4</v>
      </c>
      <c r="R2">
        <f>IF(G2=0,
    IFERROR(VLOOKUP(B2, Receiving2!$A$2:$L$1000, 8, FALSE),
        IFERROR(VLOOKUP(B2, Receiving!$A$2:$L$1000, 8, FALSE),
            IFERROR(VLOOKUP(B2, Receiving3!$A$2:$L$1000, 8, FALSE), 0)
        )
    ),
    IFERROR(VLOOKUP(B2, Receiving!$A$2:$L$1000, 8, FALSE),
        IFERROR(VLOOKUP(B2, Receiving3!$A$2:$L$1000, 8, FALSE), 0)
    )
)</f>
        <v>8</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5</v>
      </c>
    </row>
    <row r="3" spans="1:20">
      <c r="A3">
        <v>26</v>
      </c>
      <c r="B3" t="s">
        <v>570</v>
      </c>
      <c r="C3" t="s">
        <v>22</v>
      </c>
      <c r="D3" t="s">
        <v>96</v>
      </c>
      <c r="E3" t="s">
        <v>47</v>
      </c>
      <c r="F3" s="3">
        <v>2</v>
      </c>
      <c r="G3">
        <f>IFERROR(VLOOKUP(B3, Rushing!$A$2:$L$1000, 3, FALSE), IFERROR(VLOOKUP(B3, Receiving!$A$2:$L$1000, 3, FALSE), 0))</f>
        <v>1</v>
      </c>
      <c r="H3">
        <f>IF(G3=0,
    IFERROR(VLOOKUP(B3, Rushing2!$A$2:$L$1000, 4, FALSE),
        IFERROR(VLOOKUP(B3, Rushing!$A$2:$L$1000, 4, FALSE),
            IFERROR(VLOOKUP(B3, Rushing3!$A$2:$L$1000, 4, FALSE), 0)
        )
    ),
    IFERROR(VLOOKUP(B3, Rushing!$A$2:$L$1000, 4, FALSE),
        IFERROR(VLOOKUP(B3, Rushing3!$A$2:$L$1000, 4, FALSE), 0)
    )
)</f>
        <v>6</v>
      </c>
      <c r="I3">
        <f>IF(G3=0,
    IFERROR(VLOOKUP(B3, Rushing2!$A$2:$L$1000, 5, FALSE),
        IFERROR(VLOOKUP(B3, Rushing!$A$2:$L$1000, 5, FALSE),
            IFERROR(VLOOKUP(B3, Rushing3!$A$2:$L$1000, 5, FALSE), 0)
        )
    ),
    IFERROR(VLOOKUP(B3, Rushing!$A$2:$L$1000, 5, FALSE),
        IFERROR(VLOOKUP(B3, Rushing3!$A$2:$L$1000, 5, FALSE), 0)
    )
)</f>
        <v>19</v>
      </c>
      <c r="J3">
        <f>IF(G3=0,
    IFERROR(VLOOKUP(B3, Rushing2!$A$2:$L$1000, 6, FALSE),
        IFERROR(VLOOKUP(B3, Rushing!$A$2:$L$1000, 6, FALSE),
            IFERROR(VLOOKUP(B3, Rushing3!$A$2:$L$1000, 6, FALSE), 0)
        )
    ),
    IFERROR(VLOOKUP(B3, Rushing!$A$2:$L$1000, 6, FALSE),
        IFERROR(VLOOKUP(B3, Rushing3!$A$2:$L$1000, 6, FALSE), 0)
    )
)</f>
        <v>3.17</v>
      </c>
      <c r="K3">
        <f>IF(G3=0,
    IFERROR(VLOOKUP(B3, Rushing2!$A$2:$L$1000, 7, FALSE),
        IFERROR(VLOOKUP(B3, Rushing!$A$2:$L$1000, 7, FALSE),
            IFERROR(VLOOKUP(B3, Rushing3!$A$2:$L$1000, 7, FALSE), 0)
        )
    ),
    IFERROR(VLOOKUP(B3, Rushing!$A$2:$L$1000, 7, FALSE),
        IFERROR(VLOOKUP(B3, Rushing3!$A$2:$L$1000, 7, FALSE), 0)
    )
)</f>
        <v>19</v>
      </c>
      <c r="L3">
        <f>IF(G3=0,
    IFERROR(VLOOKUP(B3, Rushing2!$A$2:$L$1000, 8, FALSE),
        IFERROR(VLOOKUP(B3, Rushing!$A$2:$L$1000, 8, FALSE),
            IFERROR(VLOOKUP(B3, Rushing3!$A$2:$L$1000, 8, FALSE), 0)
        )
    ),
    IFERROR(VLOOKUP(B3, Rushing!$A$2:$L$1000, 8, FALSE),
        IFERROR(VLOOKUP(B3, Rushing3!$A$2:$L$1000, 8, FALSE), 0)
    )
)</f>
        <v>8</v>
      </c>
      <c r="M3">
        <f>IF(G3=0,
    IFERROR(VLOOKUP(B3, Rushing2!$A$2:$L$1000, 9, FALSE),
        IFERROR(VLOOKUP(B3, Rushing!$A$2:$L$1000, 9, FALSE),
            IFERROR(VLOOKUP(B3, Rushing3!$A$2:$L$1000, 9, FALSE), 0)
        )
    ),
    IFERROR(VLOOKUP(B3, Rushing!$A$2:$L$1000, 9, FALSE),
        IFERROR(VLOOKUP(B3, Rushing3!$A$2:$L$1000, 9, FALSE), 0)
    )
)</f>
        <v>0</v>
      </c>
      <c r="N3">
        <f>IF(G3=0,
    IFERROR(VLOOKUP(B3, Receiving2!$A$2:$L$1000, 4, FALSE),
        IFERROR(VLOOKUP(B3, Receiving!$A$2:$L$1000, 4, FALSE),
            IFERROR(VLOOKUP(B3, Receiving3!$A$2:$L$1000, 4, FALSE), 0)
        )
    ),
    IFERROR(VLOOKUP(B3, Receiving!$A$2:$L$1000, 4, FALSE),
        IFERROR(VLOOKUP(B3, Receiving3!$A$2:$L$1000, 4, FALSE), 0)
    )
)</f>
        <v>1</v>
      </c>
      <c r="O3">
        <f>IF(G3=0,
    IFERROR(VLOOKUP(B3, Receiving2!$A$2:$L$1000, 5, FALSE),
        IFERROR(VLOOKUP(B3, Receiving!$A$2:$L$1000, 5, FALSE),
            IFERROR(VLOOKUP(B3, Receiving3!$A$2:$L$1000, 5, FALSE), 0)
        )
    ),
    IFERROR(VLOOKUP(B3, Receiving!$A$2:$L$1000, 5, FALSE),
        IFERROR(VLOOKUP(B3, Receiving3!$A$2:$L$1000, 5, FALSE), 0)
    )
)</f>
        <v>18</v>
      </c>
      <c r="P3">
        <f>IF(G3=0,
    IFERROR(VLOOKUP(B3, Receiving2!$A$2:$L$1000, 6, FALSE),
        IFERROR(VLOOKUP(B3, Receiving!$A$2:$L$1000, 6, FALSE),
            IFERROR(VLOOKUP(B3, Receiving3!$A$2:$L$1000, 6, FALSE), 0)
        )
    ),
    IFERROR(VLOOKUP(B3, Receiving!$A$2:$L$1000, 6, FALSE),
        IFERROR(VLOOKUP(B3, Receiving3!$A$2:$L$1000, 6, FALSE), 0)
    )
)</f>
        <v>18</v>
      </c>
      <c r="Q3">
        <f>IF(G3=0,
    IFERROR(VLOOKUP(B3, Receiving2!$A$2:$L$1000, 7, FALSE),
        IFERROR(VLOOKUP(B3, Receiving!$A$2:$L$1000, 7, FALSE),
            IFERROR(VLOOKUP(B3, Receiving3!$A$2:$L$1000, 7, FALSE), 0)
        )
    ),
    IFERROR(VLOOKUP(B3, Receiving!$A$2:$L$1000, 7, FALSE),
        IFERROR(VLOOKUP(B3, Receiving3!$A$2:$L$1000, 7, FALSE), 0)
    )
)</f>
        <v>18</v>
      </c>
      <c r="R3">
        <f>IF(G3=0,
    IFERROR(VLOOKUP(B3, Receiving2!$A$2:$L$1000, 8, FALSE),
        IFERROR(VLOOKUP(B3, Receiving!$A$2:$L$1000, 8, FALSE),
            IFERROR(VLOOKUP(B3, Receiving3!$A$2:$L$1000, 8, FALSE), 0)
        )
    ),
    IFERROR(VLOOKUP(B3, Receiving!$A$2:$L$1000, 8, FALSE),
        IFERROR(VLOOKUP(B3, Receiving3!$A$2:$L$1000, 8, FALSE), 0)
    )
)</f>
        <v>18</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1</v>
      </c>
    </row>
    <row r="4" spans="1:20">
      <c r="A4">
        <v>28</v>
      </c>
      <c r="B4" t="s">
        <v>575</v>
      </c>
      <c r="C4" t="s">
        <v>22</v>
      </c>
      <c r="D4" t="s">
        <v>117</v>
      </c>
      <c r="E4" t="s">
        <v>47</v>
      </c>
      <c r="F4" s="3">
        <v>2</v>
      </c>
      <c r="G4">
        <f>IFERROR(VLOOKUP(B4, Rushing!$A$2:$L$1000, 3, FALSE), IFERROR(VLOOKUP(B4, Receiving!$A$2:$L$1000, 3, FALSE), 0))</f>
        <v>1</v>
      </c>
      <c r="H4">
        <f>IF(G4=0,
    IFERROR(VLOOKUP(B4, Rushing2!$A$2:$L$1000, 4, FALSE),
        IFERROR(VLOOKUP(B4, Rushing!$A$2:$L$1000, 4, FALSE),
            IFERROR(VLOOKUP(B4, Rushing3!$A$2:$L$1000, 4, FALSE), 0)
        )
    ),
    IFERROR(VLOOKUP(B4, Rushing!$A$2:$L$1000, 4, FALSE),
        IFERROR(VLOOKUP(B4, Rushing3!$A$2:$L$1000, 4, FALSE), 0)
    )
)</f>
        <v>6</v>
      </c>
      <c r="I4">
        <f>IF(G4=0,
    IFERROR(VLOOKUP(B4, Rushing2!$A$2:$L$1000, 5, FALSE),
        IFERROR(VLOOKUP(B4, Rushing!$A$2:$L$1000, 5, FALSE),
            IFERROR(VLOOKUP(B4, Rushing3!$A$2:$L$1000, 5, FALSE), 0)
        )
    ),
    IFERROR(VLOOKUP(B4, Rushing!$A$2:$L$1000, 5, FALSE),
        IFERROR(VLOOKUP(B4, Rushing3!$A$2:$L$1000, 5, FALSE), 0)
    )
)</f>
        <v>16</v>
      </c>
      <c r="J4">
        <f>IF(G4=0,
    IFERROR(VLOOKUP(B4, Rushing2!$A$2:$L$1000, 6, FALSE),
        IFERROR(VLOOKUP(B4, Rushing!$A$2:$L$1000, 6, FALSE),
            IFERROR(VLOOKUP(B4, Rushing3!$A$2:$L$1000, 6, FALSE), 0)
        )
    ),
    IFERROR(VLOOKUP(B4, Rushing!$A$2:$L$1000, 6, FALSE),
        IFERROR(VLOOKUP(B4, Rushing3!$A$2:$L$1000, 6, FALSE), 0)
    )
)</f>
        <v>2.67</v>
      </c>
      <c r="K4">
        <f>IF(G4=0,
    IFERROR(VLOOKUP(B4, Rushing2!$A$2:$L$1000, 7, FALSE),
        IFERROR(VLOOKUP(B4, Rushing!$A$2:$L$1000, 7, FALSE),
            IFERROR(VLOOKUP(B4, Rushing3!$A$2:$L$1000, 7, FALSE), 0)
        )
    ),
    IFERROR(VLOOKUP(B4, Rushing!$A$2:$L$1000, 7, FALSE),
        IFERROR(VLOOKUP(B4, Rushing3!$A$2:$L$1000, 7, FALSE), 0)
    )
)</f>
        <v>16</v>
      </c>
      <c r="L4">
        <f>IF(G4=0,
    IFERROR(VLOOKUP(B4, Rushing2!$A$2:$L$1000, 8, FALSE),
        IFERROR(VLOOKUP(B4, Rushing!$A$2:$L$1000, 8, FALSE),
            IFERROR(VLOOKUP(B4, Rushing3!$A$2:$L$1000, 8, FALSE), 0)
        )
    ),
    IFERROR(VLOOKUP(B4, Rushing!$A$2:$L$1000, 8, FALSE),
        IFERROR(VLOOKUP(B4, Rushing3!$A$2:$L$1000, 8, FALSE), 0)
    )
)</f>
        <v>6</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2</v>
      </c>
      <c r="O4">
        <f>IF(G4=0,
    IFERROR(VLOOKUP(B4, Receiving2!$A$2:$L$1000, 5, FALSE),
        IFERROR(VLOOKUP(B4, Receiving!$A$2:$L$1000, 5, FALSE),
            IFERROR(VLOOKUP(B4, Receiving3!$A$2:$L$1000, 5, FALSE), 0)
        )
    ),
    IFERROR(VLOOKUP(B4, Receiving!$A$2:$L$1000, 5, FALSE),
        IFERROR(VLOOKUP(B4, Receiving3!$A$2:$L$1000, 5, FALSE), 0)
    )
)</f>
        <v>8</v>
      </c>
      <c r="P4">
        <f>IF(G4=0,
    IFERROR(VLOOKUP(B4, Receiving2!$A$2:$L$1000, 6, FALSE),
        IFERROR(VLOOKUP(B4, Receiving!$A$2:$L$1000, 6, FALSE),
            IFERROR(VLOOKUP(B4, Receiving3!$A$2:$L$1000, 6, FALSE), 0)
        )
    ),
    IFERROR(VLOOKUP(B4, Receiving!$A$2:$L$1000, 6, FALSE),
        IFERROR(VLOOKUP(B4, Receiving3!$A$2:$L$1000, 6, FALSE), 0)
    )
)</f>
        <v>4</v>
      </c>
      <c r="Q4">
        <f>IF(G4=0,
    IFERROR(VLOOKUP(B4, Receiving2!$A$2:$L$1000, 7, FALSE),
        IFERROR(VLOOKUP(B4, Receiving!$A$2:$L$1000, 7, FALSE),
            IFERROR(VLOOKUP(B4, Receiving3!$A$2:$L$1000, 7, FALSE), 0)
        )
    ),
    IFERROR(VLOOKUP(B4, Receiving!$A$2:$L$1000, 7, FALSE),
        IFERROR(VLOOKUP(B4, Receiving3!$A$2:$L$1000, 7, FALSE), 0)
    )
)</f>
        <v>8</v>
      </c>
      <c r="R4">
        <f>IF(G4=0,
    IFERROR(VLOOKUP(B4, Receiving2!$A$2:$L$1000, 8, FALSE),
        IFERROR(VLOOKUP(B4, Receiving!$A$2:$L$1000, 8, FALSE),
            IFERROR(VLOOKUP(B4, Receiving3!$A$2:$L$1000, 8, FALSE), 0)
        )
    ),
    IFERROR(VLOOKUP(B4, Receiving!$A$2:$L$1000, 8, FALSE),
        IFERROR(VLOOKUP(B4, Receiving3!$A$2:$L$1000, 8, FALSE), 0)
    )
)</f>
        <v>4</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3</v>
      </c>
    </row>
    <row r="5" spans="1:20">
      <c r="A5">
        <v>27</v>
      </c>
      <c r="B5" t="s">
        <v>578</v>
      </c>
      <c r="C5" t="s">
        <v>22</v>
      </c>
      <c r="D5" t="s">
        <v>93</v>
      </c>
      <c r="E5" t="s">
        <v>185</v>
      </c>
      <c r="F5" s="3">
        <v>3</v>
      </c>
      <c r="G5">
        <f>IFERROR(VLOOKUP(B5, Rushing!$A$2:$L$1000, 3, FALSE), IFERROR(VLOOKUP(B5, Receiving!$A$2:$L$1000, 3, FALSE), 0))</f>
        <v>3</v>
      </c>
      <c r="H5">
        <f>IF(G5=0,
    IFERROR(VLOOKUP(B5, Rushing2!$A$2:$L$1000, 4, FALSE),
        IFERROR(VLOOKUP(B5, Rushing!$A$2:$L$1000, 4, FALSE),
            IFERROR(VLOOKUP(B5, Rushing3!$A$2:$L$1000, 4, FALSE), 0)
        )
    ),
    IFERROR(VLOOKUP(B5, Rushing!$A$2:$L$1000, 4, FALSE),
        IFERROR(VLOOKUP(B5, Rushing3!$A$2:$L$1000, 4, FALSE), 0)
    )
)</f>
        <v>19</v>
      </c>
      <c r="I5">
        <f>IF(G5=0,
    IFERROR(VLOOKUP(B5, Rushing2!$A$2:$L$1000, 5, FALSE),
        IFERROR(VLOOKUP(B5, Rushing!$A$2:$L$1000, 5, FALSE),
            IFERROR(VLOOKUP(B5, Rushing3!$A$2:$L$1000, 5, FALSE), 0)
        )
    ),
    IFERROR(VLOOKUP(B5, Rushing!$A$2:$L$1000, 5, FALSE),
        IFERROR(VLOOKUP(B5, Rushing3!$A$2:$L$1000, 5, FALSE), 0)
    )
)</f>
        <v>68</v>
      </c>
      <c r="J5">
        <f>IF(G5=0,
    IFERROR(VLOOKUP(B5, Rushing2!$A$2:$L$1000, 6, FALSE),
        IFERROR(VLOOKUP(B5, Rushing!$A$2:$L$1000, 6, FALSE),
            IFERROR(VLOOKUP(B5, Rushing3!$A$2:$L$1000, 6, FALSE), 0)
        )
    ),
    IFERROR(VLOOKUP(B5, Rushing!$A$2:$L$1000, 6, FALSE),
        IFERROR(VLOOKUP(B5, Rushing3!$A$2:$L$1000, 6, FALSE), 0)
    )
)</f>
        <v>3.58</v>
      </c>
      <c r="K5">
        <f>IF(G5=0,
    IFERROR(VLOOKUP(B5, Rushing2!$A$2:$L$1000, 7, FALSE),
        IFERROR(VLOOKUP(B5, Rushing!$A$2:$L$1000, 7, FALSE),
            IFERROR(VLOOKUP(B5, Rushing3!$A$2:$L$1000, 7, FALSE), 0)
        )
    ),
    IFERROR(VLOOKUP(B5, Rushing!$A$2:$L$1000, 7, FALSE),
        IFERROR(VLOOKUP(B5, Rushing3!$A$2:$L$1000, 7, FALSE), 0)
    )
)</f>
        <v>22.7</v>
      </c>
      <c r="L5">
        <f>IF(G5=0,
    IFERROR(VLOOKUP(B5, Rushing2!$A$2:$L$1000, 8, FALSE),
        IFERROR(VLOOKUP(B5, Rushing!$A$2:$L$1000, 8, FALSE),
            IFERROR(VLOOKUP(B5, Rushing3!$A$2:$L$1000, 8, FALSE), 0)
        )
    ),
    IFERROR(VLOOKUP(B5, Rushing!$A$2:$L$1000, 8, FALSE),
        IFERROR(VLOOKUP(B5, Rushing3!$A$2:$L$1000, 8, FALSE), 0)
    )
)</f>
        <v>10</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5</v>
      </c>
      <c r="O5">
        <f>IF(G5=0,
    IFERROR(VLOOKUP(B5, Receiving2!$A$2:$L$1000, 5, FALSE),
        IFERROR(VLOOKUP(B5, Receiving!$A$2:$L$1000, 5, FALSE),
            IFERROR(VLOOKUP(B5, Receiving3!$A$2:$L$1000, 5, FALSE), 0)
        )
    ),
    IFERROR(VLOOKUP(B5, Receiving!$A$2:$L$1000, 5, FALSE),
        IFERROR(VLOOKUP(B5, Receiving3!$A$2:$L$1000, 5, FALSE), 0)
    )
)</f>
        <v>31</v>
      </c>
      <c r="P5">
        <f>IF(G5=0,
    IFERROR(VLOOKUP(B5, Receiving2!$A$2:$L$1000, 6, FALSE),
        IFERROR(VLOOKUP(B5, Receiving!$A$2:$L$1000, 6, FALSE),
            IFERROR(VLOOKUP(B5, Receiving3!$A$2:$L$1000, 6, FALSE), 0)
        )
    ),
    IFERROR(VLOOKUP(B5, Receiving!$A$2:$L$1000, 6, FALSE),
        IFERROR(VLOOKUP(B5, Receiving3!$A$2:$L$1000, 6, FALSE), 0)
    )
)</f>
        <v>6.2</v>
      </c>
      <c r="Q5">
        <f>IF(G5=0,
    IFERROR(VLOOKUP(B5, Receiving2!$A$2:$L$1000, 7, FALSE),
        IFERROR(VLOOKUP(B5, Receiving!$A$2:$L$1000, 7, FALSE),
            IFERROR(VLOOKUP(B5, Receiving3!$A$2:$L$1000, 7, FALSE), 0)
        )
    ),
    IFERROR(VLOOKUP(B5, Receiving!$A$2:$L$1000, 7, FALSE),
        IFERROR(VLOOKUP(B5, Receiving3!$A$2:$L$1000, 7, FALSE), 0)
    )
)</f>
        <v>10.3</v>
      </c>
      <c r="R5">
        <f>IF(G5=0,
    IFERROR(VLOOKUP(B5, Receiving2!$A$2:$L$1000, 8, FALSE),
        IFERROR(VLOOKUP(B5, Receiving!$A$2:$L$1000, 8, FALSE),
            IFERROR(VLOOKUP(B5, Receiving3!$A$2:$L$1000, 8, FALSE), 0)
        )
    ),
    IFERROR(VLOOKUP(B5, Receiving!$A$2:$L$1000, 8, FALSE),
        IFERROR(VLOOKUP(B5, Receiving3!$A$2:$L$1000, 8, FALSE), 0)
    )
)</f>
        <v>13</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7</v>
      </c>
    </row>
    <row r="6" spans="1:20">
      <c r="A6">
        <v>5</v>
      </c>
      <c r="B6" t="s">
        <v>583</v>
      </c>
      <c r="C6" t="s">
        <v>22</v>
      </c>
      <c r="D6" t="s">
        <v>168</v>
      </c>
      <c r="E6" t="s">
        <v>68</v>
      </c>
      <c r="F6" s="3">
        <v>6</v>
      </c>
      <c r="G6">
        <f>IFERROR(VLOOKUP(B6, Rushing!$A$2:$L$1000, 3, FALSE), IFERROR(VLOOKUP(B6, Receiving!$A$2:$L$1000, 3, FALSE), 0))</f>
        <v>0</v>
      </c>
      <c r="H6">
        <f>IF(G6=0,
    IFERROR(VLOOKUP(B6, Rushing2!$A$2:$L$1000, 4, FALSE),
        IFERROR(VLOOKUP(B6, Rushing!$A$2:$L$1000, 4, FALSE),
            IFERROR(VLOOKUP(B6, Rushing3!$A$2:$L$1000, 4, FALSE), 0)
        )
    ),
    IFERROR(VLOOKUP(B6, Rushing!$A$2:$L$1000, 4, FALSE),
        IFERROR(VLOOKUP(B6, Rushing3!$A$2:$L$1000, 4, FALSE), 0)
    )
)</f>
        <v>9</v>
      </c>
      <c r="I6">
        <f>IF(G6=0,
    IFERROR(VLOOKUP(B6, Rushing2!$A$2:$L$1000, 5, FALSE),
        IFERROR(VLOOKUP(B6, Rushing!$A$2:$L$1000, 5, FALSE),
            IFERROR(VLOOKUP(B6, Rushing3!$A$2:$L$1000, 5, FALSE), 0)
        )
    ),
    IFERROR(VLOOKUP(B6, Rushing!$A$2:$L$1000, 5, FALSE),
        IFERROR(VLOOKUP(B6, Rushing3!$A$2:$L$1000, 5, FALSE), 0)
    )
)</f>
        <v>28</v>
      </c>
      <c r="J6">
        <f>IF(G6=0,
    IFERROR(VLOOKUP(B6, Rushing2!$A$2:$L$1000, 6, FALSE),
        IFERROR(VLOOKUP(B6, Rushing!$A$2:$L$1000, 6, FALSE),
            IFERROR(VLOOKUP(B6, Rushing3!$A$2:$L$1000, 6, FALSE), 0)
        )
    ),
    IFERROR(VLOOKUP(B6, Rushing!$A$2:$L$1000, 6, FALSE),
        IFERROR(VLOOKUP(B6, Rushing3!$A$2:$L$1000, 6, FALSE), 0)
    )
)</f>
        <v>3.11</v>
      </c>
      <c r="K6">
        <f>IF(G6=0,
    IFERROR(VLOOKUP(B6, Rushing2!$A$2:$L$1000, 7, FALSE),
        IFERROR(VLOOKUP(B6, Rushing!$A$2:$L$1000, 7, FALSE),
            IFERROR(VLOOKUP(B6, Rushing3!$A$2:$L$1000, 7, FALSE), 0)
        )
    ),
    IFERROR(VLOOKUP(B6, Rushing!$A$2:$L$1000, 7, FALSE),
        IFERROR(VLOOKUP(B6, Rushing3!$A$2:$L$1000, 7, FALSE), 0)
    )
)</f>
        <v>28</v>
      </c>
      <c r="L6">
        <f>IF(G6=0,
    IFERROR(VLOOKUP(B6, Rushing2!$A$2:$L$1000, 8, FALSE),
        IFERROR(VLOOKUP(B6, Rushing!$A$2:$L$1000, 8, FALSE),
            IFERROR(VLOOKUP(B6, Rushing3!$A$2:$L$1000, 8, FALSE), 0)
        )
    ),
    IFERROR(VLOOKUP(B6, Rushing!$A$2:$L$1000, 8, FALSE),
        IFERROR(VLOOKUP(B6, Rushing3!$A$2:$L$1000, 8, FALSE), 0)
    )
)</f>
        <v>13</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1</v>
      </c>
      <c r="O6">
        <f>IF(G6=0,
    IFERROR(VLOOKUP(B6, Receiving2!$A$2:$L$1000, 5, FALSE),
        IFERROR(VLOOKUP(B6, Receiving!$A$2:$L$1000, 5, FALSE),
            IFERROR(VLOOKUP(B6, Receiving3!$A$2:$L$1000, 5, FALSE), 0)
        )
    ),
    IFERROR(VLOOKUP(B6, Receiving!$A$2:$L$1000, 5, FALSE),
        IFERROR(VLOOKUP(B6, Receiving3!$A$2:$L$1000, 5, FALSE), 0)
    )
)</f>
        <v>5</v>
      </c>
      <c r="P6">
        <f>IF(G6=0,
    IFERROR(VLOOKUP(B6, Receiving2!$A$2:$L$1000, 6, FALSE),
        IFERROR(VLOOKUP(B6, Receiving!$A$2:$L$1000, 6, FALSE),
            IFERROR(VLOOKUP(B6, Receiving3!$A$2:$L$1000, 6, FALSE), 0)
        )
    ),
    IFERROR(VLOOKUP(B6, Receiving!$A$2:$L$1000, 6, FALSE),
        IFERROR(VLOOKUP(B6, Receiving3!$A$2:$L$1000, 6, FALSE), 0)
    )
)</f>
        <v>5</v>
      </c>
      <c r="Q6">
        <f>IF(G6=0,
    IFERROR(VLOOKUP(B6, Receiving2!$A$2:$L$1000, 7, FALSE),
        IFERROR(VLOOKUP(B6, Receiving!$A$2:$L$1000, 7, FALSE),
            IFERROR(VLOOKUP(B6, Receiving3!$A$2:$L$1000, 7, FALSE), 0)
        )
    ),
    IFERROR(VLOOKUP(B6, Receiving!$A$2:$L$1000, 7, FALSE),
        IFERROR(VLOOKUP(B6, Receiving3!$A$2:$L$1000, 7, FALSE), 0)
    )
)</f>
        <v>5</v>
      </c>
      <c r="R6">
        <f>IF(G6=0,
    IFERROR(VLOOKUP(B6, Receiving2!$A$2:$L$1000, 8, FALSE),
        IFERROR(VLOOKUP(B6, Receiving!$A$2:$L$1000, 8, FALSE),
            IFERROR(VLOOKUP(B6, Receiving3!$A$2:$L$1000, 8, FALSE), 0)
        )
    ),
    IFERROR(VLOOKUP(B6, Receiving!$A$2:$L$1000, 8, FALSE),
        IFERROR(VLOOKUP(B6, Receiving3!$A$2:$L$1000, 8, FALSE), 0)
    )
)</f>
        <v>5</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1</v>
      </c>
    </row>
    <row r="7" spans="1:20">
      <c r="A7">
        <v>13</v>
      </c>
      <c r="B7" t="s">
        <v>586</v>
      </c>
      <c r="C7" t="s">
        <v>22</v>
      </c>
      <c r="D7" t="s">
        <v>587</v>
      </c>
      <c r="E7" t="s">
        <v>382</v>
      </c>
      <c r="F7" s="3">
        <v>3</v>
      </c>
      <c r="G7">
        <f>IFERROR(VLOOKUP(B7, Rushing!$A$2:$L$1000, 3, FALSE), IFERROR(VLOOKUP(B7, Receiving!$A$2:$L$1000, 3, FALSE), 0))</f>
        <v>2</v>
      </c>
      <c r="H7">
        <f>IF(G7=0,
    IFERROR(VLOOKUP(B7, Rushing2!$A$2:$L$1000, 4, FALSE),
        IFERROR(VLOOKUP(B7, Rushing!$A$2:$L$1000, 4, FALSE),
            IFERROR(VLOOKUP(B7, Rushing3!$A$2:$L$1000, 4, FALSE), 0)
        )
    ),
    IFERROR(VLOOKUP(B7, Rushing!$A$2:$L$1000, 4, FALSE),
        IFERROR(VLOOKUP(B7, Rushing3!$A$2:$L$1000, 4, FALSE), 0)
    )
)</f>
        <v>19</v>
      </c>
      <c r="I7">
        <f>IF(G7=0,
    IFERROR(VLOOKUP(B7, Rushing2!$A$2:$L$1000, 5, FALSE),
        IFERROR(VLOOKUP(B7, Rushing!$A$2:$L$1000, 5, FALSE),
            IFERROR(VLOOKUP(B7, Rushing3!$A$2:$L$1000, 5, FALSE), 0)
        )
    ),
    IFERROR(VLOOKUP(B7, Rushing!$A$2:$L$1000, 5, FALSE),
        IFERROR(VLOOKUP(B7, Rushing3!$A$2:$L$1000, 5, FALSE), 0)
    )
)</f>
        <v>54</v>
      </c>
      <c r="J7">
        <f>IF(G7=0,
    IFERROR(VLOOKUP(B7, Rushing2!$A$2:$L$1000, 6, FALSE),
        IFERROR(VLOOKUP(B7, Rushing!$A$2:$L$1000, 6, FALSE),
            IFERROR(VLOOKUP(B7, Rushing3!$A$2:$L$1000, 6, FALSE), 0)
        )
    ),
    IFERROR(VLOOKUP(B7, Rushing!$A$2:$L$1000, 6, FALSE),
        IFERROR(VLOOKUP(B7, Rushing3!$A$2:$L$1000, 6, FALSE), 0)
    )
)</f>
        <v>2.84</v>
      </c>
      <c r="K7">
        <f>IF(G7=0,
    IFERROR(VLOOKUP(B7, Rushing2!$A$2:$L$1000, 7, FALSE),
        IFERROR(VLOOKUP(B7, Rushing!$A$2:$L$1000, 7, FALSE),
            IFERROR(VLOOKUP(B7, Rushing3!$A$2:$L$1000, 7, FALSE), 0)
        )
    ),
    IFERROR(VLOOKUP(B7, Rushing!$A$2:$L$1000, 7, FALSE),
        IFERROR(VLOOKUP(B7, Rushing3!$A$2:$L$1000, 7, FALSE), 0)
    )
)</f>
        <v>27</v>
      </c>
      <c r="L7">
        <f>IF(G7=0,
    IFERROR(VLOOKUP(B7, Rushing2!$A$2:$L$1000, 8, FALSE),
        IFERROR(VLOOKUP(B7, Rushing!$A$2:$L$1000, 8, FALSE),
            IFERROR(VLOOKUP(B7, Rushing3!$A$2:$L$1000, 8, FALSE), 0)
        )
    ),
    IFERROR(VLOOKUP(B7, Rushing!$A$2:$L$1000, 8, FALSE),
        IFERROR(VLOOKUP(B7, Rushing3!$A$2:$L$1000, 8, FALSE), 0)
    )
)</f>
        <v>10</v>
      </c>
      <c r="M7">
        <f>IF(G7=0,
    IFERROR(VLOOKUP(B7, Rushing2!$A$2:$L$1000, 9, FALSE),
        IFERROR(VLOOKUP(B7, Rushing!$A$2:$L$1000, 9, FALSE),
            IFERROR(VLOOKUP(B7, Rushing3!$A$2:$L$1000, 9, FALSE), 0)
        )
    ),
    IFERROR(VLOOKUP(B7, Rushing!$A$2:$L$1000, 9, FALSE),
        IFERROR(VLOOKUP(B7, Rushing3!$A$2:$L$1000, 9, FALSE), 0)
    )
)</f>
        <v>1</v>
      </c>
      <c r="N7">
        <f>IF(G7=0,
    IFERROR(VLOOKUP(B7, Receiving2!$A$2:$L$1000, 4, FALSE),
        IFERROR(VLOOKUP(B7, Receiving!$A$2:$L$1000, 4, FALSE),
            IFERROR(VLOOKUP(B7, Receiving3!$A$2:$L$1000, 4, FALSE), 0)
        )
    ),
    IFERROR(VLOOKUP(B7, Receiving!$A$2:$L$1000, 4, FALSE),
        IFERROR(VLOOKUP(B7, Receiving3!$A$2:$L$1000, 4, FALSE), 0)
    )
)</f>
        <v>5</v>
      </c>
      <c r="O7">
        <f>IF(G7=0,
    IFERROR(VLOOKUP(B7, Receiving2!$A$2:$L$1000, 5, FALSE),
        IFERROR(VLOOKUP(B7, Receiving!$A$2:$L$1000, 5, FALSE),
            IFERROR(VLOOKUP(B7, Receiving3!$A$2:$L$1000, 5, FALSE), 0)
        )
    ),
    IFERROR(VLOOKUP(B7, Receiving!$A$2:$L$1000, 5, FALSE),
        IFERROR(VLOOKUP(B7, Receiving3!$A$2:$L$1000, 5, FALSE), 0)
    )
)</f>
        <v>34</v>
      </c>
      <c r="P7">
        <f>IF(G7=0,
    IFERROR(VLOOKUP(B7, Receiving2!$A$2:$L$1000, 6, FALSE),
        IFERROR(VLOOKUP(B7, Receiving!$A$2:$L$1000, 6, FALSE),
            IFERROR(VLOOKUP(B7, Receiving3!$A$2:$L$1000, 6, FALSE), 0)
        )
    ),
    IFERROR(VLOOKUP(B7, Receiving!$A$2:$L$1000, 6, FALSE),
        IFERROR(VLOOKUP(B7, Receiving3!$A$2:$L$1000, 6, FALSE), 0)
    )
)</f>
        <v>6.8</v>
      </c>
      <c r="Q7">
        <f>IF(G7=0,
    IFERROR(VLOOKUP(B7, Receiving2!$A$2:$L$1000, 7, FALSE),
        IFERROR(VLOOKUP(B7, Receiving!$A$2:$L$1000, 7, FALSE),
            IFERROR(VLOOKUP(B7, Receiving3!$A$2:$L$1000, 7, FALSE), 0)
        )
    ),
    IFERROR(VLOOKUP(B7, Receiving!$A$2:$L$1000, 7, FALSE),
        IFERROR(VLOOKUP(B7, Receiving3!$A$2:$L$1000, 7, FALSE), 0)
    )
)</f>
        <v>17</v>
      </c>
      <c r="R7">
        <f>IF(G7=0,
    IFERROR(VLOOKUP(B7, Receiving2!$A$2:$L$1000, 8, FALSE),
        IFERROR(VLOOKUP(B7, Receiving!$A$2:$L$1000, 8, FALSE),
            IFERROR(VLOOKUP(B7, Receiving3!$A$2:$L$1000, 8, FALSE), 0)
        )
    ),
    IFERROR(VLOOKUP(B7, Receiving!$A$2:$L$1000, 8, FALSE),
        IFERROR(VLOOKUP(B7, Receiving3!$A$2:$L$1000, 8, FALSE), 0)
    )
)</f>
        <v>10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7</v>
      </c>
    </row>
    <row r="8" spans="1:20">
      <c r="A8">
        <v>33</v>
      </c>
      <c r="B8" t="s">
        <v>591</v>
      </c>
      <c r="C8" t="s">
        <v>22</v>
      </c>
      <c r="D8" t="s">
        <v>10</v>
      </c>
      <c r="E8" t="s">
        <v>47</v>
      </c>
      <c r="F8" s="3">
        <v>0</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0</v>
      </c>
    </row>
    <row r="9" spans="1:20">
      <c r="A9">
        <v>43</v>
      </c>
      <c r="B9" t="s">
        <v>574</v>
      </c>
      <c r="C9" t="s">
        <v>25</v>
      </c>
      <c r="D9" t="s">
        <v>265</v>
      </c>
      <c r="E9" t="s">
        <v>228</v>
      </c>
      <c r="F9" s="3">
        <v>5</v>
      </c>
      <c r="G9">
        <f>IFERROR(VLOOKUP(B9, Rushing!$A$2:$L$1000, 3, FALSE), IFERROR(VLOOKUP(B9, Receiving!$A$2:$L$1000, 3, FALSE), 0))</f>
        <v>3</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5</v>
      </c>
      <c r="O9">
        <f>IF(G9=0,
    IFERROR(VLOOKUP(B9, Receiving2!$A$2:$L$1000, 5, FALSE),
        IFERROR(VLOOKUP(B9, Receiving!$A$2:$L$1000, 5, FALSE),
            IFERROR(VLOOKUP(B9, Receiving3!$A$2:$L$1000, 5, FALSE), 0)
        )
    ),
    IFERROR(VLOOKUP(B9, Receiving!$A$2:$L$1000, 5, FALSE),
        IFERROR(VLOOKUP(B9, Receiving3!$A$2:$L$1000, 5, FALSE), 0)
    )
)</f>
        <v>30</v>
      </c>
      <c r="P9">
        <f>IF(G9=0,
    IFERROR(VLOOKUP(B9, Receiving2!$A$2:$L$1000, 6, FALSE),
        IFERROR(VLOOKUP(B9, Receiving!$A$2:$L$1000, 6, FALSE),
            IFERROR(VLOOKUP(B9, Receiving3!$A$2:$L$1000, 6, FALSE), 0)
        )
    ),
    IFERROR(VLOOKUP(B9, Receiving!$A$2:$L$1000, 6, FALSE),
        IFERROR(VLOOKUP(B9, Receiving3!$A$2:$L$1000, 6, FALSE), 0)
    )
)</f>
        <v>6</v>
      </c>
      <c r="Q9">
        <f>IF(G9=0,
    IFERROR(VLOOKUP(B9, Receiving2!$A$2:$L$1000, 7, FALSE),
        IFERROR(VLOOKUP(B9, Receiving!$A$2:$L$1000, 7, FALSE),
            IFERROR(VLOOKUP(B9, Receiving3!$A$2:$L$1000, 7, FALSE), 0)
        )
    ),
    IFERROR(VLOOKUP(B9, Receiving!$A$2:$L$1000, 7, FALSE),
        IFERROR(VLOOKUP(B9, Receiving3!$A$2:$L$1000, 7, FALSE), 0)
    )
)</f>
        <v>10</v>
      </c>
      <c r="R9">
        <f>IF(G9=0,
    IFERROR(VLOOKUP(B9, Receiving2!$A$2:$L$1000, 8, FALSE),
        IFERROR(VLOOKUP(B9, Receiving!$A$2:$L$1000, 8, FALSE),
            IFERROR(VLOOKUP(B9, Receiving3!$A$2:$L$1000, 8, FALSE), 0)
        )
    ),
    IFERROR(VLOOKUP(B9, Receiving!$A$2:$L$1000, 8, FALSE),
        IFERROR(VLOOKUP(B9, Receiving3!$A$2:$L$1000, 8, FALSE), 0)
    )
)</f>
        <v>14</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7</v>
      </c>
    </row>
    <row r="10" spans="1:20">
      <c r="A10">
        <v>87</v>
      </c>
      <c r="B10" t="s">
        <v>579</v>
      </c>
      <c r="C10" t="s">
        <v>25</v>
      </c>
      <c r="D10" t="s">
        <v>265</v>
      </c>
      <c r="E10" t="s">
        <v>47</v>
      </c>
      <c r="F10" s="3">
        <v>2</v>
      </c>
      <c r="G10">
        <f>IFERROR(VLOOKUP(B10, Rushing!$A$2:$L$1000, 3, FALSE), IFERROR(VLOOKUP(B10, Receiving!$A$2:$L$1000, 3, FALSE), 0))</f>
        <v>1</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1</v>
      </c>
    </row>
    <row r="11" spans="1:20">
      <c r="A11">
        <v>86</v>
      </c>
      <c r="B11" t="s">
        <v>580</v>
      </c>
      <c r="C11" t="s">
        <v>25</v>
      </c>
      <c r="D11" t="s">
        <v>225</v>
      </c>
      <c r="E11" t="s">
        <v>251</v>
      </c>
      <c r="F11" s="3">
        <v>5</v>
      </c>
      <c r="G11">
        <f>IFERROR(VLOOKUP(B11, Rushing!$A$2:$L$1000, 3, FALSE), IFERROR(VLOOKUP(B11, Receiving!$A$2:$L$1000, 3, FALSE), 0))</f>
        <v>3</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3</v>
      </c>
      <c r="O11">
        <f>IF(G11=0,
    IFERROR(VLOOKUP(B11, Receiving2!$A$2:$L$1000, 5, FALSE),
        IFERROR(VLOOKUP(B11, Receiving!$A$2:$L$1000, 5, FALSE),
            IFERROR(VLOOKUP(B11, Receiving3!$A$2:$L$1000, 5, FALSE), 0)
        )
    ),
    IFERROR(VLOOKUP(B11, Receiving!$A$2:$L$1000, 5, FALSE),
        IFERROR(VLOOKUP(B11, Receiving3!$A$2:$L$1000, 5, FALSE), 0)
    )
)</f>
        <v>25</v>
      </c>
      <c r="P11">
        <f>IF(G11=0,
    IFERROR(VLOOKUP(B11, Receiving2!$A$2:$L$1000, 6, FALSE),
        IFERROR(VLOOKUP(B11, Receiving!$A$2:$L$1000, 6, FALSE),
            IFERROR(VLOOKUP(B11, Receiving3!$A$2:$L$1000, 6, FALSE), 0)
        )
    ),
    IFERROR(VLOOKUP(B11, Receiving!$A$2:$L$1000, 6, FALSE),
        IFERROR(VLOOKUP(B11, Receiving3!$A$2:$L$1000, 6, FALSE), 0)
    )
)</f>
        <v>8.33</v>
      </c>
      <c r="Q11">
        <f>IF(G11=0,
    IFERROR(VLOOKUP(B11, Receiving2!$A$2:$L$1000, 7, FALSE),
        IFERROR(VLOOKUP(B11, Receiving!$A$2:$L$1000, 7, FALSE),
            IFERROR(VLOOKUP(B11, Receiving3!$A$2:$L$1000, 7, FALSE), 0)
        )
    ),
    IFERROR(VLOOKUP(B11, Receiving!$A$2:$L$1000, 7, FALSE),
        IFERROR(VLOOKUP(B11, Receiving3!$A$2:$L$1000, 7, FALSE), 0)
    )
)</f>
        <v>8.3000000000000007</v>
      </c>
      <c r="R11">
        <f>IF(G11=0,
    IFERROR(VLOOKUP(B11, Receiving2!$A$2:$L$1000, 8, FALSE),
        IFERROR(VLOOKUP(B11, Receiving!$A$2:$L$1000, 8, FALSE),
            IFERROR(VLOOKUP(B11, Receiving3!$A$2:$L$1000, 8, FALSE), 0)
        )
    ),
    IFERROR(VLOOKUP(B11, Receiving!$A$2:$L$1000, 8, FALSE),
        IFERROR(VLOOKUP(B11, Receiving3!$A$2:$L$1000, 8, FALSE), 0)
    )
)</f>
        <v>12</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4</v>
      </c>
    </row>
    <row r="12" spans="1:20">
      <c r="A12">
        <v>82</v>
      </c>
      <c r="B12" t="s">
        <v>582</v>
      </c>
      <c r="C12" t="s">
        <v>25</v>
      </c>
      <c r="D12" t="s">
        <v>192</v>
      </c>
      <c r="E12" t="s">
        <v>47</v>
      </c>
      <c r="F12" s="3">
        <v>3</v>
      </c>
      <c r="G12">
        <f>IFERROR(VLOOKUP(B12, Rushing!$A$2:$L$1000, 3, FALSE), IFERROR(VLOOKUP(B12, Receiving!$A$2:$L$1000, 3, FALSE), 0))</f>
        <v>3</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6</v>
      </c>
      <c r="O12">
        <f>IF(G12=0,
    IFERROR(VLOOKUP(B12, Receiving2!$A$2:$L$1000, 5, FALSE),
        IFERROR(VLOOKUP(B12, Receiving!$A$2:$L$1000, 5, FALSE),
            IFERROR(VLOOKUP(B12, Receiving3!$A$2:$L$1000, 5, FALSE), 0)
        )
    ),
    IFERROR(VLOOKUP(B12, Receiving!$A$2:$L$1000, 5, FALSE),
        IFERROR(VLOOKUP(B12, Receiving3!$A$2:$L$1000, 5, FALSE), 0)
    )
)</f>
        <v>75</v>
      </c>
      <c r="P12">
        <f>IF(G12=0,
    IFERROR(VLOOKUP(B12, Receiving2!$A$2:$L$1000, 6, FALSE),
        IFERROR(VLOOKUP(B12, Receiving!$A$2:$L$1000, 6, FALSE),
            IFERROR(VLOOKUP(B12, Receiving3!$A$2:$L$1000, 6, FALSE), 0)
        )
    ),
    IFERROR(VLOOKUP(B12, Receiving!$A$2:$L$1000, 6, FALSE),
        IFERROR(VLOOKUP(B12, Receiving3!$A$2:$L$1000, 6, FALSE), 0)
    )
)</f>
        <v>12.5</v>
      </c>
      <c r="Q12">
        <f>IF(G12=0,
    IFERROR(VLOOKUP(B12, Receiving2!$A$2:$L$1000, 7, FALSE),
        IFERROR(VLOOKUP(B12, Receiving!$A$2:$L$1000, 7, FALSE),
            IFERROR(VLOOKUP(B12, Receiving3!$A$2:$L$1000, 7, FALSE), 0)
        )
    ),
    IFERROR(VLOOKUP(B12, Receiving!$A$2:$L$1000, 7, FALSE),
        IFERROR(VLOOKUP(B12, Receiving3!$A$2:$L$1000, 7, FALSE), 0)
    )
)</f>
        <v>25</v>
      </c>
      <c r="R12">
        <f>IF(G12=0,
    IFERROR(VLOOKUP(B12, Receiving2!$A$2:$L$1000, 8, FALSE),
        IFERROR(VLOOKUP(B12, Receiving!$A$2:$L$1000, 8, FALSE),
            IFERROR(VLOOKUP(B12, Receiving3!$A$2:$L$1000, 8, FALSE), 0)
        )
    ),
    IFERROR(VLOOKUP(B12, Receiving!$A$2:$L$1000, 8, FALSE),
        IFERROR(VLOOKUP(B12, Receiving3!$A$2:$L$1000, 8, FALSE), 0)
    )
)</f>
        <v>32</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7</v>
      </c>
    </row>
    <row r="13" spans="1:20">
      <c r="A13">
        <v>89</v>
      </c>
      <c r="B13" t="s">
        <v>594</v>
      </c>
      <c r="C13" t="s">
        <v>25</v>
      </c>
      <c r="D13" t="s">
        <v>17</v>
      </c>
      <c r="E13" t="s">
        <v>205</v>
      </c>
      <c r="F13" s="3">
        <v>4</v>
      </c>
      <c r="G13">
        <f>IFERROR(VLOOKUP(B13, Rushing!$A$2:$L$1000, 3, FALSE), IFERROR(VLOOKUP(B13, Receiving!$A$2:$L$1000, 3, FALSE), 0))</f>
        <v>2</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1</v>
      </c>
      <c r="O13">
        <f>IF(G13=0,
    IFERROR(VLOOKUP(B13, Receiving2!$A$2:$L$1000, 5, FALSE),
        IFERROR(VLOOKUP(B13, Receiving!$A$2:$L$1000, 5, FALSE),
            IFERROR(VLOOKUP(B13, Receiving3!$A$2:$L$1000, 5, FALSE), 0)
        )
    ),
    IFERROR(VLOOKUP(B13, Receiving!$A$2:$L$1000, 5, FALSE),
        IFERROR(VLOOKUP(B13, Receiving3!$A$2:$L$1000, 5, FALSE), 0)
    )
)</f>
        <v>10</v>
      </c>
      <c r="P13">
        <f>IF(G13=0,
    IFERROR(VLOOKUP(B13, Receiving2!$A$2:$L$1000, 6, FALSE),
        IFERROR(VLOOKUP(B13, Receiving!$A$2:$L$1000, 6, FALSE),
            IFERROR(VLOOKUP(B13, Receiving3!$A$2:$L$1000, 6, FALSE), 0)
        )
    ),
    IFERROR(VLOOKUP(B13, Receiving!$A$2:$L$1000, 6, FALSE),
        IFERROR(VLOOKUP(B13, Receiving3!$A$2:$L$1000, 6, FALSE), 0)
    )
)</f>
        <v>10</v>
      </c>
      <c r="Q13">
        <f>IF(G13=0,
    IFERROR(VLOOKUP(B13, Receiving2!$A$2:$L$1000, 7, FALSE),
        IFERROR(VLOOKUP(B13, Receiving!$A$2:$L$1000, 7, FALSE),
            IFERROR(VLOOKUP(B13, Receiving3!$A$2:$L$1000, 7, FALSE), 0)
        )
    ),
    IFERROR(VLOOKUP(B13, Receiving!$A$2:$L$1000, 7, FALSE),
        IFERROR(VLOOKUP(B13, Receiving3!$A$2:$L$1000, 7, FALSE), 0)
    )
)</f>
        <v>5</v>
      </c>
      <c r="R13">
        <f>IF(G13=0,
    IFERROR(VLOOKUP(B13, Receiving2!$A$2:$L$1000, 8, FALSE),
        IFERROR(VLOOKUP(B13, Receiving!$A$2:$L$1000, 8, FALSE),
            IFERROR(VLOOKUP(B13, Receiving3!$A$2:$L$1000, 8, FALSE), 0)
        )
    ),
    IFERROR(VLOOKUP(B13, Receiving!$A$2:$L$1000, 8, FALSE),
        IFERROR(VLOOKUP(B13, Receiving3!$A$2:$L$1000, 8, FALSE), 0)
    )
)</f>
        <v>10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3</v>
      </c>
    </row>
    <row r="14" spans="1:20">
      <c r="A14">
        <v>84</v>
      </c>
      <c r="B14" t="s">
        <v>595</v>
      </c>
      <c r="C14" t="s">
        <v>25</v>
      </c>
      <c r="D14" t="s">
        <v>596</v>
      </c>
      <c r="E14" t="s">
        <v>390</v>
      </c>
      <c r="F14" s="3">
        <v>3</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6</v>
      </c>
      <c r="O14">
        <f>IF(G14=0,
    IFERROR(VLOOKUP(B14, Receiving2!$A$2:$L$1000, 5, FALSE),
        IFERROR(VLOOKUP(B14, Receiving!$A$2:$L$1000, 5, FALSE),
            IFERROR(VLOOKUP(B14, Receiving3!$A$2:$L$1000, 5, FALSE), 0)
        )
    ),
    IFERROR(VLOOKUP(B14, Receiving!$A$2:$L$1000, 5, FALSE),
        IFERROR(VLOOKUP(B14, Receiving3!$A$2:$L$1000, 5, FALSE), 0)
    )
)</f>
        <v>36</v>
      </c>
      <c r="P14">
        <f>IF(G14=0,
    IFERROR(VLOOKUP(B14, Receiving2!$A$2:$L$1000, 6, FALSE),
        IFERROR(VLOOKUP(B14, Receiving!$A$2:$L$1000, 6, FALSE),
            IFERROR(VLOOKUP(B14, Receiving3!$A$2:$L$1000, 6, FALSE), 0)
        )
    ),
    IFERROR(VLOOKUP(B14, Receiving!$A$2:$L$1000, 6, FALSE),
        IFERROR(VLOOKUP(B14, Receiving3!$A$2:$L$1000, 6, FALSE), 0)
    )
)</f>
        <v>6</v>
      </c>
      <c r="Q14">
        <f>IF(G14=0,
    IFERROR(VLOOKUP(B14, Receiving2!$A$2:$L$1000, 7, FALSE),
        IFERROR(VLOOKUP(B14, Receiving!$A$2:$L$1000, 7, FALSE),
            IFERROR(VLOOKUP(B14, Receiving3!$A$2:$L$1000, 7, FALSE), 0)
        )
    ),
    IFERROR(VLOOKUP(B14, Receiving!$A$2:$L$1000, 7, FALSE),
        IFERROR(VLOOKUP(B14, Receiving3!$A$2:$L$1000, 7, FALSE), 0)
    )
)</f>
        <v>12</v>
      </c>
      <c r="R14">
        <f>IF(G14=0,
    IFERROR(VLOOKUP(B14, Receiving2!$A$2:$L$1000, 8, FALSE),
        IFERROR(VLOOKUP(B14, Receiving!$A$2:$L$1000, 8, FALSE),
            IFERROR(VLOOKUP(B14, Receiving3!$A$2:$L$1000, 8, FALSE), 0)
        )
    ),
    IFERROR(VLOOKUP(B14, Receiving!$A$2:$L$1000, 8, FALSE),
        IFERROR(VLOOKUP(B14, Receiving3!$A$2:$L$1000, 8, FALSE), 0)
    )
)</f>
        <v>12</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10</v>
      </c>
    </row>
    <row r="15" spans="1:20">
      <c r="A15">
        <v>1</v>
      </c>
      <c r="B15" t="s">
        <v>561</v>
      </c>
      <c r="C15" t="s">
        <v>16</v>
      </c>
      <c r="D15" t="s">
        <v>125</v>
      </c>
      <c r="E15" t="s">
        <v>205</v>
      </c>
      <c r="F15" s="3">
        <v>1</v>
      </c>
      <c r="G15">
        <f>IFERROR(VLOOKUP(B15, Rushing!$A$2:$L$1000, 3, FALSE), IFERROR(VLOOKUP(B15, Receiving!$A$2:$L$1000, 3, FALSE), 0))</f>
        <v>2</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3</v>
      </c>
      <c r="O15">
        <f>IF(G15=0,
    IFERROR(VLOOKUP(B15, Receiving2!$A$2:$L$1000, 5, FALSE),
        IFERROR(VLOOKUP(B15, Receiving!$A$2:$L$1000, 5, FALSE),
            IFERROR(VLOOKUP(B15, Receiving3!$A$2:$L$1000, 5, FALSE), 0)
        )
    ),
    IFERROR(VLOOKUP(B15, Receiving!$A$2:$L$1000, 5, FALSE),
        IFERROR(VLOOKUP(B15, Receiving3!$A$2:$L$1000, 5, FALSE), 0)
    )
)</f>
        <v>18</v>
      </c>
      <c r="P15">
        <f>IF(G15=0,
    IFERROR(VLOOKUP(B15, Receiving2!$A$2:$L$1000, 6, FALSE),
        IFERROR(VLOOKUP(B15, Receiving!$A$2:$L$1000, 6, FALSE),
            IFERROR(VLOOKUP(B15, Receiving3!$A$2:$L$1000, 6, FALSE), 0)
        )
    ),
    IFERROR(VLOOKUP(B15, Receiving!$A$2:$L$1000, 6, FALSE),
        IFERROR(VLOOKUP(B15, Receiving3!$A$2:$L$1000, 6, FALSE), 0)
    )
)</f>
        <v>6</v>
      </c>
      <c r="Q15">
        <f>IF(G15=0,
    IFERROR(VLOOKUP(B15, Receiving2!$A$2:$L$1000, 7, FALSE),
        IFERROR(VLOOKUP(B15, Receiving!$A$2:$L$1000, 7, FALSE),
            IFERROR(VLOOKUP(B15, Receiving3!$A$2:$L$1000, 7, FALSE), 0)
        )
    ),
    IFERROR(VLOOKUP(B15, Receiving!$A$2:$L$1000, 7, FALSE),
        IFERROR(VLOOKUP(B15, Receiving3!$A$2:$L$1000, 7, FALSE), 0)
    )
)</f>
        <v>9</v>
      </c>
      <c r="R15">
        <f>IF(G15=0,
    IFERROR(VLOOKUP(B15, Receiving2!$A$2:$L$1000, 8, FALSE),
        IFERROR(VLOOKUP(B15, Receiving!$A$2:$L$1000, 8, FALSE),
            IFERROR(VLOOKUP(B15, Receiving3!$A$2:$L$1000, 8, FALSE), 0)
        )
    ),
    IFERROR(VLOOKUP(B15, Receiving!$A$2:$L$1000, 8, FALSE),
        IFERROR(VLOOKUP(B15, Receiving3!$A$2:$L$1000, 8, FALSE), 0)
    )
)</f>
        <v>7</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6</v>
      </c>
    </row>
    <row r="16" spans="1:20">
      <c r="A16">
        <v>80</v>
      </c>
      <c r="B16" t="s">
        <v>562</v>
      </c>
      <c r="C16" t="s">
        <v>16</v>
      </c>
      <c r="D16" t="s">
        <v>188</v>
      </c>
      <c r="E16" t="s">
        <v>205</v>
      </c>
      <c r="F16" s="3">
        <v>0</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0</v>
      </c>
      <c r="O16">
        <f>IF(G16=0,
    IFERROR(VLOOKUP(B16, Receiving2!$A$2:$L$1000, 5, FALSE),
        IFERROR(VLOOKUP(B16, Receiving!$A$2:$L$1000, 5, FALSE),
            IFERROR(VLOOKUP(B16, Receiving3!$A$2:$L$1000, 5, FALSE), 0)
        )
    ),
    IFERROR(VLOOKUP(B16, Receiving!$A$2:$L$1000, 5, FALSE),
        IFERROR(VLOOKUP(B16, Receiving3!$A$2:$L$1000, 5, FALSE), 0)
    )
)</f>
        <v>0</v>
      </c>
      <c r="P16">
        <f>IF(G16=0,
    IFERROR(VLOOKUP(B16, Receiving2!$A$2:$L$1000, 6, FALSE),
        IFERROR(VLOOKUP(B16, Receiving!$A$2:$L$1000, 6, FALSE),
            IFERROR(VLOOKUP(B16, Receiving3!$A$2:$L$1000, 6, FALSE), 0)
        )
    ),
    IFERROR(VLOOKUP(B16, Receiving!$A$2:$L$1000, 6, FALSE),
        IFERROR(VLOOKUP(B16, Receiving3!$A$2:$L$1000, 6, FALSE), 0)
    )
)</f>
        <v>0</v>
      </c>
      <c r="Q16">
        <f>IF(G16=0,
    IFERROR(VLOOKUP(B16, Receiving2!$A$2:$L$1000, 7, FALSE),
        IFERROR(VLOOKUP(B16, Receiving!$A$2:$L$1000, 7, FALSE),
            IFERROR(VLOOKUP(B16, Receiving3!$A$2:$L$1000, 7, FALSE), 0)
        )
    ),
    IFERROR(VLOOKUP(B16, Receiving!$A$2:$L$1000, 7, FALSE),
        IFERROR(VLOOKUP(B16, Receiving3!$A$2:$L$1000, 7, FALSE), 0)
    )
)</f>
        <v>0</v>
      </c>
      <c r="R16">
        <f>IF(G16=0,
    IFERROR(VLOOKUP(B16, Receiving2!$A$2:$L$1000, 8, FALSE),
        IFERROR(VLOOKUP(B16, Receiving!$A$2:$L$1000, 8, FALSE),
            IFERROR(VLOOKUP(B16, Receiving3!$A$2:$L$1000, 8, FALSE), 0)
        )
    ),
    IFERROR(VLOOKUP(B16, Receiving!$A$2:$L$1000, 8, FALSE),
        IFERROR(VLOOKUP(B16, Receiving3!$A$2:$L$1000, 8, FALSE), 0)
    )
)</f>
        <v>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0</v>
      </c>
    </row>
    <row r="17" spans="1:21">
      <c r="A17">
        <v>88</v>
      </c>
      <c r="B17" t="s">
        <v>565</v>
      </c>
      <c r="C17" t="s">
        <v>16</v>
      </c>
      <c r="D17" t="s">
        <v>566</v>
      </c>
      <c r="E17" t="s">
        <v>81</v>
      </c>
      <c r="F17" s="3">
        <v>1</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8</v>
      </c>
      <c r="O17">
        <f>IF(G17=0,
    IFERROR(VLOOKUP(B17, Receiving2!$A$2:$L$1000, 5, FALSE),
        IFERROR(VLOOKUP(B17, Receiving!$A$2:$L$1000, 5, FALSE),
            IFERROR(VLOOKUP(B17, Receiving3!$A$2:$L$1000, 5, FALSE), 0)
        )
    ),
    IFERROR(VLOOKUP(B17, Receiving!$A$2:$L$1000, 5, FALSE),
        IFERROR(VLOOKUP(B17, Receiving3!$A$2:$L$1000, 5, FALSE), 0)
    )
)</f>
        <v>73</v>
      </c>
      <c r="P17">
        <f>IF(G17=0,
    IFERROR(VLOOKUP(B17, Receiving2!$A$2:$L$1000, 6, FALSE),
        IFERROR(VLOOKUP(B17, Receiving!$A$2:$L$1000, 6, FALSE),
            IFERROR(VLOOKUP(B17, Receiving3!$A$2:$L$1000, 6, FALSE), 0)
        )
    ),
    IFERROR(VLOOKUP(B17, Receiving!$A$2:$L$1000, 6, FALSE),
        IFERROR(VLOOKUP(B17, Receiving3!$A$2:$L$1000, 6, FALSE), 0)
    )
)</f>
        <v>9.1300000000000008</v>
      </c>
      <c r="Q17">
        <f>IF(G17=0,
    IFERROR(VLOOKUP(B17, Receiving2!$A$2:$L$1000, 7, FALSE),
        IFERROR(VLOOKUP(B17, Receiving!$A$2:$L$1000, 7, FALSE),
            IFERROR(VLOOKUP(B17, Receiving3!$A$2:$L$1000, 7, FALSE), 0)
        )
    ),
    IFERROR(VLOOKUP(B17, Receiving!$A$2:$L$1000, 7, FALSE),
        IFERROR(VLOOKUP(B17, Receiving3!$A$2:$L$1000, 7, FALSE), 0)
    )
)</f>
        <v>24.3</v>
      </c>
      <c r="R17">
        <f>IF(G17=0,
    IFERROR(VLOOKUP(B17, Receiving2!$A$2:$L$1000, 8, FALSE),
        IFERROR(VLOOKUP(B17, Receiving!$A$2:$L$1000, 8, FALSE),
            IFERROR(VLOOKUP(B17, Receiving3!$A$2:$L$1000, 8, FALSE), 0)
        )
    ),
    IFERROR(VLOOKUP(B17, Receiving!$A$2:$L$1000, 8, FALSE),
        IFERROR(VLOOKUP(B17, Receiving3!$A$2:$L$1000, 8, FALSE), 0)
    )
)</f>
        <v>23</v>
      </c>
      <c r="S17">
        <f>IF(G17=0,
    IFERROR(VLOOKUP(B17, Receiving2!$A$2:$L$1000, 9, FALSE),
        IFERROR(VLOOKUP(B17, Receiving!$A$2:$L$1000, 9, FALSE),
            IFERROR(VLOOKUP(B17, Receiving3!$A$2:$L$1000, 9, FALSE), 0)
        )
    ),
    IFERROR(VLOOKUP(B17, Receiving!$A$2:$L$1000, 9, FALSE),
        IFERROR(VLOOKUP(B17, Receiving3!$A$2:$L$1000, 9, FALSE), 0)
    )
)</f>
        <v>1</v>
      </c>
      <c r="T17">
        <f>IF(G17=0,
    IFERROR(VLOOKUP(B17, Receiving2!$A$2:$L$1000, 10, FALSE),
        IFERROR(VLOOKUP(B17, Receiving!$A$2:$L$1000, 10, FALSE),
            IFERROR(VLOOKUP(B17, Receiving3!$A$2:$L$1000, 10, FALSE), 0)
        )
    ),
    IFERROR(VLOOKUP(B17, Receiving!$A$2:$L$1000, 10, FALSE),
        IFERROR(VLOOKUP(B17, Receiving3!$A$2:$L$1000, 10, FALSE), 0)
    )
)</f>
        <v>11</v>
      </c>
    </row>
    <row r="18" spans="1:21">
      <c r="A18">
        <v>12</v>
      </c>
      <c r="B18" t="s">
        <v>567</v>
      </c>
      <c r="C18" t="s">
        <v>16</v>
      </c>
      <c r="D18" t="s">
        <v>568</v>
      </c>
      <c r="E18" t="s">
        <v>280</v>
      </c>
      <c r="F18" s="3">
        <v>4</v>
      </c>
      <c r="G18">
        <f>IFERROR(VLOOKUP(B18, Rushing!$A$2:$L$1000, 3, FALSE), IFERROR(VLOOKUP(B18, Receiving!$A$2:$L$1000, 3, FALSE), 0))</f>
        <v>3</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7</v>
      </c>
      <c r="O18">
        <f>IF(G18=0,
    IFERROR(VLOOKUP(B18, Receiving2!$A$2:$L$1000, 5, FALSE),
        IFERROR(VLOOKUP(B18, Receiving!$A$2:$L$1000, 5, FALSE),
            IFERROR(VLOOKUP(B18, Receiving3!$A$2:$L$1000, 5, FALSE), 0)
        )
    ),
    IFERROR(VLOOKUP(B18, Receiving!$A$2:$L$1000, 5, FALSE),
        IFERROR(VLOOKUP(B18, Receiving3!$A$2:$L$1000, 5, FALSE), 0)
    )
)</f>
        <v>116</v>
      </c>
      <c r="P18">
        <f>IF(G18=0,
    IFERROR(VLOOKUP(B18, Receiving2!$A$2:$L$1000, 6, FALSE),
        IFERROR(VLOOKUP(B18, Receiving!$A$2:$L$1000, 6, FALSE),
            IFERROR(VLOOKUP(B18, Receiving3!$A$2:$L$1000, 6, FALSE), 0)
        )
    ),
    IFERROR(VLOOKUP(B18, Receiving!$A$2:$L$1000, 6, FALSE),
        IFERROR(VLOOKUP(B18, Receiving3!$A$2:$L$1000, 6, FALSE), 0)
    )
)</f>
        <v>16.57</v>
      </c>
      <c r="Q18">
        <f>IF(G18=0,
    IFERROR(VLOOKUP(B18, Receiving2!$A$2:$L$1000, 7, FALSE),
        IFERROR(VLOOKUP(B18, Receiving!$A$2:$L$1000, 7, FALSE),
            IFERROR(VLOOKUP(B18, Receiving3!$A$2:$L$1000, 7, FALSE), 0)
        )
    ),
    IFERROR(VLOOKUP(B18, Receiving!$A$2:$L$1000, 7, FALSE),
        IFERROR(VLOOKUP(B18, Receiving3!$A$2:$L$1000, 7, FALSE), 0)
    )
)</f>
        <v>38.700000000000003</v>
      </c>
      <c r="R18">
        <f>IF(G18=0,
    IFERROR(VLOOKUP(B18, Receiving2!$A$2:$L$1000, 8, FALSE),
        IFERROR(VLOOKUP(B18, Receiving!$A$2:$L$1000, 8, FALSE),
            IFERROR(VLOOKUP(B18, Receiving3!$A$2:$L$1000, 8, FALSE), 0)
        )
    ),
    IFERROR(VLOOKUP(B18, Receiving!$A$2:$L$1000, 8, FALSE),
        IFERROR(VLOOKUP(B18, Receiving3!$A$2:$L$1000, 8, FALSE), 0)
    )
)</f>
        <v>35</v>
      </c>
      <c r="S18">
        <f>IF(G18=0,
    IFERROR(VLOOKUP(B18, Receiving2!$A$2:$L$1000, 9, FALSE),
        IFERROR(VLOOKUP(B18, Receiving!$A$2:$L$1000, 9, FALSE),
            IFERROR(VLOOKUP(B18, Receiving3!$A$2:$L$1000, 9, FALSE), 0)
        )
    ),
    IFERROR(VLOOKUP(B18, Receiving!$A$2:$L$1000, 9, FALSE),
        IFERROR(VLOOKUP(B18, Receiving3!$A$2:$L$1000, 9, FALSE), 0)
    )
)</f>
        <v>1</v>
      </c>
      <c r="T18">
        <f>IF(G18=0,
    IFERROR(VLOOKUP(B18, Receiving2!$A$2:$L$1000, 10, FALSE),
        IFERROR(VLOOKUP(B18, Receiving!$A$2:$L$1000, 10, FALSE),
            IFERROR(VLOOKUP(B18, Receiving3!$A$2:$L$1000, 10, FALSE), 0)
        )
    ),
    IFERROR(VLOOKUP(B18, Receiving!$A$2:$L$1000, 10, FALSE),
        IFERROR(VLOOKUP(B18, Receiving3!$A$2:$L$1000, 10, FALSE), 0)
    )
)</f>
        <v>10</v>
      </c>
    </row>
    <row r="19" spans="1:21">
      <c r="A19">
        <v>18</v>
      </c>
      <c r="B19" t="s">
        <v>572</v>
      </c>
      <c r="C19" t="s">
        <v>16</v>
      </c>
      <c r="D19" t="s">
        <v>41</v>
      </c>
      <c r="E19" t="s">
        <v>47</v>
      </c>
      <c r="F19" s="3">
        <v>2</v>
      </c>
      <c r="G19">
        <f>IFERROR(VLOOKUP(B19, Rushing!$A$2:$L$1000, 3, FALSE), IFERROR(VLOOKUP(B19, Receiving!$A$2:$L$1000, 3, FALSE), 0))</f>
        <v>3</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7</v>
      </c>
      <c r="O19">
        <f>IF(G19=0,
    IFERROR(VLOOKUP(B19, Receiving2!$A$2:$L$1000, 5, FALSE),
        IFERROR(VLOOKUP(B19, Receiving!$A$2:$L$1000, 5, FALSE),
            IFERROR(VLOOKUP(B19, Receiving3!$A$2:$L$1000, 5, FALSE), 0)
        )
    ),
    IFERROR(VLOOKUP(B19, Receiving!$A$2:$L$1000, 5, FALSE),
        IFERROR(VLOOKUP(B19, Receiving3!$A$2:$L$1000, 5, FALSE), 0)
    )
)</f>
        <v>151</v>
      </c>
      <c r="P19">
        <f>IF(G19=0,
    IFERROR(VLOOKUP(B19, Receiving2!$A$2:$L$1000, 6, FALSE),
        IFERROR(VLOOKUP(B19, Receiving!$A$2:$L$1000, 6, FALSE),
            IFERROR(VLOOKUP(B19, Receiving3!$A$2:$L$1000, 6, FALSE), 0)
        )
    ),
    IFERROR(VLOOKUP(B19, Receiving!$A$2:$L$1000, 6, FALSE),
        IFERROR(VLOOKUP(B19, Receiving3!$A$2:$L$1000, 6, FALSE), 0)
    )
)</f>
        <v>21.57</v>
      </c>
      <c r="Q19">
        <f>IF(G19=0,
    IFERROR(VLOOKUP(B19, Receiving2!$A$2:$L$1000, 7, FALSE),
        IFERROR(VLOOKUP(B19, Receiving!$A$2:$L$1000, 7, FALSE),
            IFERROR(VLOOKUP(B19, Receiving3!$A$2:$L$1000, 7, FALSE), 0)
        )
    ),
    IFERROR(VLOOKUP(B19, Receiving!$A$2:$L$1000, 7, FALSE),
        IFERROR(VLOOKUP(B19, Receiving3!$A$2:$L$1000, 7, FALSE), 0)
    )
)</f>
        <v>50.3</v>
      </c>
      <c r="R19">
        <f>IF(G19=0,
    IFERROR(VLOOKUP(B19, Receiving2!$A$2:$L$1000, 8, FALSE),
        IFERROR(VLOOKUP(B19, Receiving!$A$2:$L$1000, 8, FALSE),
            IFERROR(VLOOKUP(B19, Receiving3!$A$2:$L$1000, 8, FALSE), 0)
        )
    ),
    IFERROR(VLOOKUP(B19, Receiving!$A$2:$L$1000, 8, FALSE),
        IFERROR(VLOOKUP(B19, Receiving3!$A$2:$L$1000, 8, FALSE), 0)
    )
)</f>
        <v>70</v>
      </c>
      <c r="S19">
        <f>IF(G19=0,
    IFERROR(VLOOKUP(B19, Receiving2!$A$2:$L$1000, 9, FALSE),
        IFERROR(VLOOKUP(B19, Receiving!$A$2:$L$1000, 9, FALSE),
            IFERROR(VLOOKUP(B19, Receiving3!$A$2:$L$1000, 9, FALSE), 0)
        )
    ),
    IFERROR(VLOOKUP(B19, Receiving!$A$2:$L$1000, 9, FALSE),
        IFERROR(VLOOKUP(B19, Receiving3!$A$2:$L$1000, 9, FALSE), 0)
    )
)</f>
        <v>1</v>
      </c>
      <c r="T19">
        <f>IF(G19=0,
    IFERROR(VLOOKUP(B19, Receiving2!$A$2:$L$1000, 10, FALSE),
        IFERROR(VLOOKUP(B19, Receiving!$A$2:$L$1000, 10, FALSE),
            IFERROR(VLOOKUP(B19, Receiving3!$A$2:$L$1000, 10, FALSE), 0)
        )
    ),
    IFERROR(VLOOKUP(B19, Receiving!$A$2:$L$1000, 10, FALSE),
        IFERROR(VLOOKUP(B19, Receiving3!$A$2:$L$1000, 10, FALSE), 0)
    )
)</f>
        <v>8</v>
      </c>
      <c r="U19" t="s">
        <v>1896</v>
      </c>
    </row>
    <row r="20" spans="1:21">
      <c r="A20">
        <v>85</v>
      </c>
      <c r="B20" t="s">
        <v>576</v>
      </c>
      <c r="C20" t="s">
        <v>16</v>
      </c>
      <c r="D20" t="s">
        <v>577</v>
      </c>
      <c r="E20" t="s">
        <v>205</v>
      </c>
      <c r="F20" s="3">
        <v>3</v>
      </c>
      <c r="G20">
        <f>IFERROR(VLOOKUP(B20, Rushing!$A$2:$L$1000, 3, FALSE), IFERROR(VLOOKUP(B20, Receiving!$A$2:$L$1000, 3, FALSE), 0))</f>
        <v>0</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16</v>
      </c>
      <c r="O20">
        <f>IF(G20=0,
    IFERROR(VLOOKUP(B20, Receiving2!$A$2:$L$1000, 5, FALSE),
        IFERROR(VLOOKUP(B20, Receiving!$A$2:$L$1000, 5, FALSE),
            IFERROR(VLOOKUP(B20, Receiving3!$A$2:$L$1000, 5, FALSE), 0)
        )
    ),
    IFERROR(VLOOKUP(B20, Receiving!$A$2:$L$1000, 5, FALSE),
        IFERROR(VLOOKUP(B20, Receiving3!$A$2:$L$1000, 5, FALSE), 0)
    )
)</f>
        <v>143</v>
      </c>
      <c r="P20">
        <f>IF(G20=0,
    IFERROR(VLOOKUP(B20, Receiving2!$A$2:$L$1000, 6, FALSE),
        IFERROR(VLOOKUP(B20, Receiving!$A$2:$L$1000, 6, FALSE),
            IFERROR(VLOOKUP(B20, Receiving3!$A$2:$L$1000, 6, FALSE), 0)
        )
    ),
    IFERROR(VLOOKUP(B20, Receiving!$A$2:$L$1000, 6, FALSE),
        IFERROR(VLOOKUP(B20, Receiving3!$A$2:$L$1000, 6, FALSE), 0)
    )
)</f>
        <v>8.94</v>
      </c>
      <c r="Q20">
        <f>IF(G20=0,
    IFERROR(VLOOKUP(B20, Receiving2!$A$2:$L$1000, 7, FALSE),
        IFERROR(VLOOKUP(B20, Receiving!$A$2:$L$1000, 7, FALSE),
            IFERROR(VLOOKUP(B20, Receiving3!$A$2:$L$1000, 7, FALSE), 0)
        )
    ),
    IFERROR(VLOOKUP(B20, Receiving!$A$2:$L$1000, 7, FALSE),
        IFERROR(VLOOKUP(B20, Receiving3!$A$2:$L$1000, 7, FALSE), 0)
    )
)</f>
        <v>47.7</v>
      </c>
      <c r="R20">
        <f>IF(G20=0,
    IFERROR(VLOOKUP(B20, Receiving2!$A$2:$L$1000, 8, FALSE),
        IFERROR(VLOOKUP(B20, Receiving!$A$2:$L$1000, 8, FALSE),
            IFERROR(VLOOKUP(B20, Receiving3!$A$2:$L$1000, 8, FALSE), 0)
        )
    ),
    IFERROR(VLOOKUP(B20, Receiving!$A$2:$L$1000, 8, FALSE),
        IFERROR(VLOOKUP(B20, Receiving3!$A$2:$L$1000, 8, FALSE), 0)
    )
)</f>
        <v>26</v>
      </c>
      <c r="S20">
        <f>IF(G20=0,
    IFERROR(VLOOKUP(B20, Receiving2!$A$2:$L$1000, 9, FALSE),
        IFERROR(VLOOKUP(B20, Receiving!$A$2:$L$1000, 9, FALSE),
            IFERROR(VLOOKUP(B20, Receiving3!$A$2:$L$1000, 9, FALSE), 0)
        )
    ),
    IFERROR(VLOOKUP(B20, Receiving!$A$2:$L$1000, 9, FALSE),
        IFERROR(VLOOKUP(B20, Receiving3!$A$2:$L$1000, 9, FALSE), 0)
    )
)</f>
        <v>2</v>
      </c>
      <c r="T20">
        <f>IF(G20=0,
    IFERROR(VLOOKUP(B20, Receiving2!$A$2:$L$1000, 10, FALSE),
        IFERROR(VLOOKUP(B20, Receiving!$A$2:$L$1000, 10, FALSE),
            IFERROR(VLOOKUP(B20, Receiving3!$A$2:$L$1000, 10, FALSE), 0)
        )
    ),
    IFERROR(VLOOKUP(B20, Receiving!$A$2:$L$1000, 10, FALSE),
        IFERROR(VLOOKUP(B20, Receiving3!$A$2:$L$1000, 10, FALSE), 0)
    )
)</f>
        <v>25</v>
      </c>
    </row>
    <row r="21" spans="1:21">
      <c r="A21">
        <v>19</v>
      </c>
      <c r="B21" t="s">
        <v>584</v>
      </c>
      <c r="C21" t="s">
        <v>16</v>
      </c>
      <c r="D21" t="s">
        <v>225</v>
      </c>
      <c r="E21" t="s">
        <v>122</v>
      </c>
      <c r="F21" s="3">
        <v>5</v>
      </c>
      <c r="G21">
        <f>IFERROR(VLOOKUP(B21, Rushing!$A$2:$L$1000, 3, FALSE), IFERROR(VLOOKUP(B21, Receiving!$A$2:$L$1000, 3, FALSE), 0))</f>
        <v>2</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1</v>
      </c>
      <c r="O21">
        <f>IF(G21=0,
    IFERROR(VLOOKUP(B21, Receiving2!$A$2:$L$1000, 5, FALSE),
        IFERROR(VLOOKUP(B21, Receiving!$A$2:$L$1000, 5, FALSE),
            IFERROR(VLOOKUP(B21, Receiving3!$A$2:$L$1000, 5, FALSE), 0)
        )
    ),
    IFERROR(VLOOKUP(B21, Receiving!$A$2:$L$1000, 5, FALSE),
        IFERROR(VLOOKUP(B21, Receiving3!$A$2:$L$1000, 5, FALSE), 0)
    )
)</f>
        <v>21</v>
      </c>
      <c r="P21">
        <f>IF(G21=0,
    IFERROR(VLOOKUP(B21, Receiving2!$A$2:$L$1000, 6, FALSE),
        IFERROR(VLOOKUP(B21, Receiving!$A$2:$L$1000, 6, FALSE),
            IFERROR(VLOOKUP(B21, Receiving3!$A$2:$L$1000, 6, FALSE), 0)
        )
    ),
    IFERROR(VLOOKUP(B21, Receiving!$A$2:$L$1000, 6, FALSE),
        IFERROR(VLOOKUP(B21, Receiving3!$A$2:$L$1000, 6, FALSE), 0)
    )
)</f>
        <v>21</v>
      </c>
      <c r="Q21">
        <f>IF(G21=0,
    IFERROR(VLOOKUP(B21, Receiving2!$A$2:$L$1000, 7, FALSE),
        IFERROR(VLOOKUP(B21, Receiving!$A$2:$L$1000, 7, FALSE),
            IFERROR(VLOOKUP(B21, Receiving3!$A$2:$L$1000, 7, FALSE), 0)
        )
    ),
    IFERROR(VLOOKUP(B21, Receiving!$A$2:$L$1000, 7, FALSE),
        IFERROR(VLOOKUP(B21, Receiving3!$A$2:$L$1000, 7, FALSE), 0)
    )
)</f>
        <v>10.5</v>
      </c>
      <c r="R21">
        <f>IF(G21=0,
    IFERROR(VLOOKUP(B21, Receiving2!$A$2:$L$1000, 8, FALSE),
        IFERROR(VLOOKUP(B21, Receiving!$A$2:$L$1000, 8, FALSE),
            IFERROR(VLOOKUP(B21, Receiving3!$A$2:$L$1000, 8, FALSE), 0)
        )
    ),
    IFERROR(VLOOKUP(B21, Receiving!$A$2:$L$1000, 8, FALSE),
        IFERROR(VLOOKUP(B21, Receiving3!$A$2:$L$1000, 8, FALSE), 0)
    )
)</f>
        <v>21</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1</v>
      </c>
    </row>
    <row r="22" spans="1:21">
      <c r="A22">
        <v>11</v>
      </c>
      <c r="B22" t="s">
        <v>585</v>
      </c>
      <c r="C22" t="s">
        <v>16</v>
      </c>
      <c r="D22" t="s">
        <v>345</v>
      </c>
      <c r="E22" t="s">
        <v>81</v>
      </c>
      <c r="F22" s="3">
        <v>8</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4</v>
      </c>
      <c r="O22">
        <f>IF(G22=0,
    IFERROR(VLOOKUP(B22, Receiving2!$A$2:$L$1000, 5, FALSE),
        IFERROR(VLOOKUP(B22, Receiving!$A$2:$L$1000, 5, FALSE),
            IFERROR(VLOOKUP(B22, Receiving3!$A$2:$L$1000, 5, FALSE), 0)
        )
    ),
    IFERROR(VLOOKUP(B22, Receiving!$A$2:$L$1000, 5, FALSE),
        IFERROR(VLOOKUP(B22, Receiving3!$A$2:$L$1000, 5, FALSE), 0)
    )
)</f>
        <v>62</v>
      </c>
      <c r="P22">
        <f>IF(G22=0,
    IFERROR(VLOOKUP(B22, Receiving2!$A$2:$L$1000, 6, FALSE),
        IFERROR(VLOOKUP(B22, Receiving!$A$2:$L$1000, 6, FALSE),
            IFERROR(VLOOKUP(B22, Receiving3!$A$2:$L$1000, 6, FALSE), 0)
        )
    ),
    IFERROR(VLOOKUP(B22, Receiving!$A$2:$L$1000, 6, FALSE),
        IFERROR(VLOOKUP(B22, Receiving3!$A$2:$L$1000, 6, FALSE), 0)
    )
)</f>
        <v>15.5</v>
      </c>
      <c r="Q22">
        <f>IF(G22=0,
    IFERROR(VLOOKUP(B22, Receiving2!$A$2:$L$1000, 7, FALSE),
        IFERROR(VLOOKUP(B22, Receiving!$A$2:$L$1000, 7, FALSE),
            IFERROR(VLOOKUP(B22, Receiving3!$A$2:$L$1000, 7, FALSE), 0)
        )
    ),
    IFERROR(VLOOKUP(B22, Receiving!$A$2:$L$1000, 7, FALSE),
        IFERROR(VLOOKUP(B22, Receiving3!$A$2:$L$1000, 7, FALSE), 0)
    )
)</f>
        <v>20.7</v>
      </c>
      <c r="R22">
        <f>IF(G22=0,
    IFERROR(VLOOKUP(B22, Receiving2!$A$2:$L$1000, 8, FALSE),
        IFERROR(VLOOKUP(B22, Receiving!$A$2:$L$1000, 8, FALSE),
            IFERROR(VLOOKUP(B22, Receiving3!$A$2:$L$1000, 8, FALSE), 0)
        )
    ),
    IFERROR(VLOOKUP(B22, Receiving!$A$2:$L$1000, 8, FALSE),
        IFERROR(VLOOKUP(B22, Receiving3!$A$2:$L$1000, 8, FALSE), 0)
    )
)</f>
        <v>45</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7</v>
      </c>
    </row>
    <row r="23" spans="1:21">
      <c r="A23">
        <v>10</v>
      </c>
      <c r="B23" t="s">
        <v>588</v>
      </c>
      <c r="C23" t="s">
        <v>16</v>
      </c>
      <c r="D23" t="s">
        <v>143</v>
      </c>
      <c r="E23" t="s">
        <v>78</v>
      </c>
      <c r="F23" s="3">
        <v>6</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1</v>
      </c>
      <c r="O23">
        <f>IF(G23=0,
    IFERROR(VLOOKUP(B23, Receiving2!$A$2:$L$1000, 5, FALSE),
        IFERROR(VLOOKUP(B23, Receiving!$A$2:$L$1000, 5, FALSE),
            IFERROR(VLOOKUP(B23, Receiving3!$A$2:$L$1000, 5, FALSE), 0)
        )
    ),
    IFERROR(VLOOKUP(B23, Receiving!$A$2:$L$1000, 5, FALSE),
        IFERROR(VLOOKUP(B23, Receiving3!$A$2:$L$1000, 5, FALSE), 0)
    )
)</f>
        <v>15</v>
      </c>
      <c r="P23">
        <f>IF(G23=0,
    IFERROR(VLOOKUP(B23, Receiving2!$A$2:$L$1000, 6, FALSE),
        IFERROR(VLOOKUP(B23, Receiving!$A$2:$L$1000, 6, FALSE),
            IFERROR(VLOOKUP(B23, Receiving3!$A$2:$L$1000, 6, FALSE), 0)
        )
    ),
    IFERROR(VLOOKUP(B23, Receiving!$A$2:$L$1000, 6, FALSE),
        IFERROR(VLOOKUP(B23, Receiving3!$A$2:$L$1000, 6, FALSE), 0)
    )
)</f>
        <v>15</v>
      </c>
      <c r="Q23">
        <f>IF(G23=0,
    IFERROR(VLOOKUP(B23, Receiving2!$A$2:$L$1000, 7, FALSE),
        IFERROR(VLOOKUP(B23, Receiving!$A$2:$L$1000, 7, FALSE),
            IFERROR(VLOOKUP(B23, Receiving3!$A$2:$L$1000, 7, FALSE), 0)
        )
    ),
    IFERROR(VLOOKUP(B23, Receiving!$A$2:$L$1000, 7, FALSE),
        IFERROR(VLOOKUP(B23, Receiving3!$A$2:$L$1000, 7, FALSE), 0)
    )
)</f>
        <v>5</v>
      </c>
      <c r="R23">
        <f>IF(G23=0,
    IFERROR(VLOOKUP(B23, Receiving2!$A$2:$L$1000, 8, FALSE),
        IFERROR(VLOOKUP(B23, Receiving!$A$2:$L$1000, 8, FALSE),
            IFERROR(VLOOKUP(B23, Receiving3!$A$2:$L$1000, 8, FALSE), 0)
        )
    ),
    IFERROR(VLOOKUP(B23, Receiving!$A$2:$L$1000, 8, FALSE),
        IFERROR(VLOOKUP(B23, Receiving3!$A$2:$L$1000, 8, FALSE), 0)
    )
)</f>
        <v>15</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2</v>
      </c>
    </row>
    <row r="24" spans="1:21">
      <c r="A24">
        <v>14</v>
      </c>
      <c r="B24" t="s">
        <v>589</v>
      </c>
      <c r="C24" t="s">
        <v>16</v>
      </c>
      <c r="D24" t="s">
        <v>112</v>
      </c>
      <c r="E24" t="s">
        <v>47</v>
      </c>
      <c r="F24" s="3">
        <v>4</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5</v>
      </c>
      <c r="O24">
        <f>IF(G24=0,
    IFERROR(VLOOKUP(B24, Receiving2!$A$2:$L$1000, 5, FALSE),
        IFERROR(VLOOKUP(B24, Receiving!$A$2:$L$1000, 5, FALSE),
            IFERROR(VLOOKUP(B24, Receiving3!$A$2:$L$1000, 5, FALSE), 0)
        )
    ),
    IFERROR(VLOOKUP(B24, Receiving!$A$2:$L$1000, 5, FALSE),
        IFERROR(VLOOKUP(B24, Receiving3!$A$2:$L$1000, 5, FALSE), 0)
    )
)</f>
        <v>63</v>
      </c>
      <c r="P24">
        <f>IF(G24=0,
    IFERROR(VLOOKUP(B24, Receiving2!$A$2:$L$1000, 6, FALSE),
        IFERROR(VLOOKUP(B24, Receiving!$A$2:$L$1000, 6, FALSE),
            IFERROR(VLOOKUP(B24, Receiving3!$A$2:$L$1000, 6, FALSE), 0)
        )
    ),
    IFERROR(VLOOKUP(B24, Receiving!$A$2:$L$1000, 6, FALSE),
        IFERROR(VLOOKUP(B24, Receiving3!$A$2:$L$1000, 6, FALSE), 0)
    )
)</f>
        <v>12.6</v>
      </c>
      <c r="Q24">
        <f>IF(G24=0,
    IFERROR(VLOOKUP(B24, Receiving2!$A$2:$L$1000, 7, FALSE),
        IFERROR(VLOOKUP(B24, Receiving!$A$2:$L$1000, 7, FALSE),
            IFERROR(VLOOKUP(B24, Receiving3!$A$2:$L$1000, 7, FALSE), 0)
        )
    ),
    IFERROR(VLOOKUP(B24, Receiving!$A$2:$L$1000, 7, FALSE),
        IFERROR(VLOOKUP(B24, Receiving3!$A$2:$L$1000, 7, FALSE), 0)
    )
)</f>
        <v>31.5</v>
      </c>
      <c r="R24">
        <f>IF(G24=0,
    IFERROR(VLOOKUP(B24, Receiving2!$A$2:$L$1000, 8, FALSE),
        IFERROR(VLOOKUP(B24, Receiving!$A$2:$L$1000, 8, FALSE),
            IFERROR(VLOOKUP(B24, Receiving3!$A$2:$L$1000, 8, FALSE), 0)
        )
    ),
    IFERROR(VLOOKUP(B24, Receiving!$A$2:$L$1000, 8, FALSE),
        IFERROR(VLOOKUP(B24, Receiving3!$A$2:$L$1000, 8, FALSE), 0)
    )
)</f>
        <v>20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7</v>
      </c>
    </row>
    <row r="25" spans="1:21">
      <c r="A25">
        <v>83</v>
      </c>
      <c r="B25" t="s">
        <v>592</v>
      </c>
      <c r="C25" t="s">
        <v>16</v>
      </c>
      <c r="D25" t="s">
        <v>184</v>
      </c>
      <c r="E25" t="s">
        <v>205</v>
      </c>
      <c r="F25" s="3">
        <v>0</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1">
      <c r="A26">
        <v>9</v>
      </c>
      <c r="B26" t="s">
        <v>593</v>
      </c>
      <c r="C26" t="s">
        <v>16</v>
      </c>
      <c r="D26" t="s">
        <v>96</v>
      </c>
      <c r="E26" t="s">
        <v>47</v>
      </c>
      <c r="F26" s="3">
        <v>3</v>
      </c>
      <c r="G26">
        <f>IFERROR(VLOOKUP(B26, Rushing!$A$2:$L$1000, 3, FALSE), IFERROR(VLOOKUP(B26, Receiving!$A$2:$L$1000, 3, FALSE), 0))</f>
        <v>1</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2</v>
      </c>
      <c r="O26">
        <f>IF(G26=0,
    IFERROR(VLOOKUP(B26, Receiving2!$A$2:$L$1000, 5, FALSE),
        IFERROR(VLOOKUP(B26, Receiving!$A$2:$L$1000, 5, FALSE),
            IFERROR(VLOOKUP(B26, Receiving3!$A$2:$L$1000, 5, FALSE), 0)
        )
    ),
    IFERROR(VLOOKUP(B26, Receiving!$A$2:$L$1000, 5, FALSE),
        IFERROR(VLOOKUP(B26, Receiving3!$A$2:$L$1000, 5, FALSE), 0)
    )
)</f>
        <v>18</v>
      </c>
      <c r="P26">
        <f>IF(G26=0,
    IFERROR(VLOOKUP(B26, Receiving2!$A$2:$L$1000, 6, FALSE),
        IFERROR(VLOOKUP(B26, Receiving!$A$2:$L$1000, 6, FALSE),
            IFERROR(VLOOKUP(B26, Receiving3!$A$2:$L$1000, 6, FALSE), 0)
        )
    ),
    IFERROR(VLOOKUP(B26, Receiving!$A$2:$L$1000, 6, FALSE),
        IFERROR(VLOOKUP(B26, Receiving3!$A$2:$L$1000, 6, FALSE), 0)
    )
)</f>
        <v>9</v>
      </c>
      <c r="Q26">
        <f>IF(G26=0,
    IFERROR(VLOOKUP(B26, Receiving2!$A$2:$L$1000, 7, FALSE),
        IFERROR(VLOOKUP(B26, Receiving!$A$2:$L$1000, 7, FALSE),
            IFERROR(VLOOKUP(B26, Receiving3!$A$2:$L$1000, 7, FALSE), 0)
        )
    ),
    IFERROR(VLOOKUP(B26, Receiving!$A$2:$L$1000, 7, FALSE),
        IFERROR(VLOOKUP(B26, Receiving3!$A$2:$L$1000, 7, FALSE), 0)
    )
)</f>
        <v>18</v>
      </c>
      <c r="R26">
        <f>IF(G26=0,
    IFERROR(VLOOKUP(B26, Receiving2!$A$2:$L$1000, 8, FALSE),
        IFERROR(VLOOKUP(B26, Receiving!$A$2:$L$1000, 8, FALSE),
            IFERROR(VLOOKUP(B26, Receiving3!$A$2:$L$1000, 8, FALSE), 0)
        )
    ),
    IFERROR(VLOOKUP(B26, Receiving!$A$2:$L$1000, 8, FALSE),
        IFERROR(VLOOKUP(B26, Receiving3!$A$2:$L$1000, 8, FALSE), 0)
    )
)</f>
        <v>11</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7</v>
      </c>
    </row>
    <row r="27" spans="1:21">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row r="31" spans="1:21">
      <c r="E31" t="s">
        <v>1897</v>
      </c>
      <c r="F31" s="3" t="s">
        <v>1898</v>
      </c>
    </row>
  </sheetData>
  <sortState xmlns:xlrd2="http://schemas.microsoft.com/office/spreadsheetml/2017/richdata2" ref="A2:F31">
    <sortCondition ref="C2:C31"/>
  </sortState>
  <conditionalFormatting sqref="H2:T27">
    <cfRule type="cellIs" dxfId="37" priority="3" operator="equal">
      <formula>"R"</formula>
    </cfRule>
  </conditionalFormatting>
  <conditionalFormatting sqref="P1 F1:F1048576">
    <cfRule type="cellIs" dxfId="36" priority="5" operator="equal">
      <formula>"R"</formula>
    </cfRule>
  </conditionalFormatting>
  <hyperlinks>
    <hyperlink ref="H1" r:id="rId1" tooltip="Rushing Attempts" display="https://www.footballdb.com/statistics/nfl/player-stats/rushing/2023/preseason?sort=rushatt" xr:uid="{54D0AF7F-73C7-934D-9C00-EADEA09CAD4A}"/>
    <hyperlink ref="I1" r:id="rId2" tooltip="Rushing Yards" display="https://www.footballdb.com/statistics/nfl/player-stats/rushing/2023/preseason?sort=rushyds" xr:uid="{CF28C25C-E4C0-C54A-9486-3CAE05EEF508}"/>
    <hyperlink ref="J1" r:id="rId3" tooltip="Rushing Average" display="https://www.footballdb.com/statistics/nfl/player-stats/rushing/2023/preseason?sort=rushavg" xr:uid="{AEEA36C1-E8C7-964E-8352-B0F8E8584138}"/>
    <hyperlink ref="K1" r:id="rId4" tooltip="Rushing Yards Per Game" display="https://www.footballdb.com/statistics/nfl/player-stats/rushing/2023/preseason?sort=rushypg" xr:uid="{710774EE-7665-2A47-BE8D-722033348257}"/>
    <hyperlink ref="L1" r:id="rId5" tooltip="Longest Rush" display="https://www.footballdb.com/statistics/nfl/player-stats/rushing/2023/preseason?sort=rushlg" xr:uid="{D6E67E6E-5F84-BD48-95E7-CE9A8E938118}"/>
    <hyperlink ref="M1" r:id="rId6" tooltip="Rushing Touchdowns" display="https://www.footballdb.com/statistics/nfl/player-stats/rushing/2023/preseason?sort=rushtds" xr:uid="{F313F198-EE0F-4F4D-8727-46095EF768A9}"/>
    <hyperlink ref="N1" r:id="rId7" tooltip="Receptions" display="https://www.footballdb.com/statistics/nfl/player-stats/receiving/2023/preseason?sort=recnum" xr:uid="{D096A640-FC06-FD44-96DD-B94823C18185}"/>
    <hyperlink ref="O1" r:id="rId8" tooltip="Receiving Yards" display="https://www.footballdb.com/statistics/nfl/player-stats/receiving/2023/preseason?sort=recyds" xr:uid="{ADCB4C2A-A62B-464E-A530-0A195FB1EEF8}"/>
    <hyperlink ref="Q1" r:id="rId9" tooltip="Receiving Yards Per Game" display="https://www.footballdb.com/statistics/nfl/player-stats/receiving/2023/preseason?sort=recypg" xr:uid="{0F1089FA-1239-644A-83F0-88D6FBCAE6C2}"/>
    <hyperlink ref="S1" r:id="rId10" tooltip="Touchdown Receptions" display="https://www.footballdb.com/statistics/nfl/player-stats/receiving/2023/preseason?sort=rectds" xr:uid="{0B4A12D9-38E8-AE40-9C70-FEAAB3D7A5A6}"/>
    <hyperlink ref="R1" r:id="rId11" tooltip="Longest Reception" display="https://www.footballdb.com/statistics/nfl/player-stats/receiving/2023/preseason?sort=reclg" xr:uid="{DA5EF753-5981-3041-AA64-4A18FF6DF907}"/>
    <hyperlink ref="T1" r:id="rId12" tooltip="Receiving Targets" display="https://www.footballdb.com/statistics/nfl/player-stats/receiving/2023/preseason?sort=rectgt" xr:uid="{8F400832-A583-1942-A997-DE4B5E8883F6}"/>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B863D-62B0-4F58-BC1D-45CFFA400AEA}">
  <dimension ref="A1:T27"/>
  <sheetViews>
    <sheetView workbookViewId="0">
      <selection sqref="A1:W4"/>
    </sheetView>
  </sheetViews>
  <sheetFormatPr defaultColWidth="8.85546875" defaultRowHeight="15"/>
  <cols>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28</v>
      </c>
      <c r="B2" t="s">
        <v>599</v>
      </c>
      <c r="C2" t="s">
        <v>22</v>
      </c>
      <c r="D2" t="s">
        <v>425</v>
      </c>
      <c r="E2" t="s">
        <v>71</v>
      </c>
      <c r="F2" s="3">
        <v>5</v>
      </c>
      <c r="G2">
        <f>IFERROR(VLOOKUP(B2, Rushing!$A$2:$L$1000, 3, FALSE), IFERROR(VLOOKUP(B2, Receiving!$A$2:$L$1000, 3, FALSE), 0))</f>
        <v>3</v>
      </c>
      <c r="H2">
        <f>IF(G2=0,
    IFERROR(VLOOKUP(B2, Rushing2!$A$2:$L$1000, 4, FALSE),
        IFERROR(VLOOKUP(B2, Rushing!$A$2:$L$1000, 4, FALSE),
            IFERROR(VLOOKUP(B2, Rushing3!$A$2:$L$1000, 4, FALSE), 0)
        )
    ),
    IFERROR(VLOOKUP(B2, Rushing!$A$2:$L$1000, 4, FALSE),
        IFERROR(VLOOKUP(B2, Rushing3!$A$2:$L$1000, 4, FALSE), 0)
    )
)</f>
        <v>13</v>
      </c>
      <c r="I2">
        <f>IF(G2=0,
    IFERROR(VLOOKUP(B2, Rushing2!$A$2:$L$1000, 5, FALSE),
        IFERROR(VLOOKUP(B2, Rushing!$A$2:$L$1000, 5, FALSE),
            IFERROR(VLOOKUP(B2, Rushing3!$A$2:$L$1000, 5, FALSE), 0)
        )
    ),
    IFERROR(VLOOKUP(B2, Rushing!$A$2:$L$1000, 5, FALSE),
        IFERROR(VLOOKUP(B2, Rushing3!$A$2:$L$1000, 5, FALSE), 0)
    )
)</f>
        <v>63</v>
      </c>
      <c r="J2">
        <f>IF(G2=0,
    IFERROR(VLOOKUP(B2, Rushing2!$A$2:$L$1000, 6, FALSE),
        IFERROR(VLOOKUP(B2, Rushing!$A$2:$L$1000, 6, FALSE),
            IFERROR(VLOOKUP(B2, Rushing3!$A$2:$L$1000, 6, FALSE), 0)
        )
    ),
    IFERROR(VLOOKUP(B2, Rushing!$A$2:$L$1000, 6, FALSE),
        IFERROR(VLOOKUP(B2, Rushing3!$A$2:$L$1000, 6, FALSE), 0)
    )
)</f>
        <v>4.8499999999999996</v>
      </c>
      <c r="K2">
        <f>IF(G2=0,
    IFERROR(VLOOKUP(B2, Rushing2!$A$2:$L$1000, 7, FALSE),
        IFERROR(VLOOKUP(B2, Rushing!$A$2:$L$1000, 7, FALSE),
            IFERROR(VLOOKUP(B2, Rushing3!$A$2:$L$1000, 7, FALSE), 0)
        )
    ),
    IFERROR(VLOOKUP(B2, Rushing!$A$2:$L$1000, 7, FALSE),
        IFERROR(VLOOKUP(B2, Rushing3!$A$2:$L$1000, 7, FALSE), 0)
    )
)</f>
        <v>21</v>
      </c>
      <c r="L2">
        <f>IF(G2=0,
    IFERROR(VLOOKUP(B2, Rushing2!$A$2:$L$1000, 8, FALSE),
        IFERROR(VLOOKUP(B2, Rushing!$A$2:$L$1000, 8, FALSE),
            IFERROR(VLOOKUP(B2, Rushing3!$A$2:$L$1000, 8, FALSE), 0)
        )
    ),
    IFERROR(VLOOKUP(B2, Rushing!$A$2:$L$1000, 8, FALSE),
        IFERROR(VLOOKUP(B2, Rushing3!$A$2:$L$1000, 8, FALSE), 0)
    )
)</f>
        <v>14</v>
      </c>
      <c r="M2">
        <f>IF(G2=0,
    IFERROR(VLOOKUP(B2, Rushing2!$A$2:$L$1000, 9, FALSE),
        IFERROR(VLOOKUP(B2, Rushing!$A$2:$L$1000, 9, FALSE),
            IFERROR(VLOOKUP(B2, Rushing3!$A$2:$L$1000, 9, FALSE), 0)
        )
    ),
    IFERROR(VLOOKUP(B2, Rushing!$A$2:$L$1000, 9, FALSE),
        IFERROR(VLOOKUP(B2, Rushing3!$A$2:$L$1000, 9, FALSE), 0)
    )
)</f>
        <v>0</v>
      </c>
      <c r="N2">
        <f>IF(G2=0,
    IFERROR(VLOOKUP(B2, Receiving2!$A$2:$L$1000, 4, FALSE),
        IFERROR(VLOOKUP(B2, Receiving!$A$2:$L$1000, 4, FALSE),
            IFERROR(VLOOKUP(B2, Receiving3!$A$2:$L$1000, 4, FALSE), 0)
        )
    ),
    IFERROR(VLOOKUP(B2, Receiving!$A$2:$L$1000, 4, FALSE),
        IFERROR(VLOOKUP(B2, Receiving3!$A$2:$L$1000, 4, FALSE), 0)
    )
)</f>
        <v>3</v>
      </c>
      <c r="O2">
        <f>IF(G2=0,
    IFERROR(VLOOKUP(B2, Receiving2!$A$2:$L$1000, 5, FALSE),
        IFERROR(VLOOKUP(B2, Receiving!$A$2:$L$1000, 5, FALSE),
            IFERROR(VLOOKUP(B2, Receiving3!$A$2:$L$1000, 5, FALSE), 0)
        )
    ),
    IFERROR(VLOOKUP(B2, Receiving!$A$2:$L$1000, 5, FALSE),
        IFERROR(VLOOKUP(B2, Receiving3!$A$2:$L$1000, 5, FALSE), 0)
    )
)</f>
        <v>16</v>
      </c>
      <c r="P2">
        <f>IF(G2=0,
    IFERROR(VLOOKUP(B2, Receiving2!$A$2:$L$1000, 6, FALSE),
        IFERROR(VLOOKUP(B2, Receiving!$A$2:$L$1000, 6, FALSE),
            IFERROR(VLOOKUP(B2, Receiving3!$A$2:$L$1000, 6, FALSE), 0)
        )
    ),
    IFERROR(VLOOKUP(B2, Receiving!$A$2:$L$1000, 6, FALSE),
        IFERROR(VLOOKUP(B2, Receiving3!$A$2:$L$1000, 6, FALSE), 0)
    )
)</f>
        <v>5.33</v>
      </c>
      <c r="Q2">
        <f>IF(G2=0,
    IFERROR(VLOOKUP(B2, Receiving2!$A$2:$L$1000, 7, FALSE),
        IFERROR(VLOOKUP(B2, Receiving!$A$2:$L$1000, 7, FALSE),
            IFERROR(VLOOKUP(B2, Receiving3!$A$2:$L$1000, 7, FALSE), 0)
        )
    ),
    IFERROR(VLOOKUP(B2, Receiving!$A$2:$L$1000, 7, FALSE),
        IFERROR(VLOOKUP(B2, Receiving3!$A$2:$L$1000, 7, FALSE), 0)
    )
)</f>
        <v>5.3</v>
      </c>
      <c r="R2">
        <f>IF(G2=0,
    IFERROR(VLOOKUP(B2, Receiving2!$A$2:$L$1000, 8, FALSE),
        IFERROR(VLOOKUP(B2, Receiving!$A$2:$L$1000, 8, FALSE),
            IFERROR(VLOOKUP(B2, Receiving3!$A$2:$L$1000, 8, FALSE), 0)
        )
    ),
    IFERROR(VLOOKUP(B2, Receiving!$A$2:$L$1000, 8, FALSE),
        IFERROR(VLOOKUP(B2, Receiving3!$A$2:$L$1000, 8, FALSE), 0)
    )
)</f>
        <v>6</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4</v>
      </c>
    </row>
    <row r="3" spans="1:20">
      <c r="A3">
        <v>35</v>
      </c>
      <c r="B3" t="s">
        <v>605</v>
      </c>
      <c r="C3" t="s">
        <v>22</v>
      </c>
      <c r="D3" t="s">
        <v>606</v>
      </c>
      <c r="E3" t="s">
        <v>520</v>
      </c>
      <c r="F3" s="3">
        <v>0</v>
      </c>
      <c r="G3">
        <f>IFERROR(VLOOKUP(B3, Rushing!$A$2:$L$1000, 3, FALSE), IFERROR(VLOOKUP(B3, Receiving!$A$2:$L$1000, 3, FALSE), 0))</f>
        <v>0</v>
      </c>
      <c r="H3">
        <f>IF(G3=0,
    IFERROR(VLOOKUP(B3, Rushing2!$A$2:$L$1000, 4, FALSE),
        IFERROR(VLOOKUP(B3, Rushing!$A$2:$L$1000, 4, FALSE),
            IFERROR(VLOOKUP(B3, Rushing3!$A$2:$L$1000, 4, FALSE), 0)
        )
    ),
    IFERROR(VLOOKUP(B3, Rushing!$A$2:$L$1000, 4, FALSE),
        IFERROR(VLOOKUP(B3, Rushing3!$A$2:$L$1000, 4, FALSE), 0)
    )
)</f>
        <v>0</v>
      </c>
      <c r="I3">
        <f>IF(G3=0,
    IFERROR(VLOOKUP(B3, Rushing2!$A$2:$L$1000, 5, FALSE),
        IFERROR(VLOOKUP(B3, Rushing!$A$2:$L$1000, 5, FALSE),
            IFERROR(VLOOKUP(B3, Rushing3!$A$2:$L$1000, 5, FALSE), 0)
        )
    ),
    IFERROR(VLOOKUP(B3, Rushing!$A$2:$L$1000, 5, FALSE),
        IFERROR(VLOOKUP(B3, Rushing3!$A$2:$L$1000, 5, FALSE), 0)
    )
)</f>
        <v>0</v>
      </c>
      <c r="J3">
        <f>IF(G3=0,
    IFERROR(VLOOKUP(B3, Rushing2!$A$2:$L$1000, 6, FALSE),
        IFERROR(VLOOKUP(B3, Rushing!$A$2:$L$1000, 6, FALSE),
            IFERROR(VLOOKUP(B3, Rushing3!$A$2:$L$1000, 6, FALSE), 0)
        )
    ),
    IFERROR(VLOOKUP(B3, Rushing!$A$2:$L$1000, 6, FALSE),
        IFERROR(VLOOKUP(B3, Rushing3!$A$2:$L$1000, 6, FALSE), 0)
    )
)</f>
        <v>0</v>
      </c>
      <c r="K3">
        <f>IF(G3=0,
    IFERROR(VLOOKUP(B3, Rushing2!$A$2:$L$1000, 7, FALSE),
        IFERROR(VLOOKUP(B3, Rushing!$A$2:$L$1000, 7, FALSE),
            IFERROR(VLOOKUP(B3, Rushing3!$A$2:$L$1000, 7, FALSE), 0)
        )
    ),
    IFERROR(VLOOKUP(B3, Rushing!$A$2:$L$1000, 7, FALSE),
        IFERROR(VLOOKUP(B3, Rushing3!$A$2:$L$1000, 7, FALSE), 0)
    )
)</f>
        <v>0</v>
      </c>
      <c r="L3">
        <f>IF(G3=0,
    IFERROR(VLOOKUP(B3, Rushing2!$A$2:$L$1000, 8, FALSE),
        IFERROR(VLOOKUP(B3, Rushing!$A$2:$L$1000, 8, FALSE),
            IFERROR(VLOOKUP(B3, Rushing3!$A$2:$L$1000, 8, FALSE), 0)
        )
    ),
    IFERROR(VLOOKUP(B3, Rushing!$A$2:$L$1000, 8, FALSE),
        IFERROR(VLOOKUP(B3, Rushing3!$A$2:$L$1000, 8, FALSE), 0)
    )
)</f>
        <v>0</v>
      </c>
      <c r="M3">
        <f>IF(G3=0,
    IFERROR(VLOOKUP(B3, Rushing2!$A$2:$L$1000, 9, FALSE),
        IFERROR(VLOOKUP(B3, Rushing!$A$2:$L$1000, 9, FALSE),
            IFERROR(VLOOKUP(B3, Rushing3!$A$2:$L$1000, 9, FALSE), 0)
        )
    ),
    IFERROR(VLOOKUP(B3, Rushing!$A$2:$L$1000, 9, FALSE),
        IFERROR(VLOOKUP(B3, Rushing3!$A$2:$L$1000, 9, FALSE), 0)
    )
)</f>
        <v>0</v>
      </c>
      <c r="N3">
        <f>IF(G3=0,
    IFERROR(VLOOKUP(B3, Receiving2!$A$2:$L$1000, 4, FALSE),
        IFERROR(VLOOKUP(B3, Receiving!$A$2:$L$1000, 4, FALSE),
            IFERROR(VLOOKUP(B3, Receiving3!$A$2:$L$1000, 4, FALSE), 0)
        )
    ),
    IFERROR(VLOOKUP(B3, Receiving!$A$2:$L$1000, 4, FALSE),
        IFERROR(VLOOKUP(B3, Receiving3!$A$2:$L$1000, 4, FALSE), 0)
    )
)</f>
        <v>0</v>
      </c>
      <c r="O3">
        <f>IF(G3=0,
    IFERROR(VLOOKUP(B3, Receiving2!$A$2:$L$1000, 5, FALSE),
        IFERROR(VLOOKUP(B3, Receiving!$A$2:$L$1000, 5, FALSE),
            IFERROR(VLOOKUP(B3, Receiving3!$A$2:$L$1000, 5, FALSE), 0)
        )
    ),
    IFERROR(VLOOKUP(B3, Receiving!$A$2:$L$1000, 5, FALSE),
        IFERROR(VLOOKUP(B3, Receiving3!$A$2:$L$1000, 5, FALSE), 0)
    )
)</f>
        <v>0</v>
      </c>
      <c r="P3">
        <f>IF(G3=0,
    IFERROR(VLOOKUP(B3, Receiving2!$A$2:$L$1000, 6, FALSE),
        IFERROR(VLOOKUP(B3, Receiving!$A$2:$L$1000, 6, FALSE),
            IFERROR(VLOOKUP(B3, Receiving3!$A$2:$L$1000, 6, FALSE), 0)
        )
    ),
    IFERROR(VLOOKUP(B3, Receiving!$A$2:$L$1000, 6, FALSE),
        IFERROR(VLOOKUP(B3, Receiving3!$A$2:$L$1000, 6, FALSE), 0)
    )
)</f>
        <v>0</v>
      </c>
      <c r="Q3">
        <f>IF(G3=0,
    IFERROR(VLOOKUP(B3, Receiving2!$A$2:$L$1000, 7, FALSE),
        IFERROR(VLOOKUP(B3, Receiving!$A$2:$L$1000, 7, FALSE),
            IFERROR(VLOOKUP(B3, Receiving3!$A$2:$L$1000, 7, FALSE), 0)
        )
    ),
    IFERROR(VLOOKUP(B3, Receiving!$A$2:$L$1000, 7, FALSE),
        IFERROR(VLOOKUP(B3, Receiving3!$A$2:$L$1000, 7, FALSE), 0)
    )
)</f>
        <v>0</v>
      </c>
      <c r="R3">
        <f>IF(G3=0,
    IFERROR(VLOOKUP(B3, Receiving2!$A$2:$L$1000, 8, FALSE),
        IFERROR(VLOOKUP(B3, Receiving!$A$2:$L$1000, 8, FALSE),
            IFERROR(VLOOKUP(B3, Receiving3!$A$2:$L$1000, 8, FALSE), 0)
        )
    ),
    IFERROR(VLOOKUP(B3, Receiving!$A$2:$L$1000, 8, FALSE),
        IFERROR(VLOOKUP(B3, Receiving3!$A$2:$L$1000, 8, FALSE), 0)
    )
)</f>
        <v>0</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0</v>
      </c>
    </row>
    <row r="4" spans="1:20">
      <c r="A4">
        <v>8</v>
      </c>
      <c r="B4" t="s">
        <v>607</v>
      </c>
      <c r="C4" t="s">
        <v>22</v>
      </c>
      <c r="D4" t="s">
        <v>96</v>
      </c>
      <c r="E4" t="s">
        <v>259</v>
      </c>
      <c r="F4" s="3">
        <v>6</v>
      </c>
      <c r="G4">
        <f>IFERROR(VLOOKUP(B4, Rushing!$A$2:$L$1000, 3, FALSE), IFERROR(VLOOKUP(B4, Receiving!$A$2:$L$1000, 3, FALSE), 0))</f>
        <v>0</v>
      </c>
      <c r="H4">
        <f>IF(G4=0,
    IFERROR(VLOOKUP(B4, Rushing2!$A$2:$L$1000, 4, FALSE),
        IFERROR(VLOOKUP(B4, Rushing!$A$2:$L$1000, 4, FALSE),
            IFERROR(VLOOKUP(B4, Rushing3!$A$2:$L$1000, 4, FALSE), 0)
        )
    ),
    IFERROR(VLOOKUP(B4, Rushing!$A$2:$L$1000, 4, FALSE),
        IFERROR(VLOOKUP(B4, Rushing3!$A$2:$L$1000, 4, FALSE), 0)
    )
)</f>
        <v>5</v>
      </c>
      <c r="I4">
        <f>IF(G4=0,
    IFERROR(VLOOKUP(B4, Rushing2!$A$2:$L$1000, 5, FALSE),
        IFERROR(VLOOKUP(B4, Rushing!$A$2:$L$1000, 5, FALSE),
            IFERROR(VLOOKUP(B4, Rushing3!$A$2:$L$1000, 5, FALSE), 0)
        )
    ),
    IFERROR(VLOOKUP(B4, Rushing!$A$2:$L$1000, 5, FALSE),
        IFERROR(VLOOKUP(B4, Rushing3!$A$2:$L$1000, 5, FALSE), 0)
    )
)</f>
        <v>30</v>
      </c>
      <c r="J4">
        <f>IF(G4=0,
    IFERROR(VLOOKUP(B4, Rushing2!$A$2:$L$1000, 6, FALSE),
        IFERROR(VLOOKUP(B4, Rushing!$A$2:$L$1000, 6, FALSE),
            IFERROR(VLOOKUP(B4, Rushing3!$A$2:$L$1000, 6, FALSE), 0)
        )
    ),
    IFERROR(VLOOKUP(B4, Rushing!$A$2:$L$1000, 6, FALSE),
        IFERROR(VLOOKUP(B4, Rushing3!$A$2:$L$1000, 6, FALSE), 0)
    )
)</f>
        <v>6</v>
      </c>
      <c r="K4">
        <f>IF(G4=0,
    IFERROR(VLOOKUP(B4, Rushing2!$A$2:$L$1000, 7, FALSE),
        IFERROR(VLOOKUP(B4, Rushing!$A$2:$L$1000, 7, FALSE),
            IFERROR(VLOOKUP(B4, Rushing3!$A$2:$L$1000, 7, FALSE), 0)
        )
    ),
    IFERROR(VLOOKUP(B4, Rushing!$A$2:$L$1000, 7, FALSE),
        IFERROR(VLOOKUP(B4, Rushing3!$A$2:$L$1000, 7, FALSE), 0)
    )
)</f>
        <v>30</v>
      </c>
      <c r="L4">
        <f>IF(G4=0,
    IFERROR(VLOOKUP(B4, Rushing2!$A$2:$L$1000, 8, FALSE),
        IFERROR(VLOOKUP(B4, Rushing!$A$2:$L$1000, 8, FALSE),
            IFERROR(VLOOKUP(B4, Rushing3!$A$2:$L$1000, 8, FALSE), 0)
        )
    ),
    IFERROR(VLOOKUP(B4, Rushing!$A$2:$L$1000, 8, FALSE),
        IFERROR(VLOOKUP(B4, Rushing3!$A$2:$L$1000, 8, FALSE), 0)
    )
)</f>
        <v>12</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2</v>
      </c>
      <c r="O4">
        <f>IF(G4=0,
    IFERROR(VLOOKUP(B4, Receiving2!$A$2:$L$1000, 5, FALSE),
        IFERROR(VLOOKUP(B4, Receiving!$A$2:$L$1000, 5, FALSE),
            IFERROR(VLOOKUP(B4, Receiving3!$A$2:$L$1000, 5, FALSE), 0)
        )
    ),
    IFERROR(VLOOKUP(B4, Receiving!$A$2:$L$1000, 5, FALSE),
        IFERROR(VLOOKUP(B4, Receiving3!$A$2:$L$1000, 5, FALSE), 0)
    )
)</f>
        <v>14</v>
      </c>
      <c r="P4">
        <f>IF(G4=0,
    IFERROR(VLOOKUP(B4, Receiving2!$A$2:$L$1000, 6, FALSE),
        IFERROR(VLOOKUP(B4, Receiving!$A$2:$L$1000, 6, FALSE),
            IFERROR(VLOOKUP(B4, Receiving3!$A$2:$L$1000, 6, FALSE), 0)
        )
    ),
    IFERROR(VLOOKUP(B4, Receiving!$A$2:$L$1000, 6, FALSE),
        IFERROR(VLOOKUP(B4, Receiving3!$A$2:$L$1000, 6, FALSE), 0)
    )
)</f>
        <v>7</v>
      </c>
      <c r="Q4">
        <f>IF(G4=0,
    IFERROR(VLOOKUP(B4, Receiving2!$A$2:$L$1000, 7, FALSE),
        IFERROR(VLOOKUP(B4, Receiving!$A$2:$L$1000, 7, FALSE),
            IFERROR(VLOOKUP(B4, Receiving3!$A$2:$L$1000, 7, FALSE), 0)
        )
    ),
    IFERROR(VLOOKUP(B4, Receiving!$A$2:$L$1000, 7, FALSE),
        IFERROR(VLOOKUP(B4, Receiving3!$A$2:$L$1000, 7, FALSE), 0)
    )
)</f>
        <v>14</v>
      </c>
      <c r="R4">
        <f>IF(G4=0,
    IFERROR(VLOOKUP(B4, Receiving2!$A$2:$L$1000, 8, FALSE),
        IFERROR(VLOOKUP(B4, Receiving!$A$2:$L$1000, 8, FALSE),
            IFERROR(VLOOKUP(B4, Receiving3!$A$2:$L$1000, 8, FALSE), 0)
        )
    ),
    IFERROR(VLOOKUP(B4, Receiving!$A$2:$L$1000, 8, FALSE),
        IFERROR(VLOOKUP(B4, Receiving3!$A$2:$L$1000, 8, FALSE), 0)
    )
)</f>
        <v>14</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2</v>
      </c>
    </row>
    <row r="5" spans="1:20">
      <c r="A5">
        <v>32</v>
      </c>
      <c r="B5" t="s">
        <v>609</v>
      </c>
      <c r="C5" t="s">
        <v>22</v>
      </c>
      <c r="D5" t="s">
        <v>112</v>
      </c>
      <c r="E5" t="s">
        <v>71</v>
      </c>
      <c r="F5" s="3">
        <v>0</v>
      </c>
      <c r="G5">
        <f>IFERROR(VLOOKUP(B5, Rushing!$A$2:$L$1000, 3, FALSE), IFERROR(VLOOKUP(B5, Receiving!$A$2:$L$1000, 3, FALSE), 0))</f>
        <v>0</v>
      </c>
      <c r="H5">
        <f>IF(G5=0,
    IFERROR(VLOOKUP(B5, Rushing2!$A$2:$L$1000, 4, FALSE),
        IFERROR(VLOOKUP(B5, Rushing!$A$2:$L$1000, 4, FALSE),
            IFERROR(VLOOKUP(B5, Rushing3!$A$2:$L$1000, 4, FALSE), 0)
        )
    ),
    IFERROR(VLOOKUP(B5, Rushing!$A$2:$L$1000, 4, FALSE),
        IFERROR(VLOOKUP(B5, Rushing3!$A$2:$L$1000, 4, FALSE), 0)
    )
)</f>
        <v>0</v>
      </c>
      <c r="I5">
        <f>IF(G5=0,
    IFERROR(VLOOKUP(B5, Rushing2!$A$2:$L$1000, 5, FALSE),
        IFERROR(VLOOKUP(B5, Rushing!$A$2:$L$1000, 5, FALSE),
            IFERROR(VLOOKUP(B5, Rushing3!$A$2:$L$1000, 5, FALSE), 0)
        )
    ),
    IFERROR(VLOOKUP(B5, Rushing!$A$2:$L$1000, 5, FALSE),
        IFERROR(VLOOKUP(B5, Rushing3!$A$2:$L$1000, 5, FALSE), 0)
    )
)</f>
        <v>0</v>
      </c>
      <c r="J5">
        <f>IF(G5=0,
    IFERROR(VLOOKUP(B5, Rushing2!$A$2:$L$1000, 6, FALSE),
        IFERROR(VLOOKUP(B5, Rushing!$A$2:$L$1000, 6, FALSE),
            IFERROR(VLOOKUP(B5, Rushing3!$A$2:$L$1000, 6, FALSE), 0)
        )
    ),
    IFERROR(VLOOKUP(B5, Rushing!$A$2:$L$1000, 6, FALSE),
        IFERROR(VLOOKUP(B5, Rushing3!$A$2:$L$1000, 6, FALSE), 0)
    )
)</f>
        <v>0</v>
      </c>
      <c r="K5">
        <f>IF(G5=0,
    IFERROR(VLOOKUP(B5, Rushing2!$A$2:$L$1000, 7, FALSE),
        IFERROR(VLOOKUP(B5, Rushing!$A$2:$L$1000, 7, FALSE),
            IFERROR(VLOOKUP(B5, Rushing3!$A$2:$L$1000, 7, FALSE), 0)
        )
    ),
    IFERROR(VLOOKUP(B5, Rushing!$A$2:$L$1000, 7, FALSE),
        IFERROR(VLOOKUP(B5, Rushing3!$A$2:$L$1000, 7, FALSE), 0)
    )
)</f>
        <v>0</v>
      </c>
      <c r="L5">
        <f>IF(G5=0,
    IFERROR(VLOOKUP(B5, Rushing2!$A$2:$L$1000, 8, FALSE),
        IFERROR(VLOOKUP(B5, Rushing!$A$2:$L$1000, 8, FALSE),
            IFERROR(VLOOKUP(B5, Rushing3!$A$2:$L$1000, 8, FALSE), 0)
        )
    ),
    IFERROR(VLOOKUP(B5, Rushing!$A$2:$L$1000, 8, FALSE),
        IFERROR(VLOOKUP(B5, Rushing3!$A$2:$L$1000, 8, FALSE), 0)
    )
)</f>
        <v>0</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0</v>
      </c>
      <c r="O5">
        <f>IF(G5=0,
    IFERROR(VLOOKUP(B5, Receiving2!$A$2:$L$1000, 5, FALSE),
        IFERROR(VLOOKUP(B5, Receiving!$A$2:$L$1000, 5, FALSE),
            IFERROR(VLOOKUP(B5, Receiving3!$A$2:$L$1000, 5, FALSE), 0)
        )
    ),
    IFERROR(VLOOKUP(B5, Receiving!$A$2:$L$1000, 5, FALSE),
        IFERROR(VLOOKUP(B5, Receiving3!$A$2:$L$1000, 5, FALSE), 0)
    )
)</f>
        <v>0</v>
      </c>
      <c r="P5">
        <f>IF(G5=0,
    IFERROR(VLOOKUP(B5, Receiving2!$A$2:$L$1000, 6, FALSE),
        IFERROR(VLOOKUP(B5, Receiving!$A$2:$L$1000, 6, FALSE),
            IFERROR(VLOOKUP(B5, Receiving3!$A$2:$L$1000, 6, FALSE), 0)
        )
    ),
    IFERROR(VLOOKUP(B5, Receiving!$A$2:$L$1000, 6, FALSE),
        IFERROR(VLOOKUP(B5, Receiving3!$A$2:$L$1000, 6, FALSE), 0)
    )
)</f>
        <v>0</v>
      </c>
      <c r="Q5">
        <f>IF(G5=0,
    IFERROR(VLOOKUP(B5, Receiving2!$A$2:$L$1000, 7, FALSE),
        IFERROR(VLOOKUP(B5, Receiving!$A$2:$L$1000, 7, FALSE),
            IFERROR(VLOOKUP(B5, Receiving3!$A$2:$L$1000, 7, FALSE), 0)
        )
    ),
    IFERROR(VLOOKUP(B5, Receiving!$A$2:$L$1000, 7, FALSE),
        IFERROR(VLOOKUP(B5, Receiving3!$A$2:$L$1000, 7, FALSE), 0)
    )
)</f>
        <v>0</v>
      </c>
      <c r="R5">
        <f>IF(G5=0,
    IFERROR(VLOOKUP(B5, Receiving2!$A$2:$L$1000, 8, FALSE),
        IFERROR(VLOOKUP(B5, Receiving!$A$2:$L$1000, 8, FALSE),
            IFERROR(VLOOKUP(B5, Receiving3!$A$2:$L$1000, 8, FALSE), 0)
        )
    ),
    IFERROR(VLOOKUP(B5, Receiving!$A$2:$L$1000, 8, FALSE),
        IFERROR(VLOOKUP(B5, Receiving3!$A$2:$L$1000, 8, FALSE), 0)
    )
)</f>
        <v>0</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0</v>
      </c>
    </row>
    <row r="6" spans="1:20">
      <c r="A6">
        <v>38</v>
      </c>
      <c r="B6" t="s">
        <v>613</v>
      </c>
      <c r="C6" t="s">
        <v>22</v>
      </c>
      <c r="D6" t="s">
        <v>43</v>
      </c>
      <c r="E6" t="s">
        <v>356</v>
      </c>
      <c r="F6" s="3">
        <v>1</v>
      </c>
      <c r="G6">
        <f>IFERROR(VLOOKUP(B6, Rushing!$A$2:$L$1000, 3, FALSE), IFERROR(VLOOKUP(B6, Receiving!$A$2:$L$1000, 3, FALSE), 0))</f>
        <v>3</v>
      </c>
      <c r="H6">
        <f>IF(G6=0,
    IFERROR(VLOOKUP(B6, Rushing2!$A$2:$L$1000, 4, FALSE),
        IFERROR(VLOOKUP(B6, Rushing!$A$2:$L$1000, 4, FALSE),
            IFERROR(VLOOKUP(B6, Rushing3!$A$2:$L$1000, 4, FALSE), 0)
        )
    ),
    IFERROR(VLOOKUP(B6, Rushing!$A$2:$L$1000, 4, FALSE),
        IFERROR(VLOOKUP(B6, Rushing3!$A$2:$L$1000, 4, FALSE), 0)
    )
)</f>
        <v>22</v>
      </c>
      <c r="I6">
        <f>IF(G6=0,
    IFERROR(VLOOKUP(B6, Rushing2!$A$2:$L$1000, 5, FALSE),
        IFERROR(VLOOKUP(B6, Rushing!$A$2:$L$1000, 5, FALSE),
            IFERROR(VLOOKUP(B6, Rushing3!$A$2:$L$1000, 5, FALSE), 0)
        )
    ),
    IFERROR(VLOOKUP(B6, Rushing!$A$2:$L$1000, 5, FALSE),
        IFERROR(VLOOKUP(B6, Rushing3!$A$2:$L$1000, 5, FALSE), 0)
    )
)</f>
        <v>71</v>
      </c>
      <c r="J6">
        <f>IF(G6=0,
    IFERROR(VLOOKUP(B6, Rushing2!$A$2:$L$1000, 6, FALSE),
        IFERROR(VLOOKUP(B6, Rushing!$A$2:$L$1000, 6, FALSE),
            IFERROR(VLOOKUP(B6, Rushing3!$A$2:$L$1000, 6, FALSE), 0)
        )
    ),
    IFERROR(VLOOKUP(B6, Rushing!$A$2:$L$1000, 6, FALSE),
        IFERROR(VLOOKUP(B6, Rushing3!$A$2:$L$1000, 6, FALSE), 0)
    )
)</f>
        <v>3.23</v>
      </c>
      <c r="K6">
        <f>IF(G6=0,
    IFERROR(VLOOKUP(B6, Rushing2!$A$2:$L$1000, 7, FALSE),
        IFERROR(VLOOKUP(B6, Rushing!$A$2:$L$1000, 7, FALSE),
            IFERROR(VLOOKUP(B6, Rushing3!$A$2:$L$1000, 7, FALSE), 0)
        )
    ),
    IFERROR(VLOOKUP(B6, Rushing!$A$2:$L$1000, 7, FALSE),
        IFERROR(VLOOKUP(B6, Rushing3!$A$2:$L$1000, 7, FALSE), 0)
    )
)</f>
        <v>23.7</v>
      </c>
      <c r="L6">
        <f>IF(G6=0,
    IFERROR(VLOOKUP(B6, Rushing2!$A$2:$L$1000, 8, FALSE),
        IFERROR(VLOOKUP(B6, Rushing!$A$2:$L$1000, 8, FALSE),
            IFERROR(VLOOKUP(B6, Rushing3!$A$2:$L$1000, 8, FALSE), 0)
        )
    ),
    IFERROR(VLOOKUP(B6, Rushing!$A$2:$L$1000, 8, FALSE),
        IFERROR(VLOOKUP(B6, Rushing3!$A$2:$L$1000, 8, FALSE), 0)
    )
)</f>
        <v>11</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8</v>
      </c>
      <c r="O6">
        <f>IF(G6=0,
    IFERROR(VLOOKUP(B6, Receiving2!$A$2:$L$1000, 5, FALSE),
        IFERROR(VLOOKUP(B6, Receiving!$A$2:$L$1000, 5, FALSE),
            IFERROR(VLOOKUP(B6, Receiving3!$A$2:$L$1000, 5, FALSE), 0)
        )
    ),
    IFERROR(VLOOKUP(B6, Receiving!$A$2:$L$1000, 5, FALSE),
        IFERROR(VLOOKUP(B6, Receiving3!$A$2:$L$1000, 5, FALSE), 0)
    )
)</f>
        <v>48</v>
      </c>
      <c r="P6">
        <f>IF(G6=0,
    IFERROR(VLOOKUP(B6, Receiving2!$A$2:$L$1000, 6, FALSE),
        IFERROR(VLOOKUP(B6, Receiving!$A$2:$L$1000, 6, FALSE),
            IFERROR(VLOOKUP(B6, Receiving3!$A$2:$L$1000, 6, FALSE), 0)
        )
    ),
    IFERROR(VLOOKUP(B6, Receiving!$A$2:$L$1000, 6, FALSE),
        IFERROR(VLOOKUP(B6, Receiving3!$A$2:$L$1000, 6, FALSE), 0)
    )
)</f>
        <v>6</v>
      </c>
      <c r="Q6">
        <f>IF(G6=0,
    IFERROR(VLOOKUP(B6, Receiving2!$A$2:$L$1000, 7, FALSE),
        IFERROR(VLOOKUP(B6, Receiving!$A$2:$L$1000, 7, FALSE),
            IFERROR(VLOOKUP(B6, Receiving3!$A$2:$L$1000, 7, FALSE), 0)
        )
    ),
    IFERROR(VLOOKUP(B6, Receiving!$A$2:$L$1000, 7, FALSE),
        IFERROR(VLOOKUP(B6, Receiving3!$A$2:$L$1000, 7, FALSE), 0)
    )
)</f>
        <v>16</v>
      </c>
      <c r="R6">
        <f>IF(G6=0,
    IFERROR(VLOOKUP(B6, Receiving2!$A$2:$L$1000, 8, FALSE),
        IFERROR(VLOOKUP(B6, Receiving!$A$2:$L$1000, 8, FALSE),
            IFERROR(VLOOKUP(B6, Receiving3!$A$2:$L$1000, 8, FALSE), 0)
        )
    ),
    IFERROR(VLOOKUP(B6, Receiving!$A$2:$L$1000, 8, FALSE),
        IFERROR(VLOOKUP(B6, Receiving3!$A$2:$L$1000, 8, FALSE), 0)
    )
)</f>
        <v>15</v>
      </c>
      <c r="S6">
        <f>IF(G6=0,
    IFERROR(VLOOKUP(B6, Receiving2!$A$2:$L$1000, 9, FALSE),
        IFERROR(VLOOKUP(B6, Receiving!$A$2:$L$1000, 9, FALSE),
            IFERROR(VLOOKUP(B6, Receiving3!$A$2:$L$1000, 9, FALSE), 0)
        )
    ),
    IFERROR(VLOOKUP(B6, Receiving!$A$2:$L$1000, 9, FALSE),
        IFERROR(VLOOKUP(B6, Receiving3!$A$2:$L$1000, 9, FALSE), 0)
    )
)</f>
        <v>1</v>
      </c>
      <c r="T6">
        <f>IF(G6=0,
    IFERROR(VLOOKUP(B6, Receiving2!$A$2:$L$1000, 10, FALSE),
        IFERROR(VLOOKUP(B6, Receiving!$A$2:$L$1000, 10, FALSE),
            IFERROR(VLOOKUP(B6, Receiving3!$A$2:$L$1000, 10, FALSE), 0)
        )
    ),
    IFERROR(VLOOKUP(B6, Receiving!$A$2:$L$1000, 10, FALSE),
        IFERROR(VLOOKUP(B6, Receiving3!$A$2:$L$1000, 10, FALSE), 0)
    )
)</f>
        <v>12</v>
      </c>
    </row>
    <row r="7" spans="1:20">
      <c r="A7">
        <v>31</v>
      </c>
      <c r="B7" t="s">
        <v>623</v>
      </c>
      <c r="C7" t="s">
        <v>22</v>
      </c>
      <c r="D7" t="s">
        <v>624</v>
      </c>
      <c r="E7" t="s">
        <v>81</v>
      </c>
      <c r="F7" s="3">
        <v>2</v>
      </c>
      <c r="G7">
        <f>IFERROR(VLOOKUP(B7, Rushing!$A$2:$L$1000, 3, FALSE), IFERROR(VLOOKUP(B7, Receiving!$A$2:$L$1000, 3, FALSE), 0))</f>
        <v>3</v>
      </c>
      <c r="H7">
        <f>IF(G7=0,
    IFERROR(VLOOKUP(B7, Rushing2!$A$2:$L$1000, 4, FALSE),
        IFERROR(VLOOKUP(B7, Rushing!$A$2:$L$1000, 4, FALSE),
            IFERROR(VLOOKUP(B7, Rushing3!$A$2:$L$1000, 4, FALSE), 0)
        )
    ),
    IFERROR(VLOOKUP(B7, Rushing!$A$2:$L$1000, 4, FALSE),
        IFERROR(VLOOKUP(B7, Rushing3!$A$2:$L$1000, 4, FALSE), 0)
    )
)</f>
        <v>38</v>
      </c>
      <c r="I7">
        <f>IF(G7=0,
    IFERROR(VLOOKUP(B7, Rushing2!$A$2:$L$1000, 5, FALSE),
        IFERROR(VLOOKUP(B7, Rushing!$A$2:$L$1000, 5, FALSE),
            IFERROR(VLOOKUP(B7, Rushing3!$A$2:$L$1000, 5, FALSE), 0)
        )
    ),
    IFERROR(VLOOKUP(B7, Rushing!$A$2:$L$1000, 5, FALSE),
        IFERROR(VLOOKUP(B7, Rushing3!$A$2:$L$1000, 5, FALSE), 0)
    )
)</f>
        <v>223</v>
      </c>
      <c r="J7">
        <f>IF(G7=0,
    IFERROR(VLOOKUP(B7, Rushing2!$A$2:$L$1000, 6, FALSE),
        IFERROR(VLOOKUP(B7, Rushing!$A$2:$L$1000, 6, FALSE),
            IFERROR(VLOOKUP(B7, Rushing3!$A$2:$L$1000, 6, FALSE), 0)
        )
    ),
    IFERROR(VLOOKUP(B7, Rushing!$A$2:$L$1000, 6, FALSE),
        IFERROR(VLOOKUP(B7, Rushing3!$A$2:$L$1000, 6, FALSE), 0)
    )
)</f>
        <v>5.87</v>
      </c>
      <c r="K7">
        <f>IF(G7=0,
    IFERROR(VLOOKUP(B7, Rushing2!$A$2:$L$1000, 7, FALSE),
        IFERROR(VLOOKUP(B7, Rushing!$A$2:$L$1000, 7, FALSE),
            IFERROR(VLOOKUP(B7, Rushing3!$A$2:$L$1000, 7, FALSE), 0)
        )
    ),
    IFERROR(VLOOKUP(B7, Rushing!$A$2:$L$1000, 7, FALSE),
        IFERROR(VLOOKUP(B7, Rushing3!$A$2:$L$1000, 7, FALSE), 0)
    )
)</f>
        <v>74.3</v>
      </c>
      <c r="L7">
        <f>IF(G7=0,
    IFERROR(VLOOKUP(B7, Rushing2!$A$2:$L$1000, 8, FALSE),
        IFERROR(VLOOKUP(B7, Rushing!$A$2:$L$1000, 8, FALSE),
            IFERROR(VLOOKUP(B7, Rushing3!$A$2:$L$1000, 8, FALSE), 0)
        )
    ),
    IFERROR(VLOOKUP(B7, Rushing!$A$2:$L$1000, 8, FALSE),
        IFERROR(VLOOKUP(B7, Rushing3!$A$2:$L$1000, 8, FALSE), 0)
    )
)</f>
        <v>80</v>
      </c>
      <c r="M7">
        <f>IF(G7=0,
    IFERROR(VLOOKUP(B7, Rushing2!$A$2:$L$1000, 9, FALSE),
        IFERROR(VLOOKUP(B7, Rushing!$A$2:$L$1000, 9, FALSE),
            IFERROR(VLOOKUP(B7, Rushing3!$A$2:$L$1000, 9, FALSE), 0)
        )
    ),
    IFERROR(VLOOKUP(B7, Rushing!$A$2:$L$1000, 9, FALSE),
        IFERROR(VLOOKUP(B7, Rushing3!$A$2:$L$1000, 9, FALSE), 0)
    )
)</f>
        <v>2</v>
      </c>
      <c r="N7">
        <f>IF(G7=0,
    IFERROR(VLOOKUP(B7, Receiving2!$A$2:$L$1000, 4, FALSE),
        IFERROR(VLOOKUP(B7, Receiving!$A$2:$L$1000, 4, FALSE),
            IFERROR(VLOOKUP(B7, Receiving3!$A$2:$L$1000, 4, FALSE), 0)
        )
    ),
    IFERROR(VLOOKUP(B7, Receiving!$A$2:$L$1000, 4, FALSE),
        IFERROR(VLOOKUP(B7, Receiving3!$A$2:$L$1000, 4, FALSE), 0)
    )
)</f>
        <v>4</v>
      </c>
      <c r="O7">
        <f>IF(G7=0,
    IFERROR(VLOOKUP(B7, Receiving2!$A$2:$L$1000, 5, FALSE),
        IFERROR(VLOOKUP(B7, Receiving!$A$2:$L$1000, 5, FALSE),
            IFERROR(VLOOKUP(B7, Receiving3!$A$2:$L$1000, 5, FALSE), 0)
        )
    ),
    IFERROR(VLOOKUP(B7, Receiving!$A$2:$L$1000, 5, FALSE),
        IFERROR(VLOOKUP(B7, Receiving3!$A$2:$L$1000, 5, FALSE), 0)
    )
)</f>
        <v>24</v>
      </c>
      <c r="P7">
        <f>IF(G7=0,
    IFERROR(VLOOKUP(B7, Receiving2!$A$2:$L$1000, 6, FALSE),
        IFERROR(VLOOKUP(B7, Receiving!$A$2:$L$1000, 6, FALSE),
            IFERROR(VLOOKUP(B7, Receiving3!$A$2:$L$1000, 6, FALSE), 0)
        )
    ),
    IFERROR(VLOOKUP(B7, Receiving!$A$2:$L$1000, 6, FALSE),
        IFERROR(VLOOKUP(B7, Receiving3!$A$2:$L$1000, 6, FALSE), 0)
    )
)</f>
        <v>6</v>
      </c>
      <c r="Q7">
        <f>IF(G7=0,
    IFERROR(VLOOKUP(B7, Receiving2!$A$2:$L$1000, 7, FALSE),
        IFERROR(VLOOKUP(B7, Receiving!$A$2:$L$1000, 7, FALSE),
            IFERROR(VLOOKUP(B7, Receiving3!$A$2:$L$1000, 7, FALSE), 0)
        )
    ),
    IFERROR(VLOOKUP(B7, Receiving!$A$2:$L$1000, 7, FALSE),
        IFERROR(VLOOKUP(B7, Receiving3!$A$2:$L$1000, 7, FALSE), 0)
    )
)</f>
        <v>8</v>
      </c>
      <c r="R7">
        <f>IF(G7=0,
    IFERROR(VLOOKUP(B7, Receiving2!$A$2:$L$1000, 8, FALSE),
        IFERROR(VLOOKUP(B7, Receiving!$A$2:$L$1000, 8, FALSE),
            IFERROR(VLOOKUP(B7, Receiving3!$A$2:$L$1000, 8, FALSE), 0)
        )
    ),
    IFERROR(VLOOKUP(B7, Receiving!$A$2:$L$1000, 8, FALSE),
        IFERROR(VLOOKUP(B7, Receiving3!$A$2:$L$1000, 8, FALSE), 0)
    )
)</f>
        <v>11</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4</v>
      </c>
    </row>
    <row r="8" spans="1:20">
      <c r="A8">
        <v>84</v>
      </c>
      <c r="B8" t="s">
        <v>598</v>
      </c>
      <c r="C8" t="s">
        <v>25</v>
      </c>
      <c r="D8" t="s">
        <v>299</v>
      </c>
      <c r="E8" t="s">
        <v>248</v>
      </c>
      <c r="F8" s="3">
        <v>5</v>
      </c>
      <c r="G8">
        <f>IFERROR(VLOOKUP(B8, Rushing!$A$2:$L$1000, 3, FALSE), IFERROR(VLOOKUP(B8, Receiving!$A$2:$L$1000, 3, FALSE), 0))</f>
        <v>1</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2</v>
      </c>
      <c r="O8">
        <f>IF(G8=0,
    IFERROR(VLOOKUP(B8, Receiving2!$A$2:$L$1000, 5, FALSE),
        IFERROR(VLOOKUP(B8, Receiving!$A$2:$L$1000, 5, FALSE),
            IFERROR(VLOOKUP(B8, Receiving3!$A$2:$L$1000, 5, FALSE), 0)
        )
    ),
    IFERROR(VLOOKUP(B8, Receiving!$A$2:$L$1000, 5, FALSE),
        IFERROR(VLOOKUP(B8, Receiving3!$A$2:$L$1000, 5, FALSE), 0)
    )
)</f>
        <v>9</v>
      </c>
      <c r="P8">
        <f>IF(G8=0,
    IFERROR(VLOOKUP(B8, Receiving2!$A$2:$L$1000, 6, FALSE),
        IFERROR(VLOOKUP(B8, Receiving!$A$2:$L$1000, 6, FALSE),
            IFERROR(VLOOKUP(B8, Receiving3!$A$2:$L$1000, 6, FALSE), 0)
        )
    ),
    IFERROR(VLOOKUP(B8, Receiving!$A$2:$L$1000, 6, FALSE),
        IFERROR(VLOOKUP(B8, Receiving3!$A$2:$L$1000, 6, FALSE), 0)
    )
)</f>
        <v>4.5</v>
      </c>
      <c r="Q8">
        <f>IF(G8=0,
    IFERROR(VLOOKUP(B8, Receiving2!$A$2:$L$1000, 7, FALSE),
        IFERROR(VLOOKUP(B8, Receiving!$A$2:$L$1000, 7, FALSE),
            IFERROR(VLOOKUP(B8, Receiving3!$A$2:$L$1000, 7, FALSE), 0)
        )
    ),
    IFERROR(VLOOKUP(B8, Receiving!$A$2:$L$1000, 7, FALSE),
        IFERROR(VLOOKUP(B8, Receiving3!$A$2:$L$1000, 7, FALSE), 0)
    )
)</f>
        <v>9</v>
      </c>
      <c r="R8">
        <f>IF(G8=0,
    IFERROR(VLOOKUP(B8, Receiving2!$A$2:$L$1000, 8, FALSE),
        IFERROR(VLOOKUP(B8, Receiving!$A$2:$L$1000, 8, FALSE),
            IFERROR(VLOOKUP(B8, Receiving3!$A$2:$L$1000, 8, FALSE), 0)
        )
    ),
    IFERROR(VLOOKUP(B8, Receiving!$A$2:$L$1000, 8, FALSE),
        IFERROR(VLOOKUP(B8, Receiving3!$A$2:$L$1000, 8, FALSE), 0)
    )
)</f>
        <v>5</v>
      </c>
      <c r="S8">
        <f>IF(G8=0,
    IFERROR(VLOOKUP(B8, Receiving2!$A$2:$L$1000, 9, FALSE),
        IFERROR(VLOOKUP(B8, Receiving!$A$2:$L$1000, 9, FALSE),
            IFERROR(VLOOKUP(B8, Receiving3!$A$2:$L$1000, 9, FALSE), 0)
        )
    ),
    IFERROR(VLOOKUP(B8, Receiving!$A$2:$L$1000, 9, FALSE),
        IFERROR(VLOOKUP(B8, Receiving3!$A$2:$L$1000, 9, FALSE), 0)
    )
)</f>
        <v>1</v>
      </c>
      <c r="T8">
        <f>IF(G8=0,
    IFERROR(VLOOKUP(B8, Receiving2!$A$2:$L$1000, 10, FALSE),
        IFERROR(VLOOKUP(B8, Receiving!$A$2:$L$1000, 10, FALSE),
            IFERROR(VLOOKUP(B8, Receiving3!$A$2:$L$1000, 10, FALSE), 0)
        )
    ),
    IFERROR(VLOOKUP(B8, Receiving!$A$2:$L$1000, 10, FALSE),
        IFERROR(VLOOKUP(B8, Receiving3!$A$2:$L$1000, 10, FALSE), 0)
    )
)</f>
        <v>2</v>
      </c>
    </row>
    <row r="9" spans="1:20">
      <c r="A9">
        <v>85</v>
      </c>
      <c r="B9" t="s">
        <v>608</v>
      </c>
      <c r="C9" t="s">
        <v>25</v>
      </c>
      <c r="D9" t="s">
        <v>201</v>
      </c>
      <c r="E9" t="s">
        <v>71</v>
      </c>
      <c r="F9" s="3">
        <v>2</v>
      </c>
      <c r="G9">
        <f>IFERROR(VLOOKUP(B9, Rushing!$A$2:$L$1000, 3, FALSE), IFERROR(VLOOKUP(B9, Receiving!$A$2:$L$1000, 3, FALSE), 0))</f>
        <v>3</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3</v>
      </c>
      <c r="O9">
        <f>IF(G9=0,
    IFERROR(VLOOKUP(B9, Receiving2!$A$2:$L$1000, 5, FALSE),
        IFERROR(VLOOKUP(B9, Receiving!$A$2:$L$1000, 5, FALSE),
            IFERROR(VLOOKUP(B9, Receiving3!$A$2:$L$1000, 5, FALSE), 0)
        )
    ),
    IFERROR(VLOOKUP(B9, Receiving!$A$2:$L$1000, 5, FALSE),
        IFERROR(VLOOKUP(B9, Receiving3!$A$2:$L$1000, 5, FALSE), 0)
    )
)</f>
        <v>11</v>
      </c>
      <c r="P9">
        <f>IF(G9=0,
    IFERROR(VLOOKUP(B9, Receiving2!$A$2:$L$1000, 6, FALSE),
        IFERROR(VLOOKUP(B9, Receiving!$A$2:$L$1000, 6, FALSE),
            IFERROR(VLOOKUP(B9, Receiving3!$A$2:$L$1000, 6, FALSE), 0)
        )
    ),
    IFERROR(VLOOKUP(B9, Receiving!$A$2:$L$1000, 6, FALSE),
        IFERROR(VLOOKUP(B9, Receiving3!$A$2:$L$1000, 6, FALSE), 0)
    )
)</f>
        <v>3.67</v>
      </c>
      <c r="Q9">
        <f>IF(G9=0,
    IFERROR(VLOOKUP(B9, Receiving2!$A$2:$L$1000, 7, FALSE),
        IFERROR(VLOOKUP(B9, Receiving!$A$2:$L$1000, 7, FALSE),
            IFERROR(VLOOKUP(B9, Receiving3!$A$2:$L$1000, 7, FALSE), 0)
        )
    ),
    IFERROR(VLOOKUP(B9, Receiving!$A$2:$L$1000, 7, FALSE),
        IFERROR(VLOOKUP(B9, Receiving3!$A$2:$L$1000, 7, FALSE), 0)
    )
)</f>
        <v>3.7</v>
      </c>
      <c r="R9">
        <f>IF(G9=0,
    IFERROR(VLOOKUP(B9, Receiving2!$A$2:$L$1000, 8, FALSE),
        IFERROR(VLOOKUP(B9, Receiving!$A$2:$L$1000, 8, FALSE),
            IFERROR(VLOOKUP(B9, Receiving3!$A$2:$L$1000, 8, FALSE), 0)
        )
    ),
    IFERROR(VLOOKUP(B9, Receiving!$A$2:$L$1000, 8, FALSE),
        IFERROR(VLOOKUP(B9, Receiving3!$A$2:$L$1000, 8, FALSE), 0)
    )
)</f>
        <v>9</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6</v>
      </c>
    </row>
    <row r="10" spans="1:20">
      <c r="A10">
        <v>88</v>
      </c>
      <c r="B10" t="s">
        <v>614</v>
      </c>
      <c r="C10" t="s">
        <v>25</v>
      </c>
      <c r="D10" t="s">
        <v>117</v>
      </c>
      <c r="E10" t="s">
        <v>71</v>
      </c>
      <c r="F10" s="3">
        <v>2</v>
      </c>
      <c r="G10">
        <f>IFERROR(VLOOKUP(B10, Rushing!$A$2:$L$1000, 3, FALSE), IFERROR(VLOOKUP(B10, Receiving!$A$2:$L$1000, 3, FALSE), 0))</f>
        <v>3</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5</v>
      </c>
      <c r="O10">
        <f>IF(G10=0,
    IFERROR(VLOOKUP(B10, Receiving2!$A$2:$L$1000, 5, FALSE),
        IFERROR(VLOOKUP(B10, Receiving!$A$2:$L$1000, 5, FALSE),
            IFERROR(VLOOKUP(B10, Receiving3!$A$2:$L$1000, 5, FALSE), 0)
        )
    ),
    IFERROR(VLOOKUP(B10, Receiving!$A$2:$L$1000, 5, FALSE),
        IFERROR(VLOOKUP(B10, Receiving3!$A$2:$L$1000, 5, FALSE), 0)
    )
)</f>
        <v>36</v>
      </c>
      <c r="P10">
        <f>IF(G10=0,
    IFERROR(VLOOKUP(B10, Receiving2!$A$2:$L$1000, 6, FALSE),
        IFERROR(VLOOKUP(B10, Receiving!$A$2:$L$1000, 6, FALSE),
            IFERROR(VLOOKUP(B10, Receiving3!$A$2:$L$1000, 6, FALSE), 0)
        )
    ),
    IFERROR(VLOOKUP(B10, Receiving!$A$2:$L$1000, 6, FALSE),
        IFERROR(VLOOKUP(B10, Receiving3!$A$2:$L$1000, 6, FALSE), 0)
    )
)</f>
        <v>7.2</v>
      </c>
      <c r="Q10">
        <f>IF(G10=0,
    IFERROR(VLOOKUP(B10, Receiving2!$A$2:$L$1000, 7, FALSE),
        IFERROR(VLOOKUP(B10, Receiving!$A$2:$L$1000, 7, FALSE),
            IFERROR(VLOOKUP(B10, Receiving3!$A$2:$L$1000, 7, FALSE), 0)
        )
    ),
    IFERROR(VLOOKUP(B10, Receiving!$A$2:$L$1000, 7, FALSE),
        IFERROR(VLOOKUP(B10, Receiving3!$A$2:$L$1000, 7, FALSE), 0)
    )
)</f>
        <v>12</v>
      </c>
      <c r="R10">
        <f>IF(G10=0,
    IFERROR(VLOOKUP(B10, Receiving2!$A$2:$L$1000, 8, FALSE),
        IFERROR(VLOOKUP(B10, Receiving!$A$2:$L$1000, 8, FALSE),
            IFERROR(VLOOKUP(B10, Receiving3!$A$2:$L$1000, 8, FALSE), 0)
        )
    ),
    IFERROR(VLOOKUP(B10, Receiving!$A$2:$L$1000, 8, FALSE),
        IFERROR(VLOOKUP(B10, Receiving3!$A$2:$L$1000, 8, FALSE), 0)
    )
)</f>
        <v>11</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8</v>
      </c>
    </row>
    <row r="11" spans="1:20">
      <c r="A11">
        <v>89</v>
      </c>
      <c r="B11" t="s">
        <v>617</v>
      </c>
      <c r="C11" t="s">
        <v>25</v>
      </c>
      <c r="D11" t="s">
        <v>150</v>
      </c>
      <c r="E11" t="s">
        <v>390</v>
      </c>
      <c r="F11" s="3">
        <v>2</v>
      </c>
      <c r="G11">
        <f>IFERROR(VLOOKUP(B11, Rushing!$A$2:$L$1000, 3, FALSE), IFERROR(VLOOKUP(B11, Receiving!$A$2:$L$1000, 3, FALSE), 0))</f>
        <v>3</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3</v>
      </c>
      <c r="O11">
        <f>IF(G11=0,
    IFERROR(VLOOKUP(B11, Receiving2!$A$2:$L$1000, 5, FALSE),
        IFERROR(VLOOKUP(B11, Receiving!$A$2:$L$1000, 5, FALSE),
            IFERROR(VLOOKUP(B11, Receiving3!$A$2:$L$1000, 5, FALSE), 0)
        )
    ),
    IFERROR(VLOOKUP(B11, Receiving!$A$2:$L$1000, 5, FALSE),
        IFERROR(VLOOKUP(B11, Receiving3!$A$2:$L$1000, 5, FALSE), 0)
    )
)</f>
        <v>53</v>
      </c>
      <c r="P11">
        <f>IF(G11=0,
    IFERROR(VLOOKUP(B11, Receiving2!$A$2:$L$1000, 6, FALSE),
        IFERROR(VLOOKUP(B11, Receiving!$A$2:$L$1000, 6, FALSE),
            IFERROR(VLOOKUP(B11, Receiving3!$A$2:$L$1000, 6, FALSE), 0)
        )
    ),
    IFERROR(VLOOKUP(B11, Receiving!$A$2:$L$1000, 6, FALSE),
        IFERROR(VLOOKUP(B11, Receiving3!$A$2:$L$1000, 6, FALSE), 0)
    )
)</f>
        <v>17.670000000000002</v>
      </c>
      <c r="Q11">
        <f>IF(G11=0,
    IFERROR(VLOOKUP(B11, Receiving2!$A$2:$L$1000, 7, FALSE),
        IFERROR(VLOOKUP(B11, Receiving!$A$2:$L$1000, 7, FALSE),
            IFERROR(VLOOKUP(B11, Receiving3!$A$2:$L$1000, 7, FALSE), 0)
        )
    ),
    IFERROR(VLOOKUP(B11, Receiving!$A$2:$L$1000, 7, FALSE),
        IFERROR(VLOOKUP(B11, Receiving3!$A$2:$L$1000, 7, FALSE), 0)
    )
)</f>
        <v>17.7</v>
      </c>
      <c r="R11">
        <f>IF(G11=0,
    IFERROR(VLOOKUP(B11, Receiving2!$A$2:$L$1000, 8, FALSE),
        IFERROR(VLOOKUP(B11, Receiving!$A$2:$L$1000, 8, FALSE),
            IFERROR(VLOOKUP(B11, Receiving3!$A$2:$L$1000, 8, FALSE), 0)
        )
    ),
    IFERROR(VLOOKUP(B11, Receiving!$A$2:$L$1000, 8, FALSE),
        IFERROR(VLOOKUP(B11, Receiving3!$A$2:$L$1000, 8, FALSE), 0)
    )
)</f>
        <v>33</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5</v>
      </c>
    </row>
    <row r="12" spans="1:20">
      <c r="A12">
        <v>43</v>
      </c>
      <c r="B12" t="s">
        <v>619</v>
      </c>
      <c r="C12" t="s">
        <v>25</v>
      </c>
      <c r="D12" t="s">
        <v>66</v>
      </c>
      <c r="E12" t="s">
        <v>520</v>
      </c>
      <c r="F12" s="3">
        <v>0</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0">
      <c r="A13">
        <v>82</v>
      </c>
      <c r="B13" t="s">
        <v>625</v>
      </c>
      <c r="C13" t="s">
        <v>25</v>
      </c>
      <c r="D13" t="s">
        <v>197</v>
      </c>
      <c r="E13" t="s">
        <v>9</v>
      </c>
      <c r="F13" s="3">
        <v>1</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4</v>
      </c>
      <c r="O13">
        <f>IF(G13=0,
    IFERROR(VLOOKUP(B13, Receiving2!$A$2:$L$1000, 5, FALSE),
        IFERROR(VLOOKUP(B13, Receiving!$A$2:$L$1000, 5, FALSE),
            IFERROR(VLOOKUP(B13, Receiving3!$A$2:$L$1000, 5, FALSE), 0)
        )
    ),
    IFERROR(VLOOKUP(B13, Receiving!$A$2:$L$1000, 5, FALSE),
        IFERROR(VLOOKUP(B13, Receiving3!$A$2:$L$1000, 5, FALSE), 0)
    )
)</f>
        <v>20</v>
      </c>
      <c r="P13">
        <f>IF(G13=0,
    IFERROR(VLOOKUP(B13, Receiving2!$A$2:$L$1000, 6, FALSE),
        IFERROR(VLOOKUP(B13, Receiving!$A$2:$L$1000, 6, FALSE),
            IFERROR(VLOOKUP(B13, Receiving3!$A$2:$L$1000, 6, FALSE), 0)
        )
    ),
    IFERROR(VLOOKUP(B13, Receiving!$A$2:$L$1000, 6, FALSE),
        IFERROR(VLOOKUP(B13, Receiving3!$A$2:$L$1000, 6, FALSE), 0)
    )
)</f>
        <v>5</v>
      </c>
      <c r="Q13">
        <f>IF(G13=0,
    IFERROR(VLOOKUP(B13, Receiving2!$A$2:$L$1000, 7, FALSE),
        IFERROR(VLOOKUP(B13, Receiving!$A$2:$L$1000, 7, FALSE),
            IFERROR(VLOOKUP(B13, Receiving3!$A$2:$L$1000, 7, FALSE), 0)
        )
    ),
    IFERROR(VLOOKUP(B13, Receiving!$A$2:$L$1000, 7, FALSE),
        IFERROR(VLOOKUP(B13, Receiving3!$A$2:$L$1000, 7, FALSE), 0)
    )
)</f>
        <v>6.7</v>
      </c>
      <c r="R13">
        <f>IF(G13=0,
    IFERROR(VLOOKUP(B13, Receiving2!$A$2:$L$1000, 8, FALSE),
        IFERROR(VLOOKUP(B13, Receiving!$A$2:$L$1000, 8, FALSE),
            IFERROR(VLOOKUP(B13, Receiving3!$A$2:$L$1000, 8, FALSE), 0)
        )
    ),
    IFERROR(VLOOKUP(B13, Receiving!$A$2:$L$1000, 8, FALSE),
        IFERROR(VLOOKUP(B13, Receiving3!$A$2:$L$1000, 8, FALSE), 0)
    )
)</f>
        <v>6</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6</v>
      </c>
    </row>
    <row r="14" spans="1:20">
      <c r="A14">
        <v>87</v>
      </c>
      <c r="B14" t="s">
        <v>600</v>
      </c>
      <c r="C14" t="s">
        <v>16</v>
      </c>
      <c r="D14" t="s">
        <v>283</v>
      </c>
      <c r="E14" t="s">
        <v>71</v>
      </c>
      <c r="F14" s="3">
        <v>3</v>
      </c>
      <c r="G14">
        <f>IFERROR(VLOOKUP(B14, Rushing!$A$2:$L$1000, 3, FALSE), IFERROR(VLOOKUP(B14, Receiving!$A$2:$L$1000, 3, FALSE), 0))</f>
        <v>2</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4</v>
      </c>
      <c r="O14">
        <f>IF(G14=0,
    IFERROR(VLOOKUP(B14, Receiving2!$A$2:$L$1000, 5, FALSE),
        IFERROR(VLOOKUP(B14, Receiving!$A$2:$L$1000, 5, FALSE),
            IFERROR(VLOOKUP(B14, Receiving3!$A$2:$L$1000, 5, FALSE), 0)
        )
    ),
    IFERROR(VLOOKUP(B14, Receiving!$A$2:$L$1000, 5, FALSE),
        IFERROR(VLOOKUP(B14, Receiving3!$A$2:$L$1000, 5, FALSE), 0)
    )
)</f>
        <v>73</v>
      </c>
      <c r="P14">
        <f>IF(G14=0,
    IFERROR(VLOOKUP(B14, Receiving2!$A$2:$L$1000, 6, FALSE),
        IFERROR(VLOOKUP(B14, Receiving!$A$2:$L$1000, 6, FALSE),
            IFERROR(VLOOKUP(B14, Receiving3!$A$2:$L$1000, 6, FALSE), 0)
        )
    ),
    IFERROR(VLOOKUP(B14, Receiving!$A$2:$L$1000, 6, FALSE),
        IFERROR(VLOOKUP(B14, Receiving3!$A$2:$L$1000, 6, FALSE), 0)
    )
)</f>
        <v>18.25</v>
      </c>
      <c r="Q14">
        <f>IF(G14=0,
    IFERROR(VLOOKUP(B14, Receiving2!$A$2:$L$1000, 7, FALSE),
        IFERROR(VLOOKUP(B14, Receiving!$A$2:$L$1000, 7, FALSE),
            IFERROR(VLOOKUP(B14, Receiving3!$A$2:$L$1000, 7, FALSE), 0)
        )
    ),
    IFERROR(VLOOKUP(B14, Receiving!$A$2:$L$1000, 7, FALSE),
        IFERROR(VLOOKUP(B14, Receiving3!$A$2:$L$1000, 7, FALSE), 0)
    )
)</f>
        <v>36.5</v>
      </c>
      <c r="R14">
        <f>IF(G14=0,
    IFERROR(VLOOKUP(B14, Receiving2!$A$2:$L$1000, 8, FALSE),
        IFERROR(VLOOKUP(B14, Receiving!$A$2:$L$1000, 8, FALSE),
            IFERROR(VLOOKUP(B14, Receiving3!$A$2:$L$1000, 8, FALSE), 0)
        )
    ),
    IFERROR(VLOOKUP(B14, Receiving!$A$2:$L$1000, 8, FALSE),
        IFERROR(VLOOKUP(B14, Receiving3!$A$2:$L$1000, 8, FALSE), 0)
    )
)</f>
        <v>42</v>
      </c>
      <c r="S14">
        <f>IF(G14=0,
    IFERROR(VLOOKUP(B14, Receiving2!$A$2:$L$1000, 9, FALSE),
        IFERROR(VLOOKUP(B14, Receiving!$A$2:$L$1000, 9, FALSE),
            IFERROR(VLOOKUP(B14, Receiving3!$A$2:$L$1000, 9, FALSE), 0)
        )
    ),
    IFERROR(VLOOKUP(B14, Receiving!$A$2:$L$1000, 9, FALSE),
        IFERROR(VLOOKUP(B14, Receiving3!$A$2:$L$1000, 9, FALSE), 0)
    )
)</f>
        <v>1</v>
      </c>
      <c r="T14">
        <f>IF(G14=0,
    IFERROR(VLOOKUP(B14, Receiving2!$A$2:$L$1000, 10, FALSE),
        IFERROR(VLOOKUP(B14, Receiving!$A$2:$L$1000, 10, FALSE),
            IFERROR(VLOOKUP(B14, Receiving3!$A$2:$L$1000, 10, FALSE), 0)
        )
    ),
    IFERROR(VLOOKUP(B14, Receiving!$A$2:$L$1000, 10, FALSE),
        IFERROR(VLOOKUP(B14, Receiving3!$A$2:$L$1000, 10, FALSE), 0)
    )
)</f>
        <v>4</v>
      </c>
    </row>
    <row r="15" spans="1:20">
      <c r="A15">
        <v>86</v>
      </c>
      <c r="B15" t="s">
        <v>601</v>
      </c>
      <c r="C15" t="s">
        <v>16</v>
      </c>
      <c r="D15" t="s">
        <v>514</v>
      </c>
      <c r="E15" t="s">
        <v>71</v>
      </c>
      <c r="F15" s="3">
        <v>1</v>
      </c>
      <c r="G15">
        <f>IFERROR(VLOOKUP(B15, Rushing!$A$2:$L$1000, 3, FALSE), IFERROR(VLOOKUP(B15, Receiving!$A$2:$L$1000, 3, FALSE), 0))</f>
        <v>2</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3</v>
      </c>
      <c r="O15">
        <f>IF(G15=0,
    IFERROR(VLOOKUP(B15, Receiving2!$A$2:$L$1000, 5, FALSE),
        IFERROR(VLOOKUP(B15, Receiving!$A$2:$L$1000, 5, FALSE),
            IFERROR(VLOOKUP(B15, Receiving3!$A$2:$L$1000, 5, FALSE), 0)
        )
    ),
    IFERROR(VLOOKUP(B15, Receiving!$A$2:$L$1000, 5, FALSE),
        IFERROR(VLOOKUP(B15, Receiving3!$A$2:$L$1000, 5, FALSE), 0)
    )
)</f>
        <v>35</v>
      </c>
      <c r="P15">
        <f>IF(G15=0,
    IFERROR(VLOOKUP(B15, Receiving2!$A$2:$L$1000, 6, FALSE),
        IFERROR(VLOOKUP(B15, Receiving!$A$2:$L$1000, 6, FALSE),
            IFERROR(VLOOKUP(B15, Receiving3!$A$2:$L$1000, 6, FALSE), 0)
        )
    ),
    IFERROR(VLOOKUP(B15, Receiving!$A$2:$L$1000, 6, FALSE),
        IFERROR(VLOOKUP(B15, Receiving3!$A$2:$L$1000, 6, FALSE), 0)
    )
)</f>
        <v>11.67</v>
      </c>
      <c r="Q15">
        <f>IF(G15=0,
    IFERROR(VLOOKUP(B15, Receiving2!$A$2:$L$1000, 7, FALSE),
        IFERROR(VLOOKUP(B15, Receiving!$A$2:$L$1000, 7, FALSE),
            IFERROR(VLOOKUP(B15, Receiving3!$A$2:$L$1000, 7, FALSE), 0)
        )
    ),
    IFERROR(VLOOKUP(B15, Receiving!$A$2:$L$1000, 7, FALSE),
        IFERROR(VLOOKUP(B15, Receiving3!$A$2:$L$1000, 7, FALSE), 0)
    )
)</f>
        <v>17.5</v>
      </c>
      <c r="R15">
        <f>IF(G15=0,
    IFERROR(VLOOKUP(B15, Receiving2!$A$2:$L$1000, 8, FALSE),
        IFERROR(VLOOKUP(B15, Receiving!$A$2:$L$1000, 8, FALSE),
            IFERROR(VLOOKUP(B15, Receiving3!$A$2:$L$1000, 8, FALSE), 0)
        )
    ),
    IFERROR(VLOOKUP(B15, Receiving!$A$2:$L$1000, 8, FALSE),
        IFERROR(VLOOKUP(B15, Receiving3!$A$2:$L$1000, 8, FALSE), 0)
    )
)</f>
        <v>21</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5</v>
      </c>
    </row>
    <row r="16" spans="1:20">
      <c r="A16">
        <v>18</v>
      </c>
      <c r="B16" t="s">
        <v>602</v>
      </c>
      <c r="C16" t="s">
        <v>16</v>
      </c>
      <c r="D16" t="s">
        <v>54</v>
      </c>
      <c r="E16" t="s">
        <v>520</v>
      </c>
      <c r="F16" s="3">
        <v>2</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12</v>
      </c>
      <c r="O16">
        <f>IF(G16=0,
    IFERROR(VLOOKUP(B16, Receiving2!$A$2:$L$1000, 5, FALSE),
        IFERROR(VLOOKUP(B16, Receiving!$A$2:$L$1000, 5, FALSE),
            IFERROR(VLOOKUP(B16, Receiving3!$A$2:$L$1000, 5, FALSE), 0)
        )
    ),
    IFERROR(VLOOKUP(B16, Receiving!$A$2:$L$1000, 5, FALSE),
        IFERROR(VLOOKUP(B16, Receiving3!$A$2:$L$1000, 5, FALSE), 0)
    )
)</f>
        <v>146</v>
      </c>
      <c r="P16">
        <f>IF(G16=0,
    IFERROR(VLOOKUP(B16, Receiving2!$A$2:$L$1000, 6, FALSE),
        IFERROR(VLOOKUP(B16, Receiving!$A$2:$L$1000, 6, FALSE),
            IFERROR(VLOOKUP(B16, Receiving3!$A$2:$L$1000, 6, FALSE), 0)
        )
    ),
    IFERROR(VLOOKUP(B16, Receiving!$A$2:$L$1000, 6, FALSE),
        IFERROR(VLOOKUP(B16, Receiving3!$A$2:$L$1000, 6, FALSE), 0)
    )
)</f>
        <v>12.17</v>
      </c>
      <c r="Q16">
        <f>IF(G16=0,
    IFERROR(VLOOKUP(B16, Receiving2!$A$2:$L$1000, 7, FALSE),
        IFERROR(VLOOKUP(B16, Receiving!$A$2:$L$1000, 7, FALSE),
            IFERROR(VLOOKUP(B16, Receiving3!$A$2:$L$1000, 7, FALSE), 0)
        )
    ),
    IFERROR(VLOOKUP(B16, Receiving!$A$2:$L$1000, 7, FALSE),
        IFERROR(VLOOKUP(B16, Receiving3!$A$2:$L$1000, 7, FALSE), 0)
    )
)</f>
        <v>48.7</v>
      </c>
      <c r="R16">
        <f>IF(G16=0,
    IFERROR(VLOOKUP(B16, Receiving2!$A$2:$L$1000, 8, FALSE),
        IFERROR(VLOOKUP(B16, Receiving!$A$2:$L$1000, 8, FALSE),
            IFERROR(VLOOKUP(B16, Receiving3!$A$2:$L$1000, 8, FALSE), 0)
        )
    ),
    IFERROR(VLOOKUP(B16, Receiving!$A$2:$L$1000, 8, FALSE),
        IFERROR(VLOOKUP(B16, Receiving3!$A$2:$L$1000, 8, FALSE), 0)
    )
)</f>
        <v>25</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16</v>
      </c>
    </row>
    <row r="17" spans="1:20">
      <c r="A17">
        <v>81</v>
      </c>
      <c r="B17" t="s">
        <v>603</v>
      </c>
      <c r="C17" t="s">
        <v>16</v>
      </c>
      <c r="D17" t="s">
        <v>604</v>
      </c>
      <c r="E17" t="s">
        <v>520</v>
      </c>
      <c r="F17" s="3">
        <v>0</v>
      </c>
      <c r="G17">
        <f>IFERROR(VLOOKUP(B17, Rushing!$A$2:$L$1000, 3, FALSE), IFERROR(VLOOKUP(B17, Receiving!$A$2:$L$1000, 3, FALSE), 0))</f>
        <v>0</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0</v>
      </c>
      <c r="O17">
        <f>IF(G17=0,
    IFERROR(VLOOKUP(B17, Receiving2!$A$2:$L$1000, 5, FALSE),
        IFERROR(VLOOKUP(B17, Receiving!$A$2:$L$1000, 5, FALSE),
            IFERROR(VLOOKUP(B17, Receiving3!$A$2:$L$1000, 5, FALSE), 0)
        )
    ),
    IFERROR(VLOOKUP(B17, Receiving!$A$2:$L$1000, 5, FALSE),
        IFERROR(VLOOKUP(B17, Receiving3!$A$2:$L$1000, 5, FALSE), 0)
    )
)</f>
        <v>0</v>
      </c>
      <c r="P17">
        <f>IF(G17=0,
    IFERROR(VLOOKUP(B17, Receiving2!$A$2:$L$1000, 6, FALSE),
        IFERROR(VLOOKUP(B17, Receiving!$A$2:$L$1000, 6, FALSE),
            IFERROR(VLOOKUP(B17, Receiving3!$A$2:$L$1000, 6, FALSE), 0)
        )
    ),
    IFERROR(VLOOKUP(B17, Receiving!$A$2:$L$1000, 6, FALSE),
        IFERROR(VLOOKUP(B17, Receiving3!$A$2:$L$1000, 6, FALSE), 0)
    )
)</f>
        <v>0</v>
      </c>
      <c r="Q17">
        <f>IF(G17=0,
    IFERROR(VLOOKUP(B17, Receiving2!$A$2:$L$1000, 7, FALSE),
        IFERROR(VLOOKUP(B17, Receiving!$A$2:$L$1000, 7, FALSE),
            IFERROR(VLOOKUP(B17, Receiving3!$A$2:$L$1000, 7, FALSE), 0)
        )
    ),
    IFERROR(VLOOKUP(B17, Receiving!$A$2:$L$1000, 7, FALSE),
        IFERROR(VLOOKUP(B17, Receiving3!$A$2:$L$1000, 7, FALSE), 0)
    )
)</f>
        <v>0</v>
      </c>
      <c r="R17">
        <f>IF(G17=0,
    IFERROR(VLOOKUP(B17, Receiving2!$A$2:$L$1000, 8, FALSE),
        IFERROR(VLOOKUP(B17, Receiving!$A$2:$L$1000, 8, FALSE),
            IFERROR(VLOOKUP(B17, Receiving3!$A$2:$L$1000, 8, FALSE), 0)
        )
    ),
    IFERROR(VLOOKUP(B17, Receiving!$A$2:$L$1000, 8, FALSE),
        IFERROR(VLOOKUP(B17, Receiving3!$A$2:$L$1000, 8, FALSE), 0)
    )
)</f>
        <v>0</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0</v>
      </c>
    </row>
    <row r="18" spans="1:20">
      <c r="A18">
        <v>2</v>
      </c>
      <c r="B18" t="s">
        <v>611</v>
      </c>
      <c r="C18" t="s">
        <v>16</v>
      </c>
      <c r="D18" t="s">
        <v>125</v>
      </c>
      <c r="E18" t="s">
        <v>413</v>
      </c>
      <c r="F18" s="3">
        <v>1</v>
      </c>
      <c r="G18">
        <f>IFERROR(VLOOKUP(B18, Rushing!$A$2:$L$1000, 3, FALSE), IFERROR(VLOOKUP(B18, Receiving!$A$2:$L$1000, 3, FALSE), 0))</f>
        <v>2</v>
      </c>
      <c r="H18">
        <f>IF(G18=0,
    IFERROR(VLOOKUP(B18, Rushing2!$A$2:$L$1000, 4, FALSE),
        IFERROR(VLOOKUP(B18, Rushing!$A$2:$L$1000, 4, FALSE),
            IFERROR(VLOOKUP(B18, Rushing3!$A$2:$L$1000, 4, FALSE), 0)
        )
    ),
    IFERROR(VLOOKUP(B18, Rushing!$A$2:$L$1000, 4, FALSE),
        IFERROR(VLOOKUP(B18, Rushing3!$A$2:$L$1000, 4, FALSE), 0)
    )
)</f>
        <v>5</v>
      </c>
      <c r="I18">
        <f>IF(G18=0,
    IFERROR(VLOOKUP(B18, Rushing2!$A$2:$L$1000, 5, FALSE),
        IFERROR(VLOOKUP(B18, Rushing!$A$2:$L$1000, 5, FALSE),
            IFERROR(VLOOKUP(B18, Rushing3!$A$2:$L$1000, 5, FALSE), 0)
        )
    ),
    IFERROR(VLOOKUP(B18, Rushing!$A$2:$L$1000, 5, FALSE),
        IFERROR(VLOOKUP(B18, Rushing3!$A$2:$L$1000, 5, FALSE), 0)
    )
)</f>
        <v>1</v>
      </c>
      <c r="J18">
        <f>IF(G18=0,
    IFERROR(VLOOKUP(B18, Rushing2!$A$2:$L$1000, 6, FALSE),
        IFERROR(VLOOKUP(B18, Rushing!$A$2:$L$1000, 6, FALSE),
            IFERROR(VLOOKUP(B18, Rushing3!$A$2:$L$1000, 6, FALSE), 0)
        )
    ),
    IFERROR(VLOOKUP(B18, Rushing!$A$2:$L$1000, 6, FALSE),
        IFERROR(VLOOKUP(B18, Rushing3!$A$2:$L$1000, 6, FALSE), 0)
    )
)</f>
        <v>0.2</v>
      </c>
      <c r="K18">
        <f>IF(G18=0,
    IFERROR(VLOOKUP(B18, Rushing2!$A$2:$L$1000, 7, FALSE),
        IFERROR(VLOOKUP(B18, Rushing!$A$2:$L$1000, 7, FALSE),
            IFERROR(VLOOKUP(B18, Rushing3!$A$2:$L$1000, 7, FALSE), 0)
        )
    ),
    IFERROR(VLOOKUP(B18, Rushing!$A$2:$L$1000, 7, FALSE),
        IFERROR(VLOOKUP(B18, Rushing3!$A$2:$L$1000, 7, FALSE), 0)
    )
)</f>
        <v>0.5</v>
      </c>
      <c r="L18">
        <f>IF(G18=0,
    IFERROR(VLOOKUP(B18, Rushing2!$A$2:$L$1000, 8, FALSE),
        IFERROR(VLOOKUP(B18, Rushing!$A$2:$L$1000, 8, FALSE),
            IFERROR(VLOOKUP(B18, Rushing3!$A$2:$L$1000, 8, FALSE), 0)
        )
    ),
    IFERROR(VLOOKUP(B18, Rushing!$A$2:$L$1000, 8, FALSE),
        IFERROR(VLOOKUP(B18, Rushing3!$A$2:$L$1000, 8, FALSE), 0)
    )
)</f>
        <v>5</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0</v>
      </c>
      <c r="O18">
        <f>IF(G18=0,
    IFERROR(VLOOKUP(B18, Receiving2!$A$2:$L$1000, 5, FALSE),
        IFERROR(VLOOKUP(B18, Receiving!$A$2:$L$1000, 5, FALSE),
            IFERROR(VLOOKUP(B18, Receiving3!$A$2:$L$1000, 5, FALSE), 0)
        )
    ),
    IFERROR(VLOOKUP(B18, Receiving!$A$2:$L$1000, 5, FALSE),
        IFERROR(VLOOKUP(B18, Receiving3!$A$2:$L$1000, 5, FALSE), 0)
    )
)</f>
        <v>0</v>
      </c>
      <c r="P18">
        <f>IF(G18=0,
    IFERROR(VLOOKUP(B18, Receiving2!$A$2:$L$1000, 6, FALSE),
        IFERROR(VLOOKUP(B18, Receiving!$A$2:$L$1000, 6, FALSE),
            IFERROR(VLOOKUP(B18, Receiving3!$A$2:$L$1000, 6, FALSE), 0)
        )
    ),
    IFERROR(VLOOKUP(B18, Receiving!$A$2:$L$1000, 6, FALSE),
        IFERROR(VLOOKUP(B18, Receiving3!$A$2:$L$1000, 6, FALSE), 0)
    )
)</f>
        <v>0</v>
      </c>
      <c r="Q18">
        <f>IF(G18=0,
    IFERROR(VLOOKUP(B18, Receiving2!$A$2:$L$1000, 7, FALSE),
        IFERROR(VLOOKUP(B18, Receiving!$A$2:$L$1000, 7, FALSE),
            IFERROR(VLOOKUP(B18, Receiving3!$A$2:$L$1000, 7, FALSE), 0)
        )
    ),
    IFERROR(VLOOKUP(B18, Receiving!$A$2:$L$1000, 7, FALSE),
        IFERROR(VLOOKUP(B18, Receiving3!$A$2:$L$1000, 7, FALSE), 0)
    )
)</f>
        <v>0</v>
      </c>
      <c r="R18">
        <f>IF(G18=0,
    IFERROR(VLOOKUP(B18, Receiving2!$A$2:$L$1000, 8, FALSE),
        IFERROR(VLOOKUP(B18, Receiving!$A$2:$L$1000, 8, FALSE),
            IFERROR(VLOOKUP(B18, Receiving3!$A$2:$L$1000, 8, FALSE), 0)
        )
    ),
    IFERROR(VLOOKUP(B18, Receiving!$A$2:$L$1000, 8, FALSE),
        IFERROR(VLOOKUP(B18, Receiving3!$A$2:$L$1000, 8, FALSE), 0)
    )
)</f>
        <v>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0</v>
      </c>
    </row>
    <row r="19" spans="1:20">
      <c r="A19">
        <v>80</v>
      </c>
      <c r="B19" t="s">
        <v>612</v>
      </c>
      <c r="C19" t="s">
        <v>16</v>
      </c>
      <c r="D19" t="s">
        <v>90</v>
      </c>
      <c r="E19" t="s">
        <v>413</v>
      </c>
      <c r="F19" s="3">
        <v>1</v>
      </c>
      <c r="G19">
        <f>IFERROR(VLOOKUP(B19, Rushing!$A$2:$L$1000, 3, FALSE), IFERROR(VLOOKUP(B19, Receiving!$A$2:$L$1000, 3, FALSE), 0))</f>
        <v>1</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1</v>
      </c>
      <c r="O19">
        <f>IF(G19=0,
    IFERROR(VLOOKUP(B19, Receiving2!$A$2:$L$1000, 5, FALSE),
        IFERROR(VLOOKUP(B19, Receiving!$A$2:$L$1000, 5, FALSE),
            IFERROR(VLOOKUP(B19, Receiving3!$A$2:$L$1000, 5, FALSE), 0)
        )
    ),
    IFERROR(VLOOKUP(B19, Receiving!$A$2:$L$1000, 5, FALSE),
        IFERROR(VLOOKUP(B19, Receiving3!$A$2:$L$1000, 5, FALSE), 0)
    )
)</f>
        <v>3</v>
      </c>
      <c r="P19">
        <f>IF(G19=0,
    IFERROR(VLOOKUP(B19, Receiving2!$A$2:$L$1000, 6, FALSE),
        IFERROR(VLOOKUP(B19, Receiving!$A$2:$L$1000, 6, FALSE),
            IFERROR(VLOOKUP(B19, Receiving3!$A$2:$L$1000, 6, FALSE), 0)
        )
    ),
    IFERROR(VLOOKUP(B19, Receiving!$A$2:$L$1000, 6, FALSE),
        IFERROR(VLOOKUP(B19, Receiving3!$A$2:$L$1000, 6, FALSE), 0)
    )
)</f>
        <v>3</v>
      </c>
      <c r="Q19">
        <f>IF(G19=0,
    IFERROR(VLOOKUP(B19, Receiving2!$A$2:$L$1000, 7, FALSE),
        IFERROR(VLOOKUP(B19, Receiving!$A$2:$L$1000, 7, FALSE),
            IFERROR(VLOOKUP(B19, Receiving3!$A$2:$L$1000, 7, FALSE), 0)
        )
    ),
    IFERROR(VLOOKUP(B19, Receiving!$A$2:$L$1000, 7, FALSE),
        IFERROR(VLOOKUP(B19, Receiving3!$A$2:$L$1000, 7, FALSE), 0)
    )
)</f>
        <v>3</v>
      </c>
      <c r="R19">
        <f>IF(G19=0,
    IFERROR(VLOOKUP(B19, Receiving2!$A$2:$L$1000, 8, FALSE),
        IFERROR(VLOOKUP(B19, Receiving!$A$2:$L$1000, 8, FALSE),
            IFERROR(VLOOKUP(B19, Receiving3!$A$2:$L$1000, 8, FALSE), 0)
        )
    ),
    IFERROR(VLOOKUP(B19, Receiving!$A$2:$L$1000, 8, FALSE),
        IFERROR(VLOOKUP(B19, Receiving3!$A$2:$L$1000, 8, FALSE), 0)
    )
)</f>
        <v>3</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1</v>
      </c>
    </row>
    <row r="20" spans="1:20">
      <c r="A20">
        <v>11</v>
      </c>
      <c r="B20" t="s">
        <v>616</v>
      </c>
      <c r="C20" t="s">
        <v>16</v>
      </c>
      <c r="D20" t="s">
        <v>257</v>
      </c>
      <c r="E20" t="s">
        <v>71</v>
      </c>
      <c r="F20" s="3">
        <v>2</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1</v>
      </c>
      <c r="I20">
        <f>IF(G20=0,
    IFERROR(VLOOKUP(B20, Rushing2!$A$2:$L$1000, 5, FALSE),
        IFERROR(VLOOKUP(B20, Rushing!$A$2:$L$1000, 5, FALSE),
            IFERROR(VLOOKUP(B20, Rushing3!$A$2:$L$1000, 5, FALSE), 0)
        )
    ),
    IFERROR(VLOOKUP(B20, Rushing!$A$2:$L$1000, 5, FALSE),
        IFERROR(VLOOKUP(B20, Rushing3!$A$2:$L$1000, 5, FALSE), 0)
    )
)</f>
        <v>9</v>
      </c>
      <c r="J20">
        <f>IF(G20=0,
    IFERROR(VLOOKUP(B20, Rushing2!$A$2:$L$1000, 6, FALSE),
        IFERROR(VLOOKUP(B20, Rushing!$A$2:$L$1000, 6, FALSE),
            IFERROR(VLOOKUP(B20, Rushing3!$A$2:$L$1000, 6, FALSE), 0)
        )
    ),
    IFERROR(VLOOKUP(B20, Rushing!$A$2:$L$1000, 6, FALSE),
        IFERROR(VLOOKUP(B20, Rushing3!$A$2:$L$1000, 6, FALSE), 0)
    )
)</f>
        <v>9</v>
      </c>
      <c r="K20">
        <f>IF(G20=0,
    IFERROR(VLOOKUP(B20, Rushing2!$A$2:$L$1000, 7, FALSE),
        IFERROR(VLOOKUP(B20, Rushing!$A$2:$L$1000, 7, FALSE),
            IFERROR(VLOOKUP(B20, Rushing3!$A$2:$L$1000, 7, FALSE), 0)
        )
    ),
    IFERROR(VLOOKUP(B20, Rushing!$A$2:$L$1000, 7, FALSE),
        IFERROR(VLOOKUP(B20, Rushing3!$A$2:$L$1000, 7, FALSE), 0)
    )
)</f>
        <v>3</v>
      </c>
      <c r="L20">
        <f>IF(G20=0,
    IFERROR(VLOOKUP(B20, Rushing2!$A$2:$L$1000, 8, FALSE),
        IFERROR(VLOOKUP(B20, Rushing!$A$2:$L$1000, 8, FALSE),
            IFERROR(VLOOKUP(B20, Rushing3!$A$2:$L$1000, 8, FALSE), 0)
        )
    ),
    IFERROR(VLOOKUP(B20, Rushing!$A$2:$L$1000, 8, FALSE),
        IFERROR(VLOOKUP(B20, Rushing3!$A$2:$L$1000, 8, FALSE), 0)
    )
)</f>
        <v>9</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4</v>
      </c>
      <c r="O20">
        <f>IF(G20=0,
    IFERROR(VLOOKUP(B20, Receiving2!$A$2:$L$1000, 5, FALSE),
        IFERROR(VLOOKUP(B20, Receiving!$A$2:$L$1000, 5, FALSE),
            IFERROR(VLOOKUP(B20, Receiving3!$A$2:$L$1000, 5, FALSE), 0)
        )
    ),
    IFERROR(VLOOKUP(B20, Receiving!$A$2:$L$1000, 5, FALSE),
        IFERROR(VLOOKUP(B20, Receiving3!$A$2:$L$1000, 5, FALSE), 0)
    )
)</f>
        <v>46</v>
      </c>
      <c r="P20">
        <f>IF(G20=0,
    IFERROR(VLOOKUP(B20, Receiving2!$A$2:$L$1000, 6, FALSE),
        IFERROR(VLOOKUP(B20, Receiving!$A$2:$L$1000, 6, FALSE),
            IFERROR(VLOOKUP(B20, Receiving3!$A$2:$L$1000, 6, FALSE), 0)
        )
    ),
    IFERROR(VLOOKUP(B20, Receiving!$A$2:$L$1000, 6, FALSE),
        IFERROR(VLOOKUP(B20, Receiving3!$A$2:$L$1000, 6, FALSE), 0)
    )
)</f>
        <v>11.5</v>
      </c>
      <c r="Q20">
        <f>IF(G20=0,
    IFERROR(VLOOKUP(B20, Receiving2!$A$2:$L$1000, 7, FALSE),
        IFERROR(VLOOKUP(B20, Receiving!$A$2:$L$1000, 7, FALSE),
            IFERROR(VLOOKUP(B20, Receiving3!$A$2:$L$1000, 7, FALSE), 0)
        )
    ),
    IFERROR(VLOOKUP(B20, Receiving!$A$2:$L$1000, 7, FALSE),
        IFERROR(VLOOKUP(B20, Receiving3!$A$2:$L$1000, 7, FALSE), 0)
    )
)</f>
        <v>15.3</v>
      </c>
      <c r="R20">
        <f>IF(G20=0,
    IFERROR(VLOOKUP(B20, Receiving2!$A$2:$L$1000, 8, FALSE),
        IFERROR(VLOOKUP(B20, Receiving!$A$2:$L$1000, 8, FALSE),
            IFERROR(VLOOKUP(B20, Receiving3!$A$2:$L$1000, 8, FALSE), 0)
        )
    ),
    IFERROR(VLOOKUP(B20, Receiving!$A$2:$L$1000, 8, FALSE),
        IFERROR(VLOOKUP(B20, Receiving3!$A$2:$L$1000, 8, FALSE), 0)
    )
)</f>
        <v>19</v>
      </c>
      <c r="S20">
        <f>IF(G20=0,
    IFERROR(VLOOKUP(B20, Receiving2!$A$2:$L$1000, 9, FALSE),
        IFERROR(VLOOKUP(B20, Receiving!$A$2:$L$1000, 9, FALSE),
            IFERROR(VLOOKUP(B20, Receiving3!$A$2:$L$1000, 9, FALSE), 0)
        )
    ),
    IFERROR(VLOOKUP(B20, Receiving!$A$2:$L$1000, 9, FALSE),
        IFERROR(VLOOKUP(B20, Receiving3!$A$2:$L$1000, 9, FALSE), 0)
    )
)</f>
        <v>1</v>
      </c>
      <c r="T20">
        <f>IF(G20=0,
    IFERROR(VLOOKUP(B20, Receiving2!$A$2:$L$1000, 10, FALSE),
        IFERROR(VLOOKUP(B20, Receiving!$A$2:$L$1000, 10, FALSE),
            IFERROR(VLOOKUP(B20, Receiving3!$A$2:$L$1000, 10, FALSE), 0)
        )
    ),
    IFERROR(VLOOKUP(B20, Receiving!$A$2:$L$1000, 10, FALSE),
        IFERROR(VLOOKUP(B20, Receiving3!$A$2:$L$1000, 10, FALSE), 0)
    )
)</f>
        <v>7</v>
      </c>
    </row>
    <row r="21" spans="1:20">
      <c r="A21">
        <v>19</v>
      </c>
      <c r="B21" t="s">
        <v>618</v>
      </c>
      <c r="C21" t="s">
        <v>16</v>
      </c>
      <c r="D21" t="s">
        <v>168</v>
      </c>
      <c r="E21" t="s">
        <v>520</v>
      </c>
      <c r="F21" s="3">
        <v>0</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0</v>
      </c>
    </row>
    <row r="22" spans="1:20">
      <c r="A22">
        <v>83</v>
      </c>
      <c r="B22" t="s">
        <v>620</v>
      </c>
      <c r="C22" t="s">
        <v>16</v>
      </c>
      <c r="D22" t="s">
        <v>343</v>
      </c>
      <c r="E22" t="s">
        <v>71</v>
      </c>
      <c r="F22" s="3">
        <v>3</v>
      </c>
      <c r="G22">
        <f>IFERROR(VLOOKUP(B22, Rushing!$A$2:$L$1000, 3, FALSE), IFERROR(VLOOKUP(B22, Receiving!$A$2:$L$1000, 3, FALSE), 0))</f>
        <v>3</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5</v>
      </c>
      <c r="O22">
        <f>IF(G22=0,
    IFERROR(VLOOKUP(B22, Receiving2!$A$2:$L$1000, 5, FALSE),
        IFERROR(VLOOKUP(B22, Receiving!$A$2:$L$1000, 5, FALSE),
            IFERROR(VLOOKUP(B22, Receiving3!$A$2:$L$1000, 5, FALSE), 0)
        )
    ),
    IFERROR(VLOOKUP(B22, Receiving!$A$2:$L$1000, 5, FALSE),
        IFERROR(VLOOKUP(B22, Receiving3!$A$2:$L$1000, 5, FALSE), 0)
    )
)</f>
        <v>72</v>
      </c>
      <c r="P22">
        <f>IF(G22=0,
    IFERROR(VLOOKUP(B22, Receiving2!$A$2:$L$1000, 6, FALSE),
        IFERROR(VLOOKUP(B22, Receiving!$A$2:$L$1000, 6, FALSE),
            IFERROR(VLOOKUP(B22, Receiving3!$A$2:$L$1000, 6, FALSE), 0)
        )
    ),
    IFERROR(VLOOKUP(B22, Receiving!$A$2:$L$1000, 6, FALSE),
        IFERROR(VLOOKUP(B22, Receiving3!$A$2:$L$1000, 6, FALSE), 0)
    )
)</f>
        <v>14.4</v>
      </c>
      <c r="Q22">
        <f>IF(G22=0,
    IFERROR(VLOOKUP(B22, Receiving2!$A$2:$L$1000, 7, FALSE),
        IFERROR(VLOOKUP(B22, Receiving!$A$2:$L$1000, 7, FALSE),
            IFERROR(VLOOKUP(B22, Receiving3!$A$2:$L$1000, 7, FALSE), 0)
        )
    ),
    IFERROR(VLOOKUP(B22, Receiving!$A$2:$L$1000, 7, FALSE),
        IFERROR(VLOOKUP(B22, Receiving3!$A$2:$L$1000, 7, FALSE), 0)
    )
)</f>
        <v>24</v>
      </c>
      <c r="R22">
        <f>IF(G22=0,
    IFERROR(VLOOKUP(B22, Receiving2!$A$2:$L$1000, 8, FALSE),
        IFERROR(VLOOKUP(B22, Receiving!$A$2:$L$1000, 8, FALSE),
            IFERROR(VLOOKUP(B22, Receiving3!$A$2:$L$1000, 8, FALSE), 0)
        )
    ),
    IFERROR(VLOOKUP(B22, Receiving!$A$2:$L$1000, 8, FALSE),
        IFERROR(VLOOKUP(B22, Receiving3!$A$2:$L$1000, 8, FALSE), 0)
    )
)</f>
        <v>28</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9</v>
      </c>
    </row>
    <row r="23" spans="1:20">
      <c r="A23">
        <v>9</v>
      </c>
      <c r="B23" t="s">
        <v>621</v>
      </c>
      <c r="C23" t="s">
        <v>16</v>
      </c>
      <c r="D23" t="s">
        <v>286</v>
      </c>
      <c r="E23" t="s">
        <v>71</v>
      </c>
      <c r="F23" s="3">
        <v>3</v>
      </c>
      <c r="G23">
        <f>IFERROR(VLOOKUP(B23, Rushing!$A$2:$L$1000, 3, FALSE), IFERROR(VLOOKUP(B23, Receiving!$A$2:$L$1000, 3, FALSE), 0))</f>
        <v>3</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3</v>
      </c>
      <c r="O23">
        <f>IF(G23=0,
    IFERROR(VLOOKUP(B23, Receiving2!$A$2:$L$1000, 5, FALSE),
        IFERROR(VLOOKUP(B23, Receiving!$A$2:$L$1000, 5, FALSE),
            IFERROR(VLOOKUP(B23, Receiving3!$A$2:$L$1000, 5, FALSE), 0)
        )
    ),
    IFERROR(VLOOKUP(B23, Receiving!$A$2:$L$1000, 5, FALSE),
        IFERROR(VLOOKUP(B23, Receiving3!$A$2:$L$1000, 5, FALSE), 0)
    )
)</f>
        <v>12</v>
      </c>
      <c r="P23">
        <f>IF(G23=0,
    IFERROR(VLOOKUP(B23, Receiving2!$A$2:$L$1000, 6, FALSE),
        IFERROR(VLOOKUP(B23, Receiving!$A$2:$L$1000, 6, FALSE),
            IFERROR(VLOOKUP(B23, Receiving3!$A$2:$L$1000, 6, FALSE), 0)
        )
    ),
    IFERROR(VLOOKUP(B23, Receiving!$A$2:$L$1000, 6, FALSE),
        IFERROR(VLOOKUP(B23, Receiving3!$A$2:$L$1000, 6, FALSE), 0)
    )
)</f>
        <v>4</v>
      </c>
      <c r="Q23">
        <f>IF(G23=0,
    IFERROR(VLOOKUP(B23, Receiving2!$A$2:$L$1000, 7, FALSE),
        IFERROR(VLOOKUP(B23, Receiving!$A$2:$L$1000, 7, FALSE),
            IFERROR(VLOOKUP(B23, Receiving3!$A$2:$L$1000, 7, FALSE), 0)
        )
    ),
    IFERROR(VLOOKUP(B23, Receiving!$A$2:$L$1000, 7, FALSE),
        IFERROR(VLOOKUP(B23, Receiving3!$A$2:$L$1000, 7, FALSE), 0)
    )
)</f>
        <v>4</v>
      </c>
      <c r="R23">
        <f>IF(G23=0,
    IFERROR(VLOOKUP(B23, Receiving2!$A$2:$L$1000, 8, FALSE),
        IFERROR(VLOOKUP(B23, Receiving!$A$2:$L$1000, 8, FALSE),
            IFERROR(VLOOKUP(B23, Receiving3!$A$2:$L$1000, 8, FALSE), 0)
        )
    ),
    IFERROR(VLOOKUP(B23, Receiving!$A$2:$L$1000, 8, FALSE),
        IFERROR(VLOOKUP(B23, Receiving3!$A$2:$L$1000, 8, FALSE), 0)
    )
)</f>
        <v>7</v>
      </c>
      <c r="S23">
        <f>IF(G23=0,
    IFERROR(VLOOKUP(B23, Receiving2!$A$2:$L$1000, 9, FALSE),
        IFERROR(VLOOKUP(B23, Receiving!$A$2:$L$1000, 9, FALSE),
            IFERROR(VLOOKUP(B23, Receiving3!$A$2:$L$1000, 9, FALSE), 0)
        )
    ),
    IFERROR(VLOOKUP(B23, Receiving!$A$2:$L$1000, 9, FALSE),
        IFERROR(VLOOKUP(B23, Receiving3!$A$2:$L$1000, 9, FALSE), 0)
    )
)</f>
        <v>1</v>
      </c>
      <c r="T23">
        <f>IF(G23=0,
    IFERROR(VLOOKUP(B23, Receiving2!$A$2:$L$1000, 10, FALSE),
        IFERROR(VLOOKUP(B23, Receiving!$A$2:$L$1000, 10, FALSE),
            IFERROR(VLOOKUP(B23, Receiving3!$A$2:$L$1000, 10, FALSE), 0)
        )
    ),
    IFERROR(VLOOKUP(B23, Receiving!$A$2:$L$1000, 10, FALSE),
        IFERROR(VLOOKUP(B23, Receiving3!$A$2:$L$1000, 10, FALSE), 0)
    )
)</f>
        <v>6</v>
      </c>
    </row>
    <row r="24" spans="1:20">
      <c r="A24">
        <v>13</v>
      </c>
      <c r="B24" t="s">
        <v>622</v>
      </c>
      <c r="C24" t="s">
        <v>16</v>
      </c>
      <c r="D24" t="s">
        <v>133</v>
      </c>
      <c r="E24" t="s">
        <v>71</v>
      </c>
      <c r="F24" s="3">
        <v>2</v>
      </c>
      <c r="G24">
        <f>IFERROR(VLOOKUP(B24, Rushing!$A$2:$L$1000, 3, FALSE), IFERROR(VLOOKUP(B24, Receiving!$A$2:$L$1000, 3, FALSE), 0))</f>
        <v>2</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3</v>
      </c>
      <c r="O24">
        <f>IF(G24=0,
    IFERROR(VLOOKUP(B24, Receiving2!$A$2:$L$1000, 5, FALSE),
        IFERROR(VLOOKUP(B24, Receiving!$A$2:$L$1000, 5, FALSE),
            IFERROR(VLOOKUP(B24, Receiving3!$A$2:$L$1000, 5, FALSE), 0)
        )
    ),
    IFERROR(VLOOKUP(B24, Receiving!$A$2:$L$1000, 5, FALSE),
        IFERROR(VLOOKUP(B24, Receiving3!$A$2:$L$1000, 5, FALSE), 0)
    )
)</f>
        <v>68</v>
      </c>
      <c r="P24">
        <f>IF(G24=0,
    IFERROR(VLOOKUP(B24, Receiving2!$A$2:$L$1000, 6, FALSE),
        IFERROR(VLOOKUP(B24, Receiving!$A$2:$L$1000, 6, FALSE),
            IFERROR(VLOOKUP(B24, Receiving3!$A$2:$L$1000, 6, FALSE), 0)
        )
    ),
    IFERROR(VLOOKUP(B24, Receiving!$A$2:$L$1000, 6, FALSE),
        IFERROR(VLOOKUP(B24, Receiving3!$A$2:$L$1000, 6, FALSE), 0)
    )
)</f>
        <v>22.67</v>
      </c>
      <c r="Q24">
        <f>IF(G24=0,
    IFERROR(VLOOKUP(B24, Receiving2!$A$2:$L$1000, 7, FALSE),
        IFERROR(VLOOKUP(B24, Receiving!$A$2:$L$1000, 7, FALSE),
            IFERROR(VLOOKUP(B24, Receiving3!$A$2:$L$1000, 7, FALSE), 0)
        )
    ),
    IFERROR(VLOOKUP(B24, Receiving!$A$2:$L$1000, 7, FALSE),
        IFERROR(VLOOKUP(B24, Receiving3!$A$2:$L$1000, 7, FALSE), 0)
    )
)</f>
        <v>34</v>
      </c>
      <c r="R24">
        <f>IF(G24=0,
    IFERROR(VLOOKUP(B24, Receiving2!$A$2:$L$1000, 8, FALSE),
        IFERROR(VLOOKUP(B24, Receiving!$A$2:$L$1000, 8, FALSE),
            IFERROR(VLOOKUP(B24, Receiving3!$A$2:$L$1000, 8, FALSE), 0)
        )
    ),
    IFERROR(VLOOKUP(B24, Receiving!$A$2:$L$1000, 8, FALSE),
        IFERROR(VLOOKUP(B24, Receiving3!$A$2:$L$1000, 8, FALSE), 0)
    )
)</f>
        <v>47</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4</v>
      </c>
    </row>
    <row r="25" spans="1:20">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sheetData>
  <sortState xmlns:xlrd2="http://schemas.microsoft.com/office/spreadsheetml/2017/richdata2" ref="A1:F25">
    <sortCondition ref="C1:C25"/>
  </sortState>
  <conditionalFormatting sqref="F1:F1048576">
    <cfRule type="cellIs" dxfId="35" priority="5" operator="equal">
      <formula>"R"</formula>
    </cfRule>
  </conditionalFormatting>
  <conditionalFormatting sqref="H2:T27">
    <cfRule type="cellIs" dxfId="34" priority="3" operator="equal">
      <formula>"R"</formula>
    </cfRule>
  </conditionalFormatting>
  <hyperlinks>
    <hyperlink ref="H1" r:id="rId1" tooltip="Rushing Attempts" display="https://www.footballdb.com/statistics/nfl/player-stats/rushing/2023/preseason?sort=rushatt" xr:uid="{07F0DBDC-295C-124D-A9FB-7F352EB862C9}"/>
    <hyperlink ref="I1" r:id="rId2" tooltip="Rushing Yards" display="https://www.footballdb.com/statistics/nfl/player-stats/rushing/2023/preseason?sort=rushyds" xr:uid="{E0ED3D5F-32A5-1B4A-B383-BDBA7579B22E}"/>
    <hyperlink ref="J1" r:id="rId3" tooltip="Rushing Average" display="https://www.footballdb.com/statistics/nfl/player-stats/rushing/2023/preseason?sort=rushavg" xr:uid="{F6B0DD42-AE2A-B04D-8CC1-88DBEDD7098C}"/>
    <hyperlink ref="K1" r:id="rId4" tooltip="Rushing Yards Per Game" display="https://www.footballdb.com/statistics/nfl/player-stats/rushing/2023/preseason?sort=rushypg" xr:uid="{E42EB2CE-0ABE-C741-AE38-4EA92D0DE70B}"/>
    <hyperlink ref="L1" r:id="rId5" tooltip="Longest Rush" display="https://www.footballdb.com/statistics/nfl/player-stats/rushing/2023/preseason?sort=rushlg" xr:uid="{4433618E-C4A8-D448-9283-EA4E852C2E25}"/>
    <hyperlink ref="M1" r:id="rId6" tooltip="Rushing Touchdowns" display="https://www.footballdb.com/statistics/nfl/player-stats/rushing/2023/preseason?sort=rushtds" xr:uid="{B2AA5B52-35E8-D041-A6E2-16C5789D69B4}"/>
    <hyperlink ref="N1" r:id="rId7" tooltip="Receptions" display="https://www.footballdb.com/statistics/nfl/player-stats/receiving/2023/preseason?sort=recnum" xr:uid="{F1B0B8D9-FAB1-3D48-ADAC-23EBD416E4D0}"/>
    <hyperlink ref="O1" r:id="rId8" tooltip="Receiving Yards" display="https://www.footballdb.com/statistics/nfl/player-stats/receiving/2023/preseason?sort=recyds" xr:uid="{965A8041-CAAD-7B43-A57E-6F9014A21A95}"/>
    <hyperlink ref="P1" r:id="rId9" tooltip="Receiving Average" display="https://www.footballdb.com/statistics/nfl/player-stats/receiving/2023/preseason?sort=recavg" xr:uid="{3207FA00-BAFA-8646-AE45-1F6AEC6ED1DC}"/>
    <hyperlink ref="Q1" r:id="rId10" tooltip="Receiving Yards Per Game" display="https://www.footballdb.com/statistics/nfl/player-stats/receiving/2023/preseason?sort=recypg" xr:uid="{EA957649-E323-0B44-BD94-E01A433F270D}"/>
    <hyperlink ref="S1" r:id="rId11" tooltip="Touchdown Receptions" display="https://www.footballdb.com/statistics/nfl/player-stats/receiving/2023/preseason?sort=rectds" xr:uid="{4EBFFDDE-1E65-A04F-A0F2-7085472C8EC7}"/>
    <hyperlink ref="R1" r:id="rId12" tooltip="Longest Reception" display="https://www.footballdb.com/statistics/nfl/player-stats/receiving/2023/preseason?sort=reclg" xr:uid="{4508AB8E-632D-E44C-B5EC-CA46B3E05CB7}"/>
    <hyperlink ref="T1" r:id="rId13" tooltip="Receiving Targets" display="https://www.footballdb.com/statistics/nfl/player-stats/receiving/2023/preseason?sort=rectgt" xr:uid="{67E72471-E349-D44E-92CA-869D15FAF829}"/>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EB307-1B68-43BA-9C3D-23FBB9E400D9}">
  <dimension ref="A1:T27"/>
  <sheetViews>
    <sheetView workbookViewId="0">
      <selection activeCell="A2" sqref="A2"/>
    </sheetView>
  </sheetViews>
  <sheetFormatPr defaultColWidth="8.85546875" defaultRowHeight="15"/>
  <cols>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0</v>
      </c>
      <c r="B2" t="s">
        <v>627</v>
      </c>
      <c r="C2" t="s">
        <v>22</v>
      </c>
      <c r="D2" t="s">
        <v>20</v>
      </c>
      <c r="E2" t="s">
        <v>238</v>
      </c>
      <c r="F2" s="3">
        <v>4</v>
      </c>
      <c r="G2">
        <f>IFERROR(VLOOKUP(B2, Rushing!$A$2:$L$1000, 3, FALSE), IFERROR(VLOOKUP(B2, Receiving!$A$2:$L$1000, 3, FALSE), 0))</f>
        <v>0</v>
      </c>
      <c r="H2">
        <f>IF(G2=0,
    IFERROR(VLOOKUP(B2, Rushing2!$A$2:$L$1000, 4, FALSE),
        IFERROR(VLOOKUP(B2, Rushing!$A$2:$L$1000, 4, FALSE),
            IFERROR(VLOOKUP(B2, Rushing3!$A$2:$L$1000, 4, FALSE), 0)
        )
    ),
    IFERROR(VLOOKUP(B2, Rushing!$A$2:$L$1000, 4, FALSE),
        IFERROR(VLOOKUP(B2, Rushing3!$A$2:$L$1000, 4, FALSE), 0)
    )
)</f>
        <v>0</v>
      </c>
      <c r="I2">
        <f>IF(G2=0,
    IFERROR(VLOOKUP(B2, Rushing2!$A$2:$L$1000, 5, FALSE),
        IFERROR(VLOOKUP(B2, Rushing!$A$2:$L$1000, 5, FALSE),
            IFERROR(VLOOKUP(B2, Rushing3!$A$2:$L$1000, 5, FALSE), 0)
        )
    ),
    IFERROR(VLOOKUP(B2, Rushing!$A$2:$L$1000, 5, FALSE),
        IFERROR(VLOOKUP(B2, Rushing3!$A$2:$L$1000, 5, FALSE), 0)
    )
)</f>
        <v>0</v>
      </c>
      <c r="J2">
        <f>IF(G2=0,
    IFERROR(VLOOKUP(B2, Rushing2!$A$2:$L$1000, 6, FALSE),
        IFERROR(VLOOKUP(B2, Rushing!$A$2:$L$1000, 6, FALSE),
            IFERROR(VLOOKUP(B2, Rushing3!$A$2:$L$1000, 6, FALSE), 0)
        )
    ),
    IFERROR(VLOOKUP(B2, Rushing!$A$2:$L$1000, 6, FALSE),
        IFERROR(VLOOKUP(B2, Rushing3!$A$2:$L$1000, 6, FALSE), 0)
    )
)</f>
        <v>0</v>
      </c>
      <c r="K2">
        <f>IF(G2=0,
    IFERROR(VLOOKUP(B2, Rushing2!$A$2:$L$1000, 7, FALSE),
        IFERROR(VLOOKUP(B2, Rushing!$A$2:$L$1000, 7, FALSE),
            IFERROR(VLOOKUP(B2, Rushing3!$A$2:$L$1000, 7, FALSE), 0)
        )
    ),
    IFERROR(VLOOKUP(B2, Rushing!$A$2:$L$1000, 7, FALSE),
        IFERROR(VLOOKUP(B2, Rushing3!$A$2:$L$1000, 7, FALSE), 0)
    )
)</f>
        <v>0</v>
      </c>
      <c r="L2">
        <f>IF(G2=0,
    IFERROR(VLOOKUP(B2, Rushing2!$A$2:$L$1000, 8, FALSE),
        IFERROR(VLOOKUP(B2, Rushing!$A$2:$L$1000, 8, FALSE),
            IFERROR(VLOOKUP(B2, Rushing3!$A$2:$L$1000, 8, FALSE), 0)
        )
    ),
    IFERROR(VLOOKUP(B2, Rushing!$A$2:$L$1000, 8, FALSE),
        IFERROR(VLOOKUP(B2, Rushing3!$A$2:$L$1000, 8, FALSE), 0)
    )
)</f>
        <v>0</v>
      </c>
      <c r="M2">
        <f>IF(G2=0,
    IFERROR(VLOOKUP(B2, Rushing2!$A$2:$L$1000, 9, FALSE),
        IFERROR(VLOOKUP(B2, Rushing!$A$2:$L$1000, 9, FALSE),
            IFERROR(VLOOKUP(B2, Rushing3!$A$2:$L$1000, 9, FALSE), 0)
        )
    ),
    IFERROR(VLOOKUP(B2, Rushing!$A$2:$L$1000, 9, FALSE),
        IFERROR(VLOOKUP(B2, Rushing3!$A$2:$L$1000, 9, FALSE), 0)
    )
)</f>
        <v>0</v>
      </c>
      <c r="N2">
        <f>IF(G2=0,
    IFERROR(VLOOKUP(B2, Receiving2!$A$2:$L$1000, 4, FALSE),
        IFERROR(VLOOKUP(B2, Receiving!$A$2:$L$1000, 4, FALSE),
            IFERROR(VLOOKUP(B2, Receiving3!$A$2:$L$1000, 4, FALSE), 0)
        )
    ),
    IFERROR(VLOOKUP(B2, Receiving!$A$2:$L$1000, 4, FALSE),
        IFERROR(VLOOKUP(B2, Receiving3!$A$2:$L$1000, 4, FALSE), 0)
    )
)</f>
        <v>0</v>
      </c>
      <c r="O2">
        <f>IF(G2=0,
    IFERROR(VLOOKUP(B2, Receiving2!$A$2:$L$1000, 5, FALSE),
        IFERROR(VLOOKUP(B2, Receiving!$A$2:$L$1000, 5, FALSE),
            IFERROR(VLOOKUP(B2, Receiving3!$A$2:$L$1000, 5, FALSE), 0)
        )
    ),
    IFERROR(VLOOKUP(B2, Receiving!$A$2:$L$1000, 5, FALSE),
        IFERROR(VLOOKUP(B2, Receiving3!$A$2:$L$1000, 5, FALSE), 0)
    )
)</f>
        <v>0</v>
      </c>
      <c r="P2">
        <f>IF(G2=0,
    IFERROR(VLOOKUP(B2, Receiving2!$A$2:$L$1000, 6, FALSE),
        IFERROR(VLOOKUP(B2, Receiving!$A$2:$L$1000, 6, FALSE),
            IFERROR(VLOOKUP(B2, Receiving3!$A$2:$L$1000, 6, FALSE), 0)
        )
    ),
    IFERROR(VLOOKUP(B2, Receiving!$A$2:$L$1000, 6, FALSE),
        IFERROR(VLOOKUP(B2, Receiving3!$A$2:$L$1000, 6, FALSE), 0)
    )
)</f>
        <v>0</v>
      </c>
      <c r="Q2">
        <f>IF(G2=0,
    IFERROR(VLOOKUP(B2, Receiving2!$A$2:$L$1000, 7, FALSE),
        IFERROR(VLOOKUP(B2, Receiving!$A$2:$L$1000, 7, FALSE),
            IFERROR(VLOOKUP(B2, Receiving3!$A$2:$L$1000, 7, FALSE), 0)
        )
    ),
    IFERROR(VLOOKUP(B2, Receiving!$A$2:$L$1000, 7, FALSE),
        IFERROR(VLOOKUP(B2, Receiving3!$A$2:$L$1000, 7, FALSE), 0)
    )
)</f>
        <v>0</v>
      </c>
      <c r="R2">
        <f>IF(G2=0,
    IFERROR(VLOOKUP(B2, Receiving2!$A$2:$L$1000, 8, FALSE),
        IFERROR(VLOOKUP(B2, Receiving!$A$2:$L$1000, 8, FALSE),
            IFERROR(VLOOKUP(B2, Receiving3!$A$2:$L$1000, 8, FALSE), 0)
        )
    ),
    IFERROR(VLOOKUP(B2, Receiving!$A$2:$L$1000, 8, FALSE),
        IFERROR(VLOOKUP(B2, Receiving3!$A$2:$L$1000, 8, FALSE), 0)
    )
)</f>
        <v>0</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0</v>
      </c>
    </row>
    <row r="3" spans="1:20">
      <c r="A3">
        <v>32</v>
      </c>
      <c r="B3" t="s">
        <v>628</v>
      </c>
      <c r="C3" t="s">
        <v>22</v>
      </c>
      <c r="D3" t="s">
        <v>41</v>
      </c>
      <c r="E3" t="s">
        <v>27</v>
      </c>
      <c r="F3" s="3">
        <v>3</v>
      </c>
      <c r="G3">
        <f>IFERROR(VLOOKUP(B3, Rushing!$A$2:$L$1000, 3, FALSE), IFERROR(VLOOKUP(B3, Receiving!$A$2:$L$1000, 3, FALSE), 0))</f>
        <v>2</v>
      </c>
      <c r="H3">
        <f>IF(G3=0,
    IFERROR(VLOOKUP(B3, Rushing2!$A$2:$L$1000, 4, FALSE),
        IFERROR(VLOOKUP(B3, Rushing!$A$2:$L$1000, 4, FALSE),
            IFERROR(VLOOKUP(B3, Rushing3!$A$2:$L$1000, 4, FALSE), 0)
        )
    ),
    IFERROR(VLOOKUP(B3, Rushing!$A$2:$L$1000, 4, FALSE),
        IFERROR(VLOOKUP(B3, Rushing3!$A$2:$L$1000, 4, FALSE), 0)
    )
)</f>
        <v>22</v>
      </c>
      <c r="I3">
        <f>IF(G3=0,
    IFERROR(VLOOKUP(B3, Rushing2!$A$2:$L$1000, 5, FALSE),
        IFERROR(VLOOKUP(B3, Rushing!$A$2:$L$1000, 5, FALSE),
            IFERROR(VLOOKUP(B3, Rushing3!$A$2:$L$1000, 5, FALSE), 0)
        )
    ),
    IFERROR(VLOOKUP(B3, Rushing!$A$2:$L$1000, 5, FALSE),
        IFERROR(VLOOKUP(B3, Rushing3!$A$2:$L$1000, 5, FALSE), 0)
    )
)</f>
        <v>65</v>
      </c>
      <c r="J3">
        <f>IF(G3=0,
    IFERROR(VLOOKUP(B3, Rushing2!$A$2:$L$1000, 6, FALSE),
        IFERROR(VLOOKUP(B3, Rushing!$A$2:$L$1000, 6, FALSE),
            IFERROR(VLOOKUP(B3, Rushing3!$A$2:$L$1000, 6, FALSE), 0)
        )
    ),
    IFERROR(VLOOKUP(B3, Rushing!$A$2:$L$1000, 6, FALSE),
        IFERROR(VLOOKUP(B3, Rushing3!$A$2:$L$1000, 6, FALSE), 0)
    )
)</f>
        <v>2.95</v>
      </c>
      <c r="K3">
        <f>IF(G3=0,
    IFERROR(VLOOKUP(B3, Rushing2!$A$2:$L$1000, 7, FALSE),
        IFERROR(VLOOKUP(B3, Rushing!$A$2:$L$1000, 7, FALSE),
            IFERROR(VLOOKUP(B3, Rushing3!$A$2:$L$1000, 7, FALSE), 0)
        )
    ),
    IFERROR(VLOOKUP(B3, Rushing!$A$2:$L$1000, 7, FALSE),
        IFERROR(VLOOKUP(B3, Rushing3!$A$2:$L$1000, 7, FALSE), 0)
    )
)</f>
        <v>32.5</v>
      </c>
      <c r="L3">
        <f>IF(G3=0,
    IFERROR(VLOOKUP(B3, Rushing2!$A$2:$L$1000, 8, FALSE),
        IFERROR(VLOOKUP(B3, Rushing!$A$2:$L$1000, 8, FALSE),
            IFERROR(VLOOKUP(B3, Rushing3!$A$2:$L$1000, 8, FALSE), 0)
        )
    ),
    IFERROR(VLOOKUP(B3, Rushing!$A$2:$L$1000, 8, FALSE),
        IFERROR(VLOOKUP(B3, Rushing3!$A$2:$L$1000, 8, FALSE), 0)
    )
)</f>
        <v>9</v>
      </c>
      <c r="M3">
        <f>IF(G3=0,
    IFERROR(VLOOKUP(B3, Rushing2!$A$2:$L$1000, 9, FALSE),
        IFERROR(VLOOKUP(B3, Rushing!$A$2:$L$1000, 9, FALSE),
            IFERROR(VLOOKUP(B3, Rushing3!$A$2:$L$1000, 9, FALSE), 0)
        )
    ),
    IFERROR(VLOOKUP(B3, Rushing!$A$2:$L$1000, 9, FALSE),
        IFERROR(VLOOKUP(B3, Rushing3!$A$2:$L$1000, 9, FALSE), 0)
    )
)</f>
        <v>0</v>
      </c>
      <c r="N3">
        <f>IF(G3=0,
    IFERROR(VLOOKUP(B3, Receiving2!$A$2:$L$1000, 4, FALSE),
        IFERROR(VLOOKUP(B3, Receiving!$A$2:$L$1000, 4, FALSE),
            IFERROR(VLOOKUP(B3, Receiving3!$A$2:$L$1000, 4, FALSE), 0)
        )
    ),
    IFERROR(VLOOKUP(B3, Receiving!$A$2:$L$1000, 4, FALSE),
        IFERROR(VLOOKUP(B3, Receiving3!$A$2:$L$1000, 4, FALSE), 0)
    )
)</f>
        <v>4</v>
      </c>
      <c r="O3">
        <f>IF(G3=0,
    IFERROR(VLOOKUP(B3, Receiving2!$A$2:$L$1000, 5, FALSE),
        IFERROR(VLOOKUP(B3, Receiving!$A$2:$L$1000, 5, FALSE),
            IFERROR(VLOOKUP(B3, Receiving3!$A$2:$L$1000, 5, FALSE), 0)
        )
    ),
    IFERROR(VLOOKUP(B3, Receiving!$A$2:$L$1000, 5, FALSE),
        IFERROR(VLOOKUP(B3, Receiving3!$A$2:$L$1000, 5, FALSE), 0)
    )
)</f>
        <v>29</v>
      </c>
      <c r="P3">
        <f>IF(G3=0,
    IFERROR(VLOOKUP(B3, Receiving2!$A$2:$L$1000, 6, FALSE),
        IFERROR(VLOOKUP(B3, Receiving!$A$2:$L$1000, 6, FALSE),
            IFERROR(VLOOKUP(B3, Receiving3!$A$2:$L$1000, 6, FALSE), 0)
        )
    ),
    IFERROR(VLOOKUP(B3, Receiving!$A$2:$L$1000, 6, FALSE),
        IFERROR(VLOOKUP(B3, Receiving3!$A$2:$L$1000, 6, FALSE), 0)
    )
)</f>
        <v>7.25</v>
      </c>
      <c r="Q3">
        <f>IF(G3=0,
    IFERROR(VLOOKUP(B3, Receiving2!$A$2:$L$1000, 7, FALSE),
        IFERROR(VLOOKUP(B3, Receiving!$A$2:$L$1000, 7, FALSE),
            IFERROR(VLOOKUP(B3, Receiving3!$A$2:$L$1000, 7, FALSE), 0)
        )
    ),
    IFERROR(VLOOKUP(B3, Receiving!$A$2:$L$1000, 7, FALSE),
        IFERROR(VLOOKUP(B3, Receiving3!$A$2:$L$1000, 7, FALSE), 0)
    )
)</f>
        <v>14.5</v>
      </c>
      <c r="R3">
        <f>IF(G3=0,
    IFERROR(VLOOKUP(B3, Receiving2!$A$2:$L$1000, 8, FALSE),
        IFERROR(VLOOKUP(B3, Receiving!$A$2:$L$1000, 8, FALSE),
            IFERROR(VLOOKUP(B3, Receiving3!$A$2:$L$1000, 8, FALSE), 0)
        )
    ),
    IFERROR(VLOOKUP(B3, Receiving!$A$2:$L$1000, 8, FALSE),
        IFERROR(VLOOKUP(B3, Receiving3!$A$2:$L$1000, 8, FALSE), 0)
    )
)</f>
        <v>13</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4</v>
      </c>
    </row>
    <row r="4" spans="1:20">
      <c r="A4">
        <v>37</v>
      </c>
      <c r="B4" t="s">
        <v>630</v>
      </c>
      <c r="C4" t="s">
        <v>22</v>
      </c>
      <c r="D4" t="s">
        <v>76</v>
      </c>
      <c r="E4" t="s">
        <v>74</v>
      </c>
      <c r="F4" s="3">
        <v>6</v>
      </c>
      <c r="G4">
        <f>IFERROR(VLOOKUP(B4, Rushing!$A$2:$L$1000, 3, FALSE), IFERROR(VLOOKUP(B4, Receiving!$A$2:$L$1000, 3, FALSE), 0))</f>
        <v>2</v>
      </c>
      <c r="H4">
        <f>IF(G4=0,
    IFERROR(VLOOKUP(B4, Rushing2!$A$2:$L$1000, 4, FALSE),
        IFERROR(VLOOKUP(B4, Rushing!$A$2:$L$1000, 4, FALSE),
            IFERROR(VLOOKUP(B4, Rushing3!$A$2:$L$1000, 4, FALSE), 0)
        )
    ),
    IFERROR(VLOOKUP(B4, Rushing!$A$2:$L$1000, 4, FALSE),
        IFERROR(VLOOKUP(B4, Rushing3!$A$2:$L$1000, 4, FALSE), 0)
    )
)</f>
        <v>13</v>
      </c>
      <c r="I4">
        <f>IF(G4=0,
    IFERROR(VLOOKUP(B4, Rushing2!$A$2:$L$1000, 5, FALSE),
        IFERROR(VLOOKUP(B4, Rushing!$A$2:$L$1000, 5, FALSE),
            IFERROR(VLOOKUP(B4, Rushing3!$A$2:$L$1000, 5, FALSE), 0)
        )
    ),
    IFERROR(VLOOKUP(B4, Rushing!$A$2:$L$1000, 5, FALSE),
        IFERROR(VLOOKUP(B4, Rushing3!$A$2:$L$1000, 5, FALSE), 0)
    )
)</f>
        <v>80</v>
      </c>
      <c r="J4">
        <f>IF(G4=0,
    IFERROR(VLOOKUP(B4, Rushing2!$A$2:$L$1000, 6, FALSE),
        IFERROR(VLOOKUP(B4, Rushing!$A$2:$L$1000, 6, FALSE),
            IFERROR(VLOOKUP(B4, Rushing3!$A$2:$L$1000, 6, FALSE), 0)
        )
    ),
    IFERROR(VLOOKUP(B4, Rushing!$A$2:$L$1000, 6, FALSE),
        IFERROR(VLOOKUP(B4, Rushing3!$A$2:$L$1000, 6, FALSE), 0)
    )
)</f>
        <v>6.15</v>
      </c>
      <c r="K4">
        <f>IF(G4=0,
    IFERROR(VLOOKUP(B4, Rushing2!$A$2:$L$1000, 7, FALSE),
        IFERROR(VLOOKUP(B4, Rushing!$A$2:$L$1000, 7, FALSE),
            IFERROR(VLOOKUP(B4, Rushing3!$A$2:$L$1000, 7, FALSE), 0)
        )
    ),
    IFERROR(VLOOKUP(B4, Rushing!$A$2:$L$1000, 7, FALSE),
        IFERROR(VLOOKUP(B4, Rushing3!$A$2:$L$1000, 7, FALSE), 0)
    )
)</f>
        <v>40</v>
      </c>
      <c r="L4">
        <f>IF(G4=0,
    IFERROR(VLOOKUP(B4, Rushing2!$A$2:$L$1000, 8, FALSE),
        IFERROR(VLOOKUP(B4, Rushing!$A$2:$L$1000, 8, FALSE),
            IFERROR(VLOOKUP(B4, Rushing3!$A$2:$L$1000, 8, FALSE), 0)
        )
    ),
    IFERROR(VLOOKUP(B4, Rushing!$A$2:$L$1000, 8, FALSE),
        IFERROR(VLOOKUP(B4, Rushing3!$A$2:$L$1000, 8, FALSE), 0)
    )
)</f>
        <v>35</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7</v>
      </c>
      <c r="O4">
        <f>IF(G4=0,
    IFERROR(VLOOKUP(B4, Receiving2!$A$2:$L$1000, 5, FALSE),
        IFERROR(VLOOKUP(B4, Receiving!$A$2:$L$1000, 5, FALSE),
            IFERROR(VLOOKUP(B4, Receiving3!$A$2:$L$1000, 5, FALSE), 0)
        )
    ),
    IFERROR(VLOOKUP(B4, Receiving!$A$2:$L$1000, 5, FALSE),
        IFERROR(VLOOKUP(B4, Receiving3!$A$2:$L$1000, 5, FALSE), 0)
    )
)</f>
        <v>50</v>
      </c>
      <c r="P4">
        <f>IF(G4=0,
    IFERROR(VLOOKUP(B4, Receiving2!$A$2:$L$1000, 6, FALSE),
        IFERROR(VLOOKUP(B4, Receiving!$A$2:$L$1000, 6, FALSE),
            IFERROR(VLOOKUP(B4, Receiving3!$A$2:$L$1000, 6, FALSE), 0)
        )
    ),
    IFERROR(VLOOKUP(B4, Receiving!$A$2:$L$1000, 6, FALSE),
        IFERROR(VLOOKUP(B4, Receiving3!$A$2:$L$1000, 6, FALSE), 0)
    )
)</f>
        <v>7.14</v>
      </c>
      <c r="Q4">
        <f>IF(G4=0,
    IFERROR(VLOOKUP(B4, Receiving2!$A$2:$L$1000, 7, FALSE),
        IFERROR(VLOOKUP(B4, Receiving!$A$2:$L$1000, 7, FALSE),
            IFERROR(VLOOKUP(B4, Receiving3!$A$2:$L$1000, 7, FALSE), 0)
        )
    ),
    IFERROR(VLOOKUP(B4, Receiving!$A$2:$L$1000, 7, FALSE),
        IFERROR(VLOOKUP(B4, Receiving3!$A$2:$L$1000, 7, FALSE), 0)
    )
)</f>
        <v>25</v>
      </c>
      <c r="R4">
        <f>IF(G4=0,
    IFERROR(VLOOKUP(B4, Receiving2!$A$2:$L$1000, 8, FALSE),
        IFERROR(VLOOKUP(B4, Receiving!$A$2:$L$1000, 8, FALSE),
            IFERROR(VLOOKUP(B4, Receiving3!$A$2:$L$1000, 8, FALSE), 0)
        )
    ),
    IFERROR(VLOOKUP(B4, Receiving!$A$2:$L$1000, 8, FALSE),
        IFERROR(VLOOKUP(B4, Receiving3!$A$2:$L$1000, 8, FALSE), 0)
    )
)</f>
        <v>18</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7</v>
      </c>
    </row>
    <row r="5" spans="1:20">
      <c r="A5">
        <v>33</v>
      </c>
      <c r="B5" t="s">
        <v>638</v>
      </c>
      <c r="C5" t="s">
        <v>22</v>
      </c>
      <c r="D5" t="s">
        <v>105</v>
      </c>
      <c r="E5" t="s">
        <v>71</v>
      </c>
      <c r="F5" s="3">
        <v>8</v>
      </c>
      <c r="G5">
        <f>IFERROR(VLOOKUP(B5, Rushing!$A$2:$L$1000, 3, FALSE), IFERROR(VLOOKUP(B5, Receiving!$A$2:$L$1000, 3, FALSE), 0))</f>
        <v>2</v>
      </c>
      <c r="H5">
        <f>IF(G5=0,
    IFERROR(VLOOKUP(B5, Rushing2!$A$2:$L$1000, 4, FALSE),
        IFERROR(VLOOKUP(B5, Rushing!$A$2:$L$1000, 4, FALSE),
            IFERROR(VLOOKUP(B5, Rushing3!$A$2:$L$1000, 4, FALSE), 0)
        )
    ),
    IFERROR(VLOOKUP(B5, Rushing!$A$2:$L$1000, 4, FALSE),
        IFERROR(VLOOKUP(B5, Rushing3!$A$2:$L$1000, 4, FALSE), 0)
    )
)</f>
        <v>1</v>
      </c>
      <c r="I5">
        <f>IF(G5=0,
    IFERROR(VLOOKUP(B5, Rushing2!$A$2:$L$1000, 5, FALSE),
        IFERROR(VLOOKUP(B5, Rushing!$A$2:$L$1000, 5, FALSE),
            IFERROR(VLOOKUP(B5, Rushing3!$A$2:$L$1000, 5, FALSE), 0)
        )
    ),
    IFERROR(VLOOKUP(B5, Rushing!$A$2:$L$1000, 5, FALSE),
        IFERROR(VLOOKUP(B5, Rushing3!$A$2:$L$1000, 5, FALSE), 0)
    )
)</f>
        <v>6</v>
      </c>
      <c r="J5">
        <f>IF(G5=0,
    IFERROR(VLOOKUP(B5, Rushing2!$A$2:$L$1000, 6, FALSE),
        IFERROR(VLOOKUP(B5, Rushing!$A$2:$L$1000, 6, FALSE),
            IFERROR(VLOOKUP(B5, Rushing3!$A$2:$L$1000, 6, FALSE), 0)
        )
    ),
    IFERROR(VLOOKUP(B5, Rushing!$A$2:$L$1000, 6, FALSE),
        IFERROR(VLOOKUP(B5, Rushing3!$A$2:$L$1000, 6, FALSE), 0)
    )
)</f>
        <v>6</v>
      </c>
      <c r="K5">
        <f>IF(G5=0,
    IFERROR(VLOOKUP(B5, Rushing2!$A$2:$L$1000, 7, FALSE),
        IFERROR(VLOOKUP(B5, Rushing!$A$2:$L$1000, 7, FALSE),
            IFERROR(VLOOKUP(B5, Rushing3!$A$2:$L$1000, 7, FALSE), 0)
        )
    ),
    IFERROR(VLOOKUP(B5, Rushing!$A$2:$L$1000, 7, FALSE),
        IFERROR(VLOOKUP(B5, Rushing3!$A$2:$L$1000, 7, FALSE), 0)
    )
)</f>
        <v>3</v>
      </c>
      <c r="L5">
        <f>IF(G5=0,
    IFERROR(VLOOKUP(B5, Rushing2!$A$2:$L$1000, 8, FALSE),
        IFERROR(VLOOKUP(B5, Rushing!$A$2:$L$1000, 8, FALSE),
            IFERROR(VLOOKUP(B5, Rushing3!$A$2:$L$1000, 8, FALSE), 0)
        )
    ),
    IFERROR(VLOOKUP(B5, Rushing!$A$2:$L$1000, 8, FALSE),
        IFERROR(VLOOKUP(B5, Rushing3!$A$2:$L$1000, 8, FALSE), 0)
    )
)</f>
        <v>6</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1</v>
      </c>
      <c r="O5">
        <f>IF(G5=0,
    IFERROR(VLOOKUP(B5, Receiving2!$A$2:$L$1000, 5, FALSE),
        IFERROR(VLOOKUP(B5, Receiving!$A$2:$L$1000, 5, FALSE),
            IFERROR(VLOOKUP(B5, Receiving3!$A$2:$L$1000, 5, FALSE), 0)
        )
    ),
    IFERROR(VLOOKUP(B5, Receiving!$A$2:$L$1000, 5, FALSE),
        IFERROR(VLOOKUP(B5, Receiving3!$A$2:$L$1000, 5, FALSE), 0)
    )
)</f>
        <v>6</v>
      </c>
      <c r="P5">
        <f>IF(G5=0,
    IFERROR(VLOOKUP(B5, Receiving2!$A$2:$L$1000, 6, FALSE),
        IFERROR(VLOOKUP(B5, Receiving!$A$2:$L$1000, 6, FALSE),
            IFERROR(VLOOKUP(B5, Receiving3!$A$2:$L$1000, 6, FALSE), 0)
        )
    ),
    IFERROR(VLOOKUP(B5, Receiving!$A$2:$L$1000, 6, FALSE),
        IFERROR(VLOOKUP(B5, Receiving3!$A$2:$L$1000, 6, FALSE), 0)
    )
)</f>
        <v>6</v>
      </c>
      <c r="Q5">
        <f>IF(G5=0,
    IFERROR(VLOOKUP(B5, Receiving2!$A$2:$L$1000, 7, FALSE),
        IFERROR(VLOOKUP(B5, Receiving!$A$2:$L$1000, 7, FALSE),
            IFERROR(VLOOKUP(B5, Receiving3!$A$2:$L$1000, 7, FALSE), 0)
        )
    ),
    IFERROR(VLOOKUP(B5, Receiving!$A$2:$L$1000, 7, FALSE),
        IFERROR(VLOOKUP(B5, Receiving3!$A$2:$L$1000, 7, FALSE), 0)
    )
)</f>
        <v>3</v>
      </c>
      <c r="R5">
        <f>IF(G5=0,
    IFERROR(VLOOKUP(B5, Receiving2!$A$2:$L$1000, 8, FALSE),
        IFERROR(VLOOKUP(B5, Receiving!$A$2:$L$1000, 8, FALSE),
            IFERROR(VLOOKUP(B5, Receiving3!$A$2:$L$1000, 8, FALSE), 0)
        )
    ),
    IFERROR(VLOOKUP(B5, Receiving!$A$2:$L$1000, 8, FALSE),
        IFERROR(VLOOKUP(B5, Receiving3!$A$2:$L$1000, 8, FALSE), 0)
    )
)</f>
        <v>6</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1</v>
      </c>
    </row>
    <row r="6" spans="1:20">
      <c r="A6">
        <v>27</v>
      </c>
      <c r="B6" t="s">
        <v>642</v>
      </c>
      <c r="C6" t="s">
        <v>22</v>
      </c>
      <c r="D6" t="s">
        <v>378</v>
      </c>
      <c r="E6" t="s">
        <v>27</v>
      </c>
      <c r="F6" s="3">
        <v>1</v>
      </c>
      <c r="G6">
        <f>IFERROR(VLOOKUP(B6, Rushing!$A$2:$L$1000, 3, FALSE), IFERROR(VLOOKUP(B6, Receiving!$A$2:$L$1000, 3, FALSE), 0))</f>
        <v>3</v>
      </c>
      <c r="H6">
        <f>IF(G6=0,
    IFERROR(VLOOKUP(B6, Rushing2!$A$2:$L$1000, 4, FALSE),
        IFERROR(VLOOKUP(B6, Rushing!$A$2:$L$1000, 4, FALSE),
            IFERROR(VLOOKUP(B6, Rushing3!$A$2:$L$1000, 4, FALSE), 0)
        )
    ),
    IFERROR(VLOOKUP(B6, Rushing!$A$2:$L$1000, 4, FALSE),
        IFERROR(VLOOKUP(B6, Rushing3!$A$2:$L$1000, 4, FALSE), 0)
    )
)</f>
        <v>20</v>
      </c>
      <c r="I6">
        <f>IF(G6=0,
    IFERROR(VLOOKUP(B6, Rushing2!$A$2:$L$1000, 5, FALSE),
        IFERROR(VLOOKUP(B6, Rushing!$A$2:$L$1000, 5, FALSE),
            IFERROR(VLOOKUP(B6, Rushing3!$A$2:$L$1000, 5, FALSE), 0)
        )
    ),
    IFERROR(VLOOKUP(B6, Rushing!$A$2:$L$1000, 5, FALSE),
        IFERROR(VLOOKUP(B6, Rushing3!$A$2:$L$1000, 5, FALSE), 0)
    )
)</f>
        <v>70</v>
      </c>
      <c r="J6">
        <f>IF(G6=0,
    IFERROR(VLOOKUP(B6, Rushing2!$A$2:$L$1000, 6, FALSE),
        IFERROR(VLOOKUP(B6, Rushing!$A$2:$L$1000, 6, FALSE),
            IFERROR(VLOOKUP(B6, Rushing3!$A$2:$L$1000, 6, FALSE), 0)
        )
    ),
    IFERROR(VLOOKUP(B6, Rushing!$A$2:$L$1000, 6, FALSE),
        IFERROR(VLOOKUP(B6, Rushing3!$A$2:$L$1000, 6, FALSE), 0)
    )
)</f>
        <v>3.5</v>
      </c>
      <c r="K6">
        <f>IF(G6=0,
    IFERROR(VLOOKUP(B6, Rushing2!$A$2:$L$1000, 7, FALSE),
        IFERROR(VLOOKUP(B6, Rushing!$A$2:$L$1000, 7, FALSE),
            IFERROR(VLOOKUP(B6, Rushing3!$A$2:$L$1000, 7, FALSE), 0)
        )
    ),
    IFERROR(VLOOKUP(B6, Rushing!$A$2:$L$1000, 7, FALSE),
        IFERROR(VLOOKUP(B6, Rushing3!$A$2:$L$1000, 7, FALSE), 0)
    )
)</f>
        <v>23.3</v>
      </c>
      <c r="L6">
        <f>IF(G6=0,
    IFERROR(VLOOKUP(B6, Rushing2!$A$2:$L$1000, 8, FALSE),
        IFERROR(VLOOKUP(B6, Rushing!$A$2:$L$1000, 8, FALSE),
            IFERROR(VLOOKUP(B6, Rushing3!$A$2:$L$1000, 8, FALSE), 0)
        )
    ),
    IFERROR(VLOOKUP(B6, Rushing!$A$2:$L$1000, 8, FALSE),
        IFERROR(VLOOKUP(B6, Rushing3!$A$2:$L$1000, 8, FALSE), 0)
    )
)</f>
        <v>9</v>
      </c>
      <c r="M6">
        <f>IF(G6=0,
    IFERROR(VLOOKUP(B6, Rushing2!$A$2:$L$1000, 9, FALSE),
        IFERROR(VLOOKUP(B6, Rushing!$A$2:$L$1000, 9, FALSE),
            IFERROR(VLOOKUP(B6, Rushing3!$A$2:$L$1000, 9, FALSE), 0)
        )
    ),
    IFERROR(VLOOKUP(B6, Rushing!$A$2:$L$1000, 9, FALSE),
        IFERROR(VLOOKUP(B6, Rushing3!$A$2:$L$1000, 9, FALSE), 0)
    )
)</f>
        <v>2</v>
      </c>
      <c r="N6">
        <f>IF(G6=0,
    IFERROR(VLOOKUP(B6, Receiving2!$A$2:$L$1000, 4, FALSE),
        IFERROR(VLOOKUP(B6, Receiving!$A$2:$L$1000, 4, FALSE),
            IFERROR(VLOOKUP(B6, Receiving3!$A$2:$L$1000, 4, FALSE), 0)
        )
    ),
    IFERROR(VLOOKUP(B6, Receiving!$A$2:$L$1000, 4, FALSE),
        IFERROR(VLOOKUP(B6, Receiving3!$A$2:$L$1000, 4, FALSE), 0)
    )
)</f>
        <v>1</v>
      </c>
      <c r="O6">
        <f>IF(G6=0,
    IFERROR(VLOOKUP(B6, Receiving2!$A$2:$L$1000, 5, FALSE),
        IFERROR(VLOOKUP(B6, Receiving!$A$2:$L$1000, 5, FALSE),
            IFERROR(VLOOKUP(B6, Receiving3!$A$2:$L$1000, 5, FALSE), 0)
        )
    ),
    IFERROR(VLOOKUP(B6, Receiving!$A$2:$L$1000, 5, FALSE),
        IFERROR(VLOOKUP(B6, Receiving3!$A$2:$L$1000, 5, FALSE), 0)
    )
)</f>
        <v>11</v>
      </c>
      <c r="P6">
        <f>IF(G6=0,
    IFERROR(VLOOKUP(B6, Receiving2!$A$2:$L$1000, 6, FALSE),
        IFERROR(VLOOKUP(B6, Receiving!$A$2:$L$1000, 6, FALSE),
            IFERROR(VLOOKUP(B6, Receiving3!$A$2:$L$1000, 6, FALSE), 0)
        )
    ),
    IFERROR(VLOOKUP(B6, Receiving!$A$2:$L$1000, 6, FALSE),
        IFERROR(VLOOKUP(B6, Receiving3!$A$2:$L$1000, 6, FALSE), 0)
    )
)</f>
        <v>11</v>
      </c>
      <c r="Q6">
        <f>IF(G6=0,
    IFERROR(VLOOKUP(B6, Receiving2!$A$2:$L$1000, 7, FALSE),
        IFERROR(VLOOKUP(B6, Receiving!$A$2:$L$1000, 7, FALSE),
            IFERROR(VLOOKUP(B6, Receiving3!$A$2:$L$1000, 7, FALSE), 0)
        )
    ),
    IFERROR(VLOOKUP(B6, Receiving!$A$2:$L$1000, 7, FALSE),
        IFERROR(VLOOKUP(B6, Receiving3!$A$2:$L$1000, 7, FALSE), 0)
    )
)</f>
        <v>3.7</v>
      </c>
      <c r="R6">
        <f>IF(G6=0,
    IFERROR(VLOOKUP(B6, Receiving2!$A$2:$L$1000, 8, FALSE),
        IFERROR(VLOOKUP(B6, Receiving!$A$2:$L$1000, 8, FALSE),
            IFERROR(VLOOKUP(B6, Receiving3!$A$2:$L$1000, 8, FALSE), 0)
        )
    ),
    IFERROR(VLOOKUP(B6, Receiving!$A$2:$L$1000, 8, FALSE),
        IFERROR(VLOOKUP(B6, Receiving3!$A$2:$L$1000, 8, FALSE), 0)
    )
)</f>
        <v>11</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2</v>
      </c>
    </row>
    <row r="7" spans="1:20">
      <c r="A7">
        <v>26</v>
      </c>
      <c r="B7" t="s">
        <v>646</v>
      </c>
      <c r="C7" t="s">
        <v>22</v>
      </c>
      <c r="D7" t="s">
        <v>168</v>
      </c>
      <c r="E7" t="s">
        <v>27</v>
      </c>
      <c r="F7" s="3">
        <v>4</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13</v>
      </c>
      <c r="I7">
        <f>IF(G7=0,
    IFERROR(VLOOKUP(B7, Rushing2!$A$2:$L$1000, 5, FALSE),
        IFERROR(VLOOKUP(B7, Rushing!$A$2:$L$1000, 5, FALSE),
            IFERROR(VLOOKUP(B7, Rushing3!$A$2:$L$1000, 5, FALSE), 0)
        )
    ),
    IFERROR(VLOOKUP(B7, Rushing!$A$2:$L$1000, 5, FALSE),
        IFERROR(VLOOKUP(B7, Rushing3!$A$2:$L$1000, 5, FALSE), 0)
    )
)</f>
        <v>59</v>
      </c>
      <c r="J7">
        <f>IF(G7=0,
    IFERROR(VLOOKUP(B7, Rushing2!$A$2:$L$1000, 6, FALSE),
        IFERROR(VLOOKUP(B7, Rushing!$A$2:$L$1000, 6, FALSE),
            IFERROR(VLOOKUP(B7, Rushing3!$A$2:$L$1000, 6, FALSE), 0)
        )
    ),
    IFERROR(VLOOKUP(B7, Rushing!$A$2:$L$1000, 6, FALSE),
        IFERROR(VLOOKUP(B7, Rushing3!$A$2:$L$1000, 6, FALSE), 0)
    )
)</f>
        <v>4.54</v>
      </c>
      <c r="K7">
        <f>IF(G7=0,
    IFERROR(VLOOKUP(B7, Rushing2!$A$2:$L$1000, 7, FALSE),
        IFERROR(VLOOKUP(B7, Rushing!$A$2:$L$1000, 7, FALSE),
            IFERROR(VLOOKUP(B7, Rushing3!$A$2:$L$1000, 7, FALSE), 0)
        )
    ),
    IFERROR(VLOOKUP(B7, Rushing!$A$2:$L$1000, 7, FALSE),
        IFERROR(VLOOKUP(B7, Rushing3!$A$2:$L$1000, 7, FALSE), 0)
    )
)</f>
        <v>19.7</v>
      </c>
      <c r="L7">
        <f>IF(G7=0,
    IFERROR(VLOOKUP(B7, Rushing2!$A$2:$L$1000, 8, FALSE),
        IFERROR(VLOOKUP(B7, Rushing!$A$2:$L$1000, 8, FALSE),
            IFERROR(VLOOKUP(B7, Rushing3!$A$2:$L$1000, 8, FALSE), 0)
        )
    ),
    IFERROR(VLOOKUP(B7, Rushing!$A$2:$L$1000, 8, FALSE),
        IFERROR(VLOOKUP(B7, Rushing3!$A$2:$L$1000, 8, FALSE), 0)
    )
)</f>
        <v>12</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4</v>
      </c>
      <c r="O7">
        <f>IF(G7=0,
    IFERROR(VLOOKUP(B7, Receiving2!$A$2:$L$1000, 5, FALSE),
        IFERROR(VLOOKUP(B7, Receiving!$A$2:$L$1000, 5, FALSE),
            IFERROR(VLOOKUP(B7, Receiving3!$A$2:$L$1000, 5, FALSE), 0)
        )
    ),
    IFERROR(VLOOKUP(B7, Receiving!$A$2:$L$1000, 5, FALSE),
        IFERROR(VLOOKUP(B7, Receiving3!$A$2:$L$1000, 5, FALSE), 0)
    )
)</f>
        <v>26</v>
      </c>
      <c r="P7">
        <f>IF(G7=0,
    IFERROR(VLOOKUP(B7, Receiving2!$A$2:$L$1000, 6, FALSE),
        IFERROR(VLOOKUP(B7, Receiving!$A$2:$L$1000, 6, FALSE),
            IFERROR(VLOOKUP(B7, Receiving3!$A$2:$L$1000, 6, FALSE), 0)
        )
    ),
    IFERROR(VLOOKUP(B7, Receiving!$A$2:$L$1000, 6, FALSE),
        IFERROR(VLOOKUP(B7, Receiving3!$A$2:$L$1000, 6, FALSE), 0)
    )
)</f>
        <v>6.5</v>
      </c>
      <c r="Q7">
        <f>IF(G7=0,
    IFERROR(VLOOKUP(B7, Receiving2!$A$2:$L$1000, 7, FALSE),
        IFERROR(VLOOKUP(B7, Receiving!$A$2:$L$1000, 7, FALSE),
            IFERROR(VLOOKUP(B7, Receiving3!$A$2:$L$1000, 7, FALSE), 0)
        )
    ),
    IFERROR(VLOOKUP(B7, Receiving!$A$2:$L$1000, 7, FALSE),
        IFERROR(VLOOKUP(B7, Receiving3!$A$2:$L$1000, 7, FALSE), 0)
    )
)</f>
        <v>8.6999999999999993</v>
      </c>
      <c r="R7">
        <f>IF(G7=0,
    IFERROR(VLOOKUP(B7, Receiving2!$A$2:$L$1000, 8, FALSE),
        IFERROR(VLOOKUP(B7, Receiving!$A$2:$L$1000, 8, FALSE),
            IFERROR(VLOOKUP(B7, Receiving3!$A$2:$L$1000, 8, FALSE), 0)
        )
    ),
    IFERROR(VLOOKUP(B7, Receiving!$A$2:$L$1000, 8, FALSE),
        IFERROR(VLOOKUP(B7, Receiving3!$A$2:$L$1000, 8, FALSE), 0)
    )
)</f>
        <v>11</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5</v>
      </c>
    </row>
    <row r="8" spans="1:20">
      <c r="A8">
        <v>13</v>
      </c>
      <c r="B8" t="s">
        <v>632</v>
      </c>
      <c r="C8" t="s">
        <v>25</v>
      </c>
      <c r="D8" t="s">
        <v>66</v>
      </c>
      <c r="E8" t="s">
        <v>80</v>
      </c>
      <c r="F8" s="3">
        <v>6</v>
      </c>
      <c r="G8">
        <f>IFERROR(VLOOKUP(B8, Rushing!$A$2:$L$1000, 3, FALSE), IFERROR(VLOOKUP(B8, Receiving!$A$2:$L$1000, 3, FALSE), 0))</f>
        <v>1</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2</v>
      </c>
      <c r="O8">
        <f>IF(G8=0,
    IFERROR(VLOOKUP(B8, Receiving2!$A$2:$L$1000, 5, FALSE),
        IFERROR(VLOOKUP(B8, Receiving!$A$2:$L$1000, 5, FALSE),
            IFERROR(VLOOKUP(B8, Receiving3!$A$2:$L$1000, 5, FALSE), 0)
        )
    ),
    IFERROR(VLOOKUP(B8, Receiving!$A$2:$L$1000, 5, FALSE),
        IFERROR(VLOOKUP(B8, Receiving3!$A$2:$L$1000, 5, FALSE), 0)
    )
)</f>
        <v>24</v>
      </c>
      <c r="P8">
        <f>IF(G8=0,
    IFERROR(VLOOKUP(B8, Receiving2!$A$2:$L$1000, 6, FALSE),
        IFERROR(VLOOKUP(B8, Receiving!$A$2:$L$1000, 6, FALSE),
            IFERROR(VLOOKUP(B8, Receiving3!$A$2:$L$1000, 6, FALSE), 0)
        )
    ),
    IFERROR(VLOOKUP(B8, Receiving!$A$2:$L$1000, 6, FALSE),
        IFERROR(VLOOKUP(B8, Receiving3!$A$2:$L$1000, 6, FALSE), 0)
    )
)</f>
        <v>12</v>
      </c>
      <c r="Q8">
        <f>IF(G8=0,
    IFERROR(VLOOKUP(B8, Receiving2!$A$2:$L$1000, 7, FALSE),
        IFERROR(VLOOKUP(B8, Receiving!$A$2:$L$1000, 7, FALSE),
            IFERROR(VLOOKUP(B8, Receiving3!$A$2:$L$1000, 7, FALSE), 0)
        )
    ),
    IFERROR(VLOOKUP(B8, Receiving!$A$2:$L$1000, 7, FALSE),
        IFERROR(VLOOKUP(B8, Receiving3!$A$2:$L$1000, 7, FALSE), 0)
    )
)</f>
        <v>24</v>
      </c>
      <c r="R8">
        <f>IF(G8=0,
    IFERROR(VLOOKUP(B8, Receiving2!$A$2:$L$1000, 8, FALSE),
        IFERROR(VLOOKUP(B8, Receiving!$A$2:$L$1000, 8, FALSE),
            IFERROR(VLOOKUP(B8, Receiving3!$A$2:$L$1000, 8, FALSE), 0)
        )
    ),
    IFERROR(VLOOKUP(B8, Receiving!$A$2:$L$1000, 8, FALSE),
        IFERROR(VLOOKUP(B8, Receiving3!$A$2:$L$1000, 8, FALSE), 0)
    )
)</f>
        <v>19</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2</v>
      </c>
    </row>
    <row r="9" spans="1:20">
      <c r="A9">
        <v>87</v>
      </c>
      <c r="B9" t="s">
        <v>633</v>
      </c>
      <c r="C9" t="s">
        <v>25</v>
      </c>
      <c r="D9" t="s">
        <v>265</v>
      </c>
      <c r="E9" t="s">
        <v>47</v>
      </c>
      <c r="F9" s="3">
        <v>6</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1</v>
      </c>
      <c r="O9">
        <f>IF(G9=0,
    IFERROR(VLOOKUP(B9, Receiving2!$A$2:$L$1000, 5, FALSE),
        IFERROR(VLOOKUP(B9, Receiving!$A$2:$L$1000, 5, FALSE),
            IFERROR(VLOOKUP(B9, Receiving3!$A$2:$L$1000, 5, FALSE), 0)
        )
    ),
    IFERROR(VLOOKUP(B9, Receiving!$A$2:$L$1000, 5, FALSE),
        IFERROR(VLOOKUP(B9, Receiving3!$A$2:$L$1000, 5, FALSE), 0)
    )
)</f>
        <v>15</v>
      </c>
      <c r="P9">
        <f>IF(G9=0,
    IFERROR(VLOOKUP(B9, Receiving2!$A$2:$L$1000, 6, FALSE),
        IFERROR(VLOOKUP(B9, Receiving!$A$2:$L$1000, 6, FALSE),
            IFERROR(VLOOKUP(B9, Receiving3!$A$2:$L$1000, 6, FALSE), 0)
        )
    ),
    IFERROR(VLOOKUP(B9, Receiving!$A$2:$L$1000, 6, FALSE),
        IFERROR(VLOOKUP(B9, Receiving3!$A$2:$L$1000, 6, FALSE), 0)
    )
)</f>
        <v>15</v>
      </c>
      <c r="Q9">
        <f>IF(G9=0,
    IFERROR(VLOOKUP(B9, Receiving2!$A$2:$L$1000, 7, FALSE),
        IFERROR(VLOOKUP(B9, Receiving!$A$2:$L$1000, 7, FALSE),
            IFERROR(VLOOKUP(B9, Receiving3!$A$2:$L$1000, 7, FALSE), 0)
        )
    ),
    IFERROR(VLOOKUP(B9, Receiving!$A$2:$L$1000, 7, FALSE),
        IFERROR(VLOOKUP(B9, Receiving3!$A$2:$L$1000, 7, FALSE), 0)
    )
)</f>
        <v>15</v>
      </c>
      <c r="R9">
        <f>IF(G9=0,
    IFERROR(VLOOKUP(B9, Receiving2!$A$2:$L$1000, 8, FALSE),
        IFERROR(VLOOKUP(B9, Receiving!$A$2:$L$1000, 8, FALSE),
            IFERROR(VLOOKUP(B9, Receiving3!$A$2:$L$1000, 8, FALSE), 0)
        )
    ),
    IFERROR(VLOOKUP(B9, Receiving!$A$2:$L$1000, 8, FALSE),
        IFERROR(VLOOKUP(B9, Receiving3!$A$2:$L$1000, 8, FALSE), 0)
    )
)</f>
        <v>15</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2</v>
      </c>
    </row>
    <row r="10" spans="1:20">
      <c r="A10">
        <v>41</v>
      </c>
      <c r="B10" t="s">
        <v>641</v>
      </c>
      <c r="C10" t="s">
        <v>25</v>
      </c>
      <c r="D10" t="s">
        <v>123</v>
      </c>
      <c r="E10" t="s">
        <v>390</v>
      </c>
      <c r="F10" s="3">
        <v>0</v>
      </c>
      <c r="G10">
        <f>IFERROR(VLOOKUP(B10, Rushing!$A$2:$L$1000, 3, FALSE), IFERROR(VLOOKUP(B10, Receiving!$A$2:$L$1000, 3, FALSE), 0))</f>
        <v>0</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0</v>
      </c>
    </row>
    <row r="11" spans="1:20">
      <c r="A11">
        <v>86</v>
      </c>
      <c r="B11" t="s">
        <v>1362</v>
      </c>
      <c r="C11" t="s">
        <v>25</v>
      </c>
      <c r="D11" t="s">
        <v>213</v>
      </c>
      <c r="E11" t="s">
        <v>224</v>
      </c>
      <c r="F11" s="3">
        <v>7</v>
      </c>
      <c r="G11">
        <f>IFERROR(VLOOKUP(B11, Rushing!$A$2:$L$1000, 3, FALSE), IFERROR(VLOOKUP(B11, Receiving!$A$2:$L$1000, 3, FALSE), 0))</f>
        <v>1</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1</v>
      </c>
      <c r="O11">
        <f>IF(G11=0,
    IFERROR(VLOOKUP(B11, Receiving2!$A$2:$L$1000, 5, FALSE),
        IFERROR(VLOOKUP(B11, Receiving!$A$2:$L$1000, 5, FALSE),
            IFERROR(VLOOKUP(B11, Receiving3!$A$2:$L$1000, 5, FALSE), 0)
        )
    ),
    IFERROR(VLOOKUP(B11, Receiving!$A$2:$L$1000, 5, FALSE),
        IFERROR(VLOOKUP(B11, Receiving3!$A$2:$L$1000, 5, FALSE), 0)
    )
)</f>
        <v>3</v>
      </c>
      <c r="P11">
        <f>IF(G11=0,
    IFERROR(VLOOKUP(B11, Receiving2!$A$2:$L$1000, 6, FALSE),
        IFERROR(VLOOKUP(B11, Receiving!$A$2:$L$1000, 6, FALSE),
            IFERROR(VLOOKUP(B11, Receiving3!$A$2:$L$1000, 6, FALSE), 0)
        )
    ),
    IFERROR(VLOOKUP(B11, Receiving!$A$2:$L$1000, 6, FALSE),
        IFERROR(VLOOKUP(B11, Receiving3!$A$2:$L$1000, 6, FALSE), 0)
    )
)</f>
        <v>3</v>
      </c>
      <c r="Q11">
        <f>IF(G11=0,
    IFERROR(VLOOKUP(B11, Receiving2!$A$2:$L$1000, 7, FALSE),
        IFERROR(VLOOKUP(B11, Receiving!$A$2:$L$1000, 7, FALSE),
            IFERROR(VLOOKUP(B11, Receiving3!$A$2:$L$1000, 7, FALSE), 0)
        )
    ),
    IFERROR(VLOOKUP(B11, Receiving!$A$2:$L$1000, 7, FALSE),
        IFERROR(VLOOKUP(B11, Receiving3!$A$2:$L$1000, 7, FALSE), 0)
    )
)</f>
        <v>3</v>
      </c>
      <c r="R11">
        <f>IF(G11=0,
    IFERROR(VLOOKUP(B11, Receiving2!$A$2:$L$1000, 8, FALSE),
        IFERROR(VLOOKUP(B11, Receiving!$A$2:$L$1000, 8, FALSE),
            IFERROR(VLOOKUP(B11, Receiving3!$A$2:$L$1000, 8, FALSE), 0)
        )
    ),
    IFERROR(VLOOKUP(B11, Receiving!$A$2:$L$1000, 8, FALSE),
        IFERROR(VLOOKUP(B11, Receiving3!$A$2:$L$1000, 8, FALSE), 0)
    )
)</f>
        <v>3</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2</v>
      </c>
    </row>
    <row r="12" spans="1:20">
      <c r="A12">
        <v>34</v>
      </c>
      <c r="B12" t="s">
        <v>644</v>
      </c>
      <c r="C12" t="s">
        <v>25</v>
      </c>
      <c r="D12" t="s">
        <v>123</v>
      </c>
      <c r="E12" t="s">
        <v>27</v>
      </c>
      <c r="F12" s="3">
        <v>3</v>
      </c>
      <c r="G12">
        <f>IFERROR(VLOOKUP(B12, Rushing!$A$2:$L$1000, 3, FALSE), IFERROR(VLOOKUP(B12, Receiving!$A$2:$L$1000, 3, FALSE), 0))</f>
        <v>3</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7</v>
      </c>
      <c r="O12">
        <f>IF(G12=0,
    IFERROR(VLOOKUP(B12, Receiving2!$A$2:$L$1000, 5, FALSE),
        IFERROR(VLOOKUP(B12, Receiving!$A$2:$L$1000, 5, FALSE),
            IFERROR(VLOOKUP(B12, Receiving3!$A$2:$L$1000, 5, FALSE), 0)
        )
    ),
    IFERROR(VLOOKUP(B12, Receiving!$A$2:$L$1000, 5, FALSE),
        IFERROR(VLOOKUP(B12, Receiving3!$A$2:$L$1000, 5, FALSE), 0)
    )
)</f>
        <v>72</v>
      </c>
      <c r="P12">
        <f>IF(G12=0,
    IFERROR(VLOOKUP(B12, Receiving2!$A$2:$L$1000, 6, FALSE),
        IFERROR(VLOOKUP(B12, Receiving!$A$2:$L$1000, 6, FALSE),
            IFERROR(VLOOKUP(B12, Receiving3!$A$2:$L$1000, 6, FALSE), 0)
        )
    ),
    IFERROR(VLOOKUP(B12, Receiving!$A$2:$L$1000, 6, FALSE),
        IFERROR(VLOOKUP(B12, Receiving3!$A$2:$L$1000, 6, FALSE), 0)
    )
)</f>
        <v>10.29</v>
      </c>
      <c r="Q12">
        <f>IF(G12=0,
    IFERROR(VLOOKUP(B12, Receiving2!$A$2:$L$1000, 7, FALSE),
        IFERROR(VLOOKUP(B12, Receiving!$A$2:$L$1000, 7, FALSE),
            IFERROR(VLOOKUP(B12, Receiving3!$A$2:$L$1000, 7, FALSE), 0)
        )
    ),
    IFERROR(VLOOKUP(B12, Receiving!$A$2:$L$1000, 7, FALSE),
        IFERROR(VLOOKUP(B12, Receiving3!$A$2:$L$1000, 7, FALSE), 0)
    )
)</f>
        <v>24</v>
      </c>
      <c r="R12">
        <f>IF(G12=0,
    IFERROR(VLOOKUP(B12, Receiving2!$A$2:$L$1000, 8, FALSE),
        IFERROR(VLOOKUP(B12, Receiving!$A$2:$L$1000, 8, FALSE),
            IFERROR(VLOOKUP(B12, Receiving3!$A$2:$L$1000, 8, FALSE), 0)
        )
    ),
    IFERROR(VLOOKUP(B12, Receiving!$A$2:$L$1000, 8, FALSE),
        IFERROR(VLOOKUP(B12, Receiving3!$A$2:$L$1000, 8, FALSE), 0)
    )
)</f>
        <v>20</v>
      </c>
      <c r="S12">
        <f>IF(G12=0,
    IFERROR(VLOOKUP(B12, Receiving2!$A$2:$L$1000, 9, FALSE),
        IFERROR(VLOOKUP(B12, Receiving!$A$2:$L$1000, 9, FALSE),
            IFERROR(VLOOKUP(B12, Receiving3!$A$2:$L$1000, 9, FALSE), 0)
        )
    ),
    IFERROR(VLOOKUP(B12, Receiving!$A$2:$L$1000, 9, FALSE),
        IFERROR(VLOOKUP(B12, Receiving3!$A$2:$L$1000, 9, FALSE), 0)
    )
)</f>
        <v>1</v>
      </c>
      <c r="T12">
        <f>IF(G12=0,
    IFERROR(VLOOKUP(B12, Receiving2!$A$2:$L$1000, 10, FALSE),
        IFERROR(VLOOKUP(B12, Receiving!$A$2:$L$1000, 10, FALSE),
            IFERROR(VLOOKUP(B12, Receiving3!$A$2:$L$1000, 10, FALSE), 0)
        )
    ),
    IFERROR(VLOOKUP(B12, Receiving!$A$2:$L$1000, 10, FALSE),
        IFERROR(VLOOKUP(B12, Receiving3!$A$2:$L$1000, 10, FALSE), 0)
    )
)</f>
        <v>11</v>
      </c>
    </row>
    <row r="13" spans="1:20">
      <c r="A13">
        <v>84</v>
      </c>
      <c r="B13" t="s">
        <v>647</v>
      </c>
      <c r="C13" t="s">
        <v>25</v>
      </c>
      <c r="D13" t="s">
        <v>234</v>
      </c>
      <c r="E13" t="s">
        <v>248</v>
      </c>
      <c r="F13" s="3">
        <v>6</v>
      </c>
      <c r="G13">
        <f>IFERROR(VLOOKUP(B13, Rushing!$A$2:$L$1000, 3, FALSE), IFERROR(VLOOKUP(B13, Receiving!$A$2:$L$1000, 3, FALSE), 0))</f>
        <v>0</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5</v>
      </c>
      <c r="O13">
        <f>IF(G13=0,
    IFERROR(VLOOKUP(B13, Receiving2!$A$2:$L$1000, 5, FALSE),
        IFERROR(VLOOKUP(B13, Receiving!$A$2:$L$1000, 5, FALSE),
            IFERROR(VLOOKUP(B13, Receiving3!$A$2:$L$1000, 5, FALSE), 0)
        )
    ),
    IFERROR(VLOOKUP(B13, Receiving!$A$2:$L$1000, 5, FALSE),
        IFERROR(VLOOKUP(B13, Receiving3!$A$2:$L$1000, 5, FALSE), 0)
    )
)</f>
        <v>58</v>
      </c>
      <c r="P13">
        <f>IF(G13=0,
    IFERROR(VLOOKUP(B13, Receiving2!$A$2:$L$1000, 6, FALSE),
        IFERROR(VLOOKUP(B13, Receiving!$A$2:$L$1000, 6, FALSE),
            IFERROR(VLOOKUP(B13, Receiving3!$A$2:$L$1000, 6, FALSE), 0)
        )
    ),
    IFERROR(VLOOKUP(B13, Receiving!$A$2:$L$1000, 6, FALSE),
        IFERROR(VLOOKUP(B13, Receiving3!$A$2:$L$1000, 6, FALSE), 0)
    )
)</f>
        <v>11.6</v>
      </c>
      <c r="Q13">
        <f>IF(G13=0,
    IFERROR(VLOOKUP(B13, Receiving2!$A$2:$L$1000, 7, FALSE),
        IFERROR(VLOOKUP(B13, Receiving!$A$2:$L$1000, 7, FALSE),
            IFERROR(VLOOKUP(B13, Receiving3!$A$2:$L$1000, 7, FALSE), 0)
        )
    ),
    IFERROR(VLOOKUP(B13, Receiving!$A$2:$L$1000, 7, FALSE),
        IFERROR(VLOOKUP(B13, Receiving3!$A$2:$L$1000, 7, FALSE), 0)
    )
)</f>
        <v>19.3</v>
      </c>
      <c r="R13">
        <f>IF(G13=0,
    IFERROR(VLOOKUP(B13, Receiving2!$A$2:$L$1000, 8, FALSE),
        IFERROR(VLOOKUP(B13, Receiving!$A$2:$L$1000, 8, FALSE),
            IFERROR(VLOOKUP(B13, Receiving3!$A$2:$L$1000, 8, FALSE), 0)
        )
    ),
    IFERROR(VLOOKUP(B13, Receiving!$A$2:$L$1000, 8, FALSE),
        IFERROR(VLOOKUP(B13, Receiving3!$A$2:$L$1000, 8, FALSE), 0)
    )
)</f>
        <v>24</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5</v>
      </c>
    </row>
    <row r="14" spans="1:20">
      <c r="A14">
        <v>48</v>
      </c>
      <c r="B14" t="s">
        <v>649</v>
      </c>
      <c r="C14" t="s">
        <v>25</v>
      </c>
      <c r="D14" t="s">
        <v>650</v>
      </c>
      <c r="E14" t="s">
        <v>382</v>
      </c>
      <c r="F14" s="3">
        <v>2</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3</v>
      </c>
      <c r="O14">
        <f>IF(G14=0,
    IFERROR(VLOOKUP(B14, Receiving2!$A$2:$L$1000, 5, FALSE),
        IFERROR(VLOOKUP(B14, Receiving!$A$2:$L$1000, 5, FALSE),
            IFERROR(VLOOKUP(B14, Receiving3!$A$2:$L$1000, 5, FALSE), 0)
        )
    ),
    IFERROR(VLOOKUP(B14, Receiving!$A$2:$L$1000, 5, FALSE),
        IFERROR(VLOOKUP(B14, Receiving3!$A$2:$L$1000, 5, FALSE), 0)
    )
)</f>
        <v>27</v>
      </c>
      <c r="P14">
        <f>IF(G14=0,
    IFERROR(VLOOKUP(B14, Receiving2!$A$2:$L$1000, 6, FALSE),
        IFERROR(VLOOKUP(B14, Receiving!$A$2:$L$1000, 6, FALSE),
            IFERROR(VLOOKUP(B14, Receiving3!$A$2:$L$1000, 6, FALSE), 0)
        )
    ),
    IFERROR(VLOOKUP(B14, Receiving!$A$2:$L$1000, 6, FALSE),
        IFERROR(VLOOKUP(B14, Receiving3!$A$2:$L$1000, 6, FALSE), 0)
    )
)</f>
        <v>9</v>
      </c>
      <c r="Q14">
        <f>IF(G14=0,
    IFERROR(VLOOKUP(B14, Receiving2!$A$2:$L$1000, 7, FALSE),
        IFERROR(VLOOKUP(B14, Receiving!$A$2:$L$1000, 7, FALSE),
            IFERROR(VLOOKUP(B14, Receiving3!$A$2:$L$1000, 7, FALSE), 0)
        )
    ),
    IFERROR(VLOOKUP(B14, Receiving!$A$2:$L$1000, 7, FALSE),
        IFERROR(VLOOKUP(B14, Receiving3!$A$2:$L$1000, 7, FALSE), 0)
    )
)</f>
        <v>13.5</v>
      </c>
      <c r="R14">
        <f>IF(G14=0,
    IFERROR(VLOOKUP(B14, Receiving2!$A$2:$L$1000, 8, FALSE),
        IFERROR(VLOOKUP(B14, Receiving!$A$2:$L$1000, 8, FALSE),
            IFERROR(VLOOKUP(B14, Receiving3!$A$2:$L$1000, 8, FALSE), 0)
        )
    ),
    IFERROR(VLOOKUP(B14, Receiving!$A$2:$L$1000, 8, FALSE),
        IFERROR(VLOOKUP(B14, Receiving3!$A$2:$L$1000, 8, FALSE), 0)
    )
)</f>
        <v>21</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4</v>
      </c>
    </row>
    <row r="15" spans="1:20">
      <c r="A15">
        <v>85</v>
      </c>
      <c r="B15" t="s">
        <v>652</v>
      </c>
      <c r="C15" t="s">
        <v>25</v>
      </c>
      <c r="D15" t="s">
        <v>653</v>
      </c>
      <c r="E15" t="s">
        <v>205</v>
      </c>
      <c r="F15" s="3">
        <v>7</v>
      </c>
      <c r="G15">
        <f>IFERROR(VLOOKUP(B15, Rushing!$A$2:$L$1000, 3, FALSE), IFERROR(VLOOKUP(B15, Receiving!$A$2:$L$1000, 3, FALSE), 0))</f>
        <v>2</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0</v>
      </c>
      <c r="O15">
        <f>IF(G15=0,
    IFERROR(VLOOKUP(B15, Receiving2!$A$2:$L$1000, 5, FALSE),
        IFERROR(VLOOKUP(B15, Receiving!$A$2:$L$1000, 5, FALSE),
            IFERROR(VLOOKUP(B15, Receiving3!$A$2:$L$1000, 5, FALSE), 0)
        )
    ),
    IFERROR(VLOOKUP(B15, Receiving!$A$2:$L$1000, 5, FALSE),
        IFERROR(VLOOKUP(B15, Receiving3!$A$2:$L$1000, 5, FALSE), 0)
    )
)</f>
        <v>0</v>
      </c>
      <c r="P15">
        <f>IF(G15=0,
    IFERROR(VLOOKUP(B15, Receiving2!$A$2:$L$1000, 6, FALSE),
        IFERROR(VLOOKUP(B15, Receiving!$A$2:$L$1000, 6, FALSE),
            IFERROR(VLOOKUP(B15, Receiving3!$A$2:$L$1000, 6, FALSE), 0)
        )
    ),
    IFERROR(VLOOKUP(B15, Receiving!$A$2:$L$1000, 6, FALSE),
        IFERROR(VLOOKUP(B15, Receiving3!$A$2:$L$1000, 6, FALSE), 0)
    )
)</f>
        <v>0</v>
      </c>
      <c r="Q15">
        <f>IF(G15=0,
    IFERROR(VLOOKUP(B15, Receiving2!$A$2:$L$1000, 7, FALSE),
        IFERROR(VLOOKUP(B15, Receiving!$A$2:$L$1000, 7, FALSE),
            IFERROR(VLOOKUP(B15, Receiving3!$A$2:$L$1000, 7, FALSE), 0)
        )
    ),
    IFERROR(VLOOKUP(B15, Receiving!$A$2:$L$1000, 7, FALSE),
        IFERROR(VLOOKUP(B15, Receiving3!$A$2:$L$1000, 7, FALSE), 0)
    )
)</f>
        <v>0</v>
      </c>
      <c r="R15">
        <f>IF(G15=0,
    IFERROR(VLOOKUP(B15, Receiving2!$A$2:$L$1000, 8, FALSE),
        IFERROR(VLOOKUP(B15, Receiving!$A$2:$L$1000, 8, FALSE),
            IFERROR(VLOOKUP(B15, Receiving3!$A$2:$L$1000, 8, FALSE), 0)
        )
    ),
    IFERROR(VLOOKUP(B15, Receiving!$A$2:$L$1000, 8, FALSE),
        IFERROR(VLOOKUP(B15, Receiving3!$A$2:$L$1000, 8, FALSE), 0)
    )
)</f>
        <v>0</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1</v>
      </c>
    </row>
    <row r="16" spans="1:20">
      <c r="A16">
        <v>3</v>
      </c>
      <c r="B16" t="s">
        <v>626</v>
      </c>
      <c r="C16" t="s">
        <v>16</v>
      </c>
      <c r="D16" t="s">
        <v>112</v>
      </c>
      <c r="E16" t="s">
        <v>27</v>
      </c>
      <c r="F16" s="3">
        <v>2</v>
      </c>
      <c r="G16">
        <f>IFERROR(VLOOKUP(B16, Rushing!$A$2:$L$1000, 3, FALSE), IFERROR(VLOOKUP(B16, Receiving!$A$2:$L$1000, 3, FALSE), 0))</f>
        <v>1</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1</v>
      </c>
      <c r="O16">
        <f>IF(G16=0,
    IFERROR(VLOOKUP(B16, Receiving2!$A$2:$L$1000, 5, FALSE),
        IFERROR(VLOOKUP(B16, Receiving!$A$2:$L$1000, 5, FALSE),
            IFERROR(VLOOKUP(B16, Receiving3!$A$2:$L$1000, 5, FALSE), 0)
        )
    ),
    IFERROR(VLOOKUP(B16, Receiving!$A$2:$L$1000, 5, FALSE),
        IFERROR(VLOOKUP(B16, Receiving3!$A$2:$L$1000, 5, FALSE), 0)
    )
)</f>
        <v>22</v>
      </c>
      <c r="P16">
        <f>IF(G16=0,
    IFERROR(VLOOKUP(B16, Receiving2!$A$2:$L$1000, 6, FALSE),
        IFERROR(VLOOKUP(B16, Receiving!$A$2:$L$1000, 6, FALSE),
            IFERROR(VLOOKUP(B16, Receiving3!$A$2:$L$1000, 6, FALSE), 0)
        )
    ),
    IFERROR(VLOOKUP(B16, Receiving!$A$2:$L$1000, 6, FALSE),
        IFERROR(VLOOKUP(B16, Receiving3!$A$2:$L$1000, 6, FALSE), 0)
    )
)</f>
        <v>22</v>
      </c>
      <c r="Q16">
        <f>IF(G16=0,
    IFERROR(VLOOKUP(B16, Receiving2!$A$2:$L$1000, 7, FALSE),
        IFERROR(VLOOKUP(B16, Receiving!$A$2:$L$1000, 7, FALSE),
            IFERROR(VLOOKUP(B16, Receiving3!$A$2:$L$1000, 7, FALSE), 0)
        )
    ),
    IFERROR(VLOOKUP(B16, Receiving!$A$2:$L$1000, 7, FALSE),
        IFERROR(VLOOKUP(B16, Receiving3!$A$2:$L$1000, 7, FALSE), 0)
    )
)</f>
        <v>22</v>
      </c>
      <c r="R16">
        <f>IF(G16=0,
    IFERROR(VLOOKUP(B16, Receiving2!$A$2:$L$1000, 8, FALSE),
        IFERROR(VLOOKUP(B16, Receiving!$A$2:$L$1000, 8, FALSE),
            IFERROR(VLOOKUP(B16, Receiving3!$A$2:$L$1000, 8, FALSE), 0)
        )
    ),
    IFERROR(VLOOKUP(B16, Receiving!$A$2:$L$1000, 8, FALSE),
        IFERROR(VLOOKUP(B16, Receiving3!$A$2:$L$1000, 8, FALSE), 0)
    )
)</f>
        <v>22</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3</v>
      </c>
    </row>
    <row r="17" spans="1:20">
      <c r="A17">
        <v>81</v>
      </c>
      <c r="B17" t="s">
        <v>634</v>
      </c>
      <c r="C17" t="s">
        <v>16</v>
      </c>
      <c r="D17" t="s">
        <v>136</v>
      </c>
      <c r="E17" t="s">
        <v>390</v>
      </c>
      <c r="F17" s="3">
        <v>1</v>
      </c>
      <c r="G17">
        <f>IFERROR(VLOOKUP(B17, Rushing!$A$2:$L$1000, 3, FALSE), IFERROR(VLOOKUP(B17, Receiving!$A$2:$L$1000, 3, FALSE), 0))</f>
        <v>2</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2</v>
      </c>
      <c r="O17">
        <f>IF(G17=0,
    IFERROR(VLOOKUP(B17, Receiving2!$A$2:$L$1000, 5, FALSE),
        IFERROR(VLOOKUP(B17, Receiving!$A$2:$L$1000, 5, FALSE),
            IFERROR(VLOOKUP(B17, Receiving3!$A$2:$L$1000, 5, FALSE), 0)
        )
    ),
    IFERROR(VLOOKUP(B17, Receiving!$A$2:$L$1000, 5, FALSE),
        IFERROR(VLOOKUP(B17, Receiving3!$A$2:$L$1000, 5, FALSE), 0)
    )
)</f>
        <v>23</v>
      </c>
      <c r="P17">
        <f>IF(G17=0,
    IFERROR(VLOOKUP(B17, Receiving2!$A$2:$L$1000, 6, FALSE),
        IFERROR(VLOOKUP(B17, Receiving!$A$2:$L$1000, 6, FALSE),
            IFERROR(VLOOKUP(B17, Receiving3!$A$2:$L$1000, 6, FALSE), 0)
        )
    ),
    IFERROR(VLOOKUP(B17, Receiving!$A$2:$L$1000, 6, FALSE),
        IFERROR(VLOOKUP(B17, Receiving3!$A$2:$L$1000, 6, FALSE), 0)
    )
)</f>
        <v>11.5</v>
      </c>
      <c r="Q17">
        <f>IF(G17=0,
    IFERROR(VLOOKUP(B17, Receiving2!$A$2:$L$1000, 7, FALSE),
        IFERROR(VLOOKUP(B17, Receiving!$A$2:$L$1000, 7, FALSE),
            IFERROR(VLOOKUP(B17, Receiving3!$A$2:$L$1000, 7, FALSE), 0)
        )
    ),
    IFERROR(VLOOKUP(B17, Receiving!$A$2:$L$1000, 7, FALSE),
        IFERROR(VLOOKUP(B17, Receiving3!$A$2:$L$1000, 7, FALSE), 0)
    )
)</f>
        <v>11.5</v>
      </c>
      <c r="R17">
        <f>IF(G17=0,
    IFERROR(VLOOKUP(B17, Receiving2!$A$2:$L$1000, 8, FALSE),
        IFERROR(VLOOKUP(B17, Receiving!$A$2:$L$1000, 8, FALSE),
            IFERROR(VLOOKUP(B17, Receiving3!$A$2:$L$1000, 8, FALSE), 0)
        )
    ),
    IFERROR(VLOOKUP(B17, Receiving!$A$2:$L$1000, 8, FALSE),
        IFERROR(VLOOKUP(B17, Receiving3!$A$2:$L$1000, 8, FALSE), 0)
    )
)</f>
        <v>14</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4</v>
      </c>
    </row>
    <row r="18" spans="1:20">
      <c r="A18">
        <v>8</v>
      </c>
      <c r="B18" t="s">
        <v>635</v>
      </c>
      <c r="C18" t="s">
        <v>16</v>
      </c>
      <c r="D18" t="s">
        <v>581</v>
      </c>
      <c r="E18" t="s">
        <v>224</v>
      </c>
      <c r="F18" s="3">
        <v>3</v>
      </c>
      <c r="G18">
        <f>IFERROR(VLOOKUP(B18, Rushing!$A$2:$L$1000, 3, FALSE), IFERROR(VLOOKUP(B18, Receiving!$A$2:$L$1000, 3, FALSE), 0))</f>
        <v>2</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3</v>
      </c>
      <c r="O18">
        <f>IF(G18=0,
    IFERROR(VLOOKUP(B18, Receiving2!$A$2:$L$1000, 5, FALSE),
        IFERROR(VLOOKUP(B18, Receiving!$A$2:$L$1000, 5, FALSE),
            IFERROR(VLOOKUP(B18, Receiving3!$A$2:$L$1000, 5, FALSE), 0)
        )
    ),
    IFERROR(VLOOKUP(B18, Receiving!$A$2:$L$1000, 5, FALSE),
        IFERROR(VLOOKUP(B18, Receiving3!$A$2:$L$1000, 5, FALSE), 0)
    )
)</f>
        <v>29</v>
      </c>
      <c r="P18">
        <f>IF(G18=0,
    IFERROR(VLOOKUP(B18, Receiving2!$A$2:$L$1000, 6, FALSE),
        IFERROR(VLOOKUP(B18, Receiving!$A$2:$L$1000, 6, FALSE),
            IFERROR(VLOOKUP(B18, Receiving3!$A$2:$L$1000, 6, FALSE), 0)
        )
    ),
    IFERROR(VLOOKUP(B18, Receiving!$A$2:$L$1000, 6, FALSE),
        IFERROR(VLOOKUP(B18, Receiving3!$A$2:$L$1000, 6, FALSE), 0)
    )
)</f>
        <v>9.67</v>
      </c>
      <c r="Q18">
        <f>IF(G18=0,
    IFERROR(VLOOKUP(B18, Receiving2!$A$2:$L$1000, 7, FALSE),
        IFERROR(VLOOKUP(B18, Receiving!$A$2:$L$1000, 7, FALSE),
            IFERROR(VLOOKUP(B18, Receiving3!$A$2:$L$1000, 7, FALSE), 0)
        )
    ),
    IFERROR(VLOOKUP(B18, Receiving!$A$2:$L$1000, 7, FALSE),
        IFERROR(VLOOKUP(B18, Receiving3!$A$2:$L$1000, 7, FALSE), 0)
    )
)</f>
        <v>14.5</v>
      </c>
      <c r="R18">
        <f>IF(G18=0,
    IFERROR(VLOOKUP(B18, Receiving2!$A$2:$L$1000, 8, FALSE),
        IFERROR(VLOOKUP(B18, Receiving!$A$2:$L$1000, 8, FALSE),
            IFERROR(VLOOKUP(B18, Receiving3!$A$2:$L$1000, 8, FALSE), 0)
        )
    ),
    IFERROR(VLOOKUP(B18, Receiving!$A$2:$L$1000, 8, FALSE),
        IFERROR(VLOOKUP(B18, Receiving3!$A$2:$L$1000, 8, FALSE), 0)
    )
)</f>
        <v>19</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6</v>
      </c>
    </row>
    <row r="19" spans="1:20">
      <c r="A19">
        <v>40</v>
      </c>
      <c r="B19" t="s">
        <v>636</v>
      </c>
      <c r="C19" t="s">
        <v>16</v>
      </c>
      <c r="D19" t="s">
        <v>372</v>
      </c>
      <c r="E19" t="s">
        <v>390</v>
      </c>
      <c r="F19" s="3">
        <v>0</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0</v>
      </c>
    </row>
    <row r="20" spans="1:20">
      <c r="A20">
        <v>18</v>
      </c>
      <c r="B20" t="s">
        <v>637</v>
      </c>
      <c r="C20" t="s">
        <v>16</v>
      </c>
      <c r="D20" t="s">
        <v>83</v>
      </c>
      <c r="E20" t="s">
        <v>27</v>
      </c>
      <c r="F20" s="3">
        <v>5</v>
      </c>
      <c r="G20">
        <f>IFERROR(VLOOKUP(B20, Rushing!$A$2:$L$1000, 3, FALSE), IFERROR(VLOOKUP(B20, Receiving!$A$2:$L$1000, 3, FALSE), 0))</f>
        <v>0</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0</v>
      </c>
      <c r="O20">
        <f>IF(G20=0,
    IFERROR(VLOOKUP(B20, Receiving2!$A$2:$L$1000, 5, FALSE),
        IFERROR(VLOOKUP(B20, Receiving!$A$2:$L$1000, 5, FALSE),
            IFERROR(VLOOKUP(B20, Receiving3!$A$2:$L$1000, 5, FALSE), 0)
        )
    ),
    IFERROR(VLOOKUP(B20, Receiving!$A$2:$L$1000, 5, FALSE),
        IFERROR(VLOOKUP(B20, Receiving3!$A$2:$L$1000, 5, FALSE), 0)
    )
)</f>
        <v>0</v>
      </c>
      <c r="P20">
        <f>IF(G20=0,
    IFERROR(VLOOKUP(B20, Receiving2!$A$2:$L$1000, 6, FALSE),
        IFERROR(VLOOKUP(B20, Receiving!$A$2:$L$1000, 6, FALSE),
            IFERROR(VLOOKUP(B20, Receiving3!$A$2:$L$1000, 6, FALSE), 0)
        )
    ),
    IFERROR(VLOOKUP(B20, Receiving!$A$2:$L$1000, 6, FALSE),
        IFERROR(VLOOKUP(B20, Receiving3!$A$2:$L$1000, 6, FALSE), 0)
    )
)</f>
        <v>0</v>
      </c>
      <c r="Q20">
        <f>IF(G20=0,
    IFERROR(VLOOKUP(B20, Receiving2!$A$2:$L$1000, 7, FALSE),
        IFERROR(VLOOKUP(B20, Receiving!$A$2:$L$1000, 7, FALSE),
            IFERROR(VLOOKUP(B20, Receiving3!$A$2:$L$1000, 7, FALSE), 0)
        )
    ),
    IFERROR(VLOOKUP(B20, Receiving!$A$2:$L$1000, 7, FALSE),
        IFERROR(VLOOKUP(B20, Receiving3!$A$2:$L$1000, 7, FALSE), 0)
    )
)</f>
        <v>0</v>
      </c>
      <c r="R20">
        <f>IF(G20=0,
    IFERROR(VLOOKUP(B20, Receiving2!$A$2:$L$1000, 8, FALSE),
        IFERROR(VLOOKUP(B20, Receiving!$A$2:$L$1000, 8, FALSE),
            IFERROR(VLOOKUP(B20, Receiving3!$A$2:$L$1000, 8, FALSE), 0)
        )
    ),
    IFERROR(VLOOKUP(B20, Receiving!$A$2:$L$1000, 8, FALSE),
        IFERROR(VLOOKUP(B20, Receiving3!$A$2:$L$1000, 8, FALSE), 0)
    )
)</f>
        <v>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0</v>
      </c>
    </row>
    <row r="21" spans="1:20">
      <c r="A21">
        <v>82</v>
      </c>
      <c r="B21" t="s">
        <v>639</v>
      </c>
      <c r="C21" t="s">
        <v>16</v>
      </c>
      <c r="D21" t="s">
        <v>46</v>
      </c>
      <c r="E21" t="s">
        <v>390</v>
      </c>
      <c r="F21" s="3">
        <v>0</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0</v>
      </c>
    </row>
    <row r="22" spans="1:20">
      <c r="A22">
        <v>19</v>
      </c>
      <c r="B22" t="s">
        <v>640</v>
      </c>
      <c r="C22" t="s">
        <v>16</v>
      </c>
      <c r="D22" t="s">
        <v>130</v>
      </c>
      <c r="E22" t="s">
        <v>390</v>
      </c>
      <c r="F22" s="3">
        <v>1</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0</v>
      </c>
      <c r="O22">
        <f>IF(G22=0,
    IFERROR(VLOOKUP(B22, Receiving2!$A$2:$L$1000, 5, FALSE),
        IFERROR(VLOOKUP(B22, Receiving!$A$2:$L$1000, 5, FALSE),
            IFERROR(VLOOKUP(B22, Receiving3!$A$2:$L$1000, 5, FALSE), 0)
        )
    ),
    IFERROR(VLOOKUP(B22, Receiving!$A$2:$L$1000, 5, FALSE),
        IFERROR(VLOOKUP(B22, Receiving3!$A$2:$L$1000, 5, FALSE), 0)
    )
)</f>
        <v>0</v>
      </c>
      <c r="P22">
        <f>IF(G22=0,
    IFERROR(VLOOKUP(B22, Receiving2!$A$2:$L$1000, 6, FALSE),
        IFERROR(VLOOKUP(B22, Receiving!$A$2:$L$1000, 6, FALSE),
            IFERROR(VLOOKUP(B22, Receiving3!$A$2:$L$1000, 6, FALSE), 0)
        )
    ),
    IFERROR(VLOOKUP(B22, Receiving!$A$2:$L$1000, 6, FALSE),
        IFERROR(VLOOKUP(B22, Receiving3!$A$2:$L$1000, 6, FALSE), 0)
    )
)</f>
        <v>0</v>
      </c>
      <c r="Q22">
        <f>IF(G22=0,
    IFERROR(VLOOKUP(B22, Receiving2!$A$2:$L$1000, 7, FALSE),
        IFERROR(VLOOKUP(B22, Receiving!$A$2:$L$1000, 7, FALSE),
            IFERROR(VLOOKUP(B22, Receiving3!$A$2:$L$1000, 7, FALSE), 0)
        )
    ),
    IFERROR(VLOOKUP(B22, Receiving!$A$2:$L$1000, 7, FALSE),
        IFERROR(VLOOKUP(B22, Receiving3!$A$2:$L$1000, 7, FALSE), 0)
    )
)</f>
        <v>0</v>
      </c>
      <c r="R22">
        <f>IF(G22=0,
    IFERROR(VLOOKUP(B22, Receiving2!$A$2:$L$1000, 8, FALSE),
        IFERROR(VLOOKUP(B22, Receiving!$A$2:$L$1000, 8, FALSE),
            IFERROR(VLOOKUP(B22, Receiving3!$A$2:$L$1000, 8, FALSE), 0)
        )
    ),
    IFERROR(VLOOKUP(B22, Receiving!$A$2:$L$1000, 8, FALSE),
        IFERROR(VLOOKUP(B22, Receiving3!$A$2:$L$1000, 8, FALSE), 0)
    )
)</f>
        <v>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0</v>
      </c>
    </row>
    <row r="23" spans="1:20">
      <c r="A23">
        <v>83</v>
      </c>
      <c r="B23" t="s">
        <v>645</v>
      </c>
      <c r="C23" t="s">
        <v>16</v>
      </c>
      <c r="D23" t="s">
        <v>257</v>
      </c>
      <c r="E23" t="s">
        <v>27</v>
      </c>
      <c r="F23" s="3">
        <v>3</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5</v>
      </c>
      <c r="O23">
        <f>IF(G23=0,
    IFERROR(VLOOKUP(B23, Receiving2!$A$2:$L$1000, 5, FALSE),
        IFERROR(VLOOKUP(B23, Receiving!$A$2:$L$1000, 5, FALSE),
            IFERROR(VLOOKUP(B23, Receiving3!$A$2:$L$1000, 5, FALSE), 0)
        )
    ),
    IFERROR(VLOOKUP(B23, Receiving!$A$2:$L$1000, 5, FALSE),
        IFERROR(VLOOKUP(B23, Receiving3!$A$2:$L$1000, 5, FALSE), 0)
    )
)</f>
        <v>49</v>
      </c>
      <c r="P23">
        <f>IF(G23=0,
    IFERROR(VLOOKUP(B23, Receiving2!$A$2:$L$1000, 6, FALSE),
        IFERROR(VLOOKUP(B23, Receiving!$A$2:$L$1000, 6, FALSE),
            IFERROR(VLOOKUP(B23, Receiving3!$A$2:$L$1000, 6, FALSE), 0)
        )
    ),
    IFERROR(VLOOKUP(B23, Receiving!$A$2:$L$1000, 6, FALSE),
        IFERROR(VLOOKUP(B23, Receiving3!$A$2:$L$1000, 6, FALSE), 0)
    )
)</f>
        <v>9.8000000000000007</v>
      </c>
      <c r="Q23">
        <f>IF(G23=0,
    IFERROR(VLOOKUP(B23, Receiving2!$A$2:$L$1000, 7, FALSE),
        IFERROR(VLOOKUP(B23, Receiving!$A$2:$L$1000, 7, FALSE),
            IFERROR(VLOOKUP(B23, Receiving3!$A$2:$L$1000, 7, FALSE), 0)
        )
    ),
    IFERROR(VLOOKUP(B23, Receiving!$A$2:$L$1000, 7, FALSE),
        IFERROR(VLOOKUP(B23, Receiving3!$A$2:$L$1000, 7, FALSE), 0)
    )
)</f>
        <v>16.3</v>
      </c>
      <c r="R23">
        <f>IF(G23=0,
    IFERROR(VLOOKUP(B23, Receiving2!$A$2:$L$1000, 8, FALSE),
        IFERROR(VLOOKUP(B23, Receiving!$A$2:$L$1000, 8, FALSE),
            IFERROR(VLOOKUP(B23, Receiving3!$A$2:$L$1000, 8, FALSE), 0)
        )
    ),
    IFERROR(VLOOKUP(B23, Receiving!$A$2:$L$1000, 8, FALSE),
        IFERROR(VLOOKUP(B23, Receiving3!$A$2:$L$1000, 8, FALSE), 0)
    )
)</f>
        <v>16</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12</v>
      </c>
    </row>
    <row r="24" spans="1:20">
      <c r="A24">
        <v>4</v>
      </c>
      <c r="B24" t="s">
        <v>648</v>
      </c>
      <c r="C24" t="s">
        <v>16</v>
      </c>
      <c r="D24" t="s">
        <v>31</v>
      </c>
      <c r="E24" t="s">
        <v>205</v>
      </c>
      <c r="F24" s="3">
        <v>7</v>
      </c>
      <c r="G24">
        <f>IFERROR(VLOOKUP(B24, Rushing!$A$2:$L$1000, 3, FALSE), IFERROR(VLOOKUP(B24, Receiving!$A$2:$L$1000, 3, FALSE), 0))</f>
        <v>2</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3</v>
      </c>
      <c r="O24">
        <f>IF(G24=0,
    IFERROR(VLOOKUP(B24, Receiving2!$A$2:$L$1000, 5, FALSE),
        IFERROR(VLOOKUP(B24, Receiving!$A$2:$L$1000, 5, FALSE),
            IFERROR(VLOOKUP(B24, Receiving3!$A$2:$L$1000, 5, FALSE), 0)
        )
    ),
    IFERROR(VLOOKUP(B24, Receiving!$A$2:$L$1000, 5, FALSE),
        IFERROR(VLOOKUP(B24, Receiving3!$A$2:$L$1000, 5, FALSE), 0)
    )
)</f>
        <v>33</v>
      </c>
      <c r="P24">
        <f>IF(G24=0,
    IFERROR(VLOOKUP(B24, Receiving2!$A$2:$L$1000, 6, FALSE),
        IFERROR(VLOOKUP(B24, Receiving!$A$2:$L$1000, 6, FALSE),
            IFERROR(VLOOKUP(B24, Receiving3!$A$2:$L$1000, 6, FALSE), 0)
        )
    ),
    IFERROR(VLOOKUP(B24, Receiving!$A$2:$L$1000, 6, FALSE),
        IFERROR(VLOOKUP(B24, Receiving3!$A$2:$L$1000, 6, FALSE), 0)
    )
)</f>
        <v>11</v>
      </c>
      <c r="Q24">
        <f>IF(G24=0,
    IFERROR(VLOOKUP(B24, Receiving2!$A$2:$L$1000, 7, FALSE),
        IFERROR(VLOOKUP(B24, Receiving!$A$2:$L$1000, 7, FALSE),
            IFERROR(VLOOKUP(B24, Receiving3!$A$2:$L$1000, 7, FALSE), 0)
        )
    ),
    IFERROR(VLOOKUP(B24, Receiving!$A$2:$L$1000, 7, FALSE),
        IFERROR(VLOOKUP(B24, Receiving3!$A$2:$L$1000, 7, FALSE), 0)
    )
)</f>
        <v>16.5</v>
      </c>
      <c r="R24">
        <f>IF(G24=0,
    IFERROR(VLOOKUP(B24, Receiving2!$A$2:$L$1000, 8, FALSE),
        IFERROR(VLOOKUP(B24, Receiving!$A$2:$L$1000, 8, FALSE),
            IFERROR(VLOOKUP(B24, Receiving3!$A$2:$L$1000, 8, FALSE), 0)
        )
    ),
    IFERROR(VLOOKUP(B24, Receiving!$A$2:$L$1000, 8, FALSE),
        IFERROR(VLOOKUP(B24, Receiving3!$A$2:$L$1000, 8, FALSE), 0)
    )
)</f>
        <v>13</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5</v>
      </c>
    </row>
    <row r="25" spans="1:20">
      <c r="A25">
        <v>11</v>
      </c>
      <c r="B25" t="s">
        <v>1297</v>
      </c>
      <c r="C25" t="s">
        <v>16</v>
      </c>
      <c r="D25" t="s">
        <v>315</v>
      </c>
      <c r="E25" t="s">
        <v>523</v>
      </c>
      <c r="F25" s="3">
        <v>7</v>
      </c>
      <c r="G25">
        <f>IFERROR(VLOOKUP(B25, Rushing!$A$2:$L$1000, 3, FALSE), IFERROR(VLOOKUP(B25, Receiving!$A$2:$L$1000, 3, FALSE), 0))</f>
        <v>3</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3</v>
      </c>
      <c r="O25">
        <f>IF(G25=0,
    IFERROR(VLOOKUP(B25, Receiving2!$A$2:$L$1000, 5, FALSE),
        IFERROR(VLOOKUP(B25, Receiving!$A$2:$L$1000, 5, FALSE),
            IFERROR(VLOOKUP(B25, Receiving3!$A$2:$L$1000, 5, FALSE), 0)
        )
    ),
    IFERROR(VLOOKUP(B25, Receiving!$A$2:$L$1000, 5, FALSE),
        IFERROR(VLOOKUP(B25, Receiving3!$A$2:$L$1000, 5, FALSE), 0)
    )
)</f>
        <v>47</v>
      </c>
      <c r="P25">
        <f>IF(G25=0,
    IFERROR(VLOOKUP(B25, Receiving2!$A$2:$L$1000, 6, FALSE),
        IFERROR(VLOOKUP(B25, Receiving!$A$2:$L$1000, 6, FALSE),
            IFERROR(VLOOKUP(B25, Receiving3!$A$2:$L$1000, 6, FALSE), 0)
        )
    ),
    IFERROR(VLOOKUP(B25, Receiving!$A$2:$L$1000, 6, FALSE),
        IFERROR(VLOOKUP(B25, Receiving3!$A$2:$L$1000, 6, FALSE), 0)
    )
)</f>
        <v>15.67</v>
      </c>
      <c r="Q25">
        <f>IF(G25=0,
    IFERROR(VLOOKUP(B25, Receiving2!$A$2:$L$1000, 7, FALSE),
        IFERROR(VLOOKUP(B25, Receiving!$A$2:$L$1000, 7, FALSE),
            IFERROR(VLOOKUP(B25, Receiving3!$A$2:$L$1000, 7, FALSE), 0)
        )
    ),
    IFERROR(VLOOKUP(B25, Receiving!$A$2:$L$1000, 7, FALSE),
        IFERROR(VLOOKUP(B25, Receiving3!$A$2:$L$1000, 7, FALSE), 0)
    )
)</f>
        <v>15.7</v>
      </c>
      <c r="R25">
        <f>IF(G25=0,
    IFERROR(VLOOKUP(B25, Receiving2!$A$2:$L$1000, 8, FALSE),
        IFERROR(VLOOKUP(B25, Receiving!$A$2:$L$1000, 8, FALSE),
            IFERROR(VLOOKUP(B25, Receiving3!$A$2:$L$1000, 8, FALSE), 0)
        )
    ),
    IFERROR(VLOOKUP(B25, Receiving!$A$2:$L$1000, 8, FALSE),
        IFERROR(VLOOKUP(B25, Receiving3!$A$2:$L$1000, 8, FALSE), 0)
    )
)</f>
        <v>21</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4</v>
      </c>
    </row>
    <row r="26" spans="1:20">
      <c r="A26">
        <v>89</v>
      </c>
      <c r="B26" t="s">
        <v>651</v>
      </c>
      <c r="C26" t="s">
        <v>16</v>
      </c>
      <c r="D26" t="s">
        <v>93</v>
      </c>
      <c r="E26" t="s">
        <v>390</v>
      </c>
      <c r="F26" s="3">
        <v>1</v>
      </c>
      <c r="G26">
        <f>IFERROR(VLOOKUP(B26, Rushing!$A$2:$L$1000, 3, FALSE), IFERROR(VLOOKUP(B26, Receiving!$A$2:$L$1000, 3, FALSE), 0))</f>
        <v>3</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5</v>
      </c>
      <c r="O26">
        <f>IF(G26=0,
    IFERROR(VLOOKUP(B26, Receiving2!$A$2:$L$1000, 5, FALSE),
        IFERROR(VLOOKUP(B26, Receiving!$A$2:$L$1000, 5, FALSE),
            IFERROR(VLOOKUP(B26, Receiving3!$A$2:$L$1000, 5, FALSE), 0)
        )
    ),
    IFERROR(VLOOKUP(B26, Receiving!$A$2:$L$1000, 5, FALSE),
        IFERROR(VLOOKUP(B26, Receiving3!$A$2:$L$1000, 5, FALSE), 0)
    )
)</f>
        <v>41</v>
      </c>
      <c r="P26">
        <f>IF(G26=0,
    IFERROR(VLOOKUP(B26, Receiving2!$A$2:$L$1000, 6, FALSE),
        IFERROR(VLOOKUP(B26, Receiving!$A$2:$L$1000, 6, FALSE),
            IFERROR(VLOOKUP(B26, Receiving3!$A$2:$L$1000, 6, FALSE), 0)
        )
    ),
    IFERROR(VLOOKUP(B26, Receiving!$A$2:$L$1000, 6, FALSE),
        IFERROR(VLOOKUP(B26, Receiving3!$A$2:$L$1000, 6, FALSE), 0)
    )
)</f>
        <v>8.1999999999999993</v>
      </c>
      <c r="Q26">
        <f>IF(G26=0,
    IFERROR(VLOOKUP(B26, Receiving2!$A$2:$L$1000, 7, FALSE),
        IFERROR(VLOOKUP(B26, Receiving!$A$2:$L$1000, 7, FALSE),
            IFERROR(VLOOKUP(B26, Receiving3!$A$2:$L$1000, 7, FALSE), 0)
        )
    ),
    IFERROR(VLOOKUP(B26, Receiving!$A$2:$L$1000, 7, FALSE),
        IFERROR(VLOOKUP(B26, Receiving3!$A$2:$L$1000, 7, FALSE), 0)
    )
)</f>
        <v>13.7</v>
      </c>
      <c r="R26">
        <f>IF(G26=0,
    IFERROR(VLOOKUP(B26, Receiving2!$A$2:$L$1000, 8, FALSE),
        IFERROR(VLOOKUP(B26, Receiving!$A$2:$L$1000, 8, FALSE),
            IFERROR(VLOOKUP(B26, Receiving3!$A$2:$L$1000, 8, FALSE), 0)
        )
    ),
    IFERROR(VLOOKUP(B26, Receiving!$A$2:$L$1000, 8, FALSE),
        IFERROR(VLOOKUP(B26, Receiving3!$A$2:$L$1000, 8, FALSE), 0)
    )
)</f>
        <v>13</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8</v>
      </c>
    </row>
    <row r="27" spans="1:20">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sheetData>
  <sortState xmlns:xlrd2="http://schemas.microsoft.com/office/spreadsheetml/2017/richdata2" ref="A1:F27">
    <sortCondition ref="C1:C27"/>
  </sortState>
  <conditionalFormatting sqref="F1:F1048576">
    <cfRule type="cellIs" dxfId="33" priority="5" operator="equal">
      <formula>"R"</formula>
    </cfRule>
  </conditionalFormatting>
  <conditionalFormatting sqref="H2:T27">
    <cfRule type="cellIs" dxfId="32" priority="3" operator="equal">
      <formula>"R"</formula>
    </cfRule>
  </conditionalFormatting>
  <hyperlinks>
    <hyperlink ref="T1" r:id="rId1" tooltip="Receiving Targets" display="https://www.footballdb.com/statistics/nfl/player-stats/receiving/2023/preseason?sort=rectgt" xr:uid="{CCE63EFA-2DD3-404B-A6E2-69067BEBD171}"/>
    <hyperlink ref="R1" r:id="rId2" tooltip="Longest Reception" display="https://www.footballdb.com/statistics/nfl/player-stats/receiving/2023/preseason?sort=reclg" xr:uid="{27B17EB9-D9FC-4543-B8F3-CABCF0A2DE04}"/>
    <hyperlink ref="S1" r:id="rId3" tooltip="Touchdown Receptions" display="https://www.footballdb.com/statistics/nfl/player-stats/receiving/2023/preseason?sort=rectds" xr:uid="{5107248C-0E56-E64D-BF1C-9F1F05E8EAFF}"/>
    <hyperlink ref="Q1" r:id="rId4" tooltip="Receiving Yards Per Game" display="https://www.footballdb.com/statistics/nfl/player-stats/receiving/2023/preseason?sort=recypg" xr:uid="{12F14D04-D541-4646-AD56-533CED22E60D}"/>
    <hyperlink ref="P1" r:id="rId5" tooltip="Receiving Average" display="https://www.footballdb.com/statistics/nfl/player-stats/receiving/2023/preseason?sort=recavg" xr:uid="{2D660A28-76D9-1949-8C7A-0D50508B3DB8}"/>
    <hyperlink ref="O1" r:id="rId6" tooltip="Receiving Yards" display="https://www.footballdb.com/statistics/nfl/player-stats/receiving/2023/preseason?sort=recyds" xr:uid="{BDB22588-E1C1-6F4C-BAA3-3B7F9CBC3EE5}"/>
    <hyperlink ref="N1" r:id="rId7" tooltip="Receptions" display="https://www.footballdb.com/statistics/nfl/player-stats/receiving/2023/preseason?sort=recnum" xr:uid="{F147AF03-6514-D74D-A634-5945CD2858C8}"/>
    <hyperlink ref="M1" r:id="rId8" tooltip="Rushing Touchdowns" display="https://www.footballdb.com/statistics/nfl/player-stats/rushing/2023/preseason?sort=rushtds" xr:uid="{524EDC8C-C454-5F46-83AE-5F7BCAA84CD5}"/>
    <hyperlink ref="L1" r:id="rId9" tooltip="Longest Rush" display="https://www.footballdb.com/statistics/nfl/player-stats/rushing/2023/preseason?sort=rushlg" xr:uid="{AF616097-EEDA-C742-92FB-65D0014664AA}"/>
    <hyperlink ref="K1" r:id="rId10" tooltip="Rushing Yards Per Game" display="https://www.footballdb.com/statistics/nfl/player-stats/rushing/2023/preseason?sort=rushypg" xr:uid="{4EA9431D-1B24-B040-A9FB-7474D0373BAC}"/>
    <hyperlink ref="J1" r:id="rId11" tooltip="Rushing Average" display="https://www.footballdb.com/statistics/nfl/player-stats/rushing/2023/preseason?sort=rushavg" xr:uid="{C7A87B0C-8BA1-0D4F-911F-DDB795279268}"/>
    <hyperlink ref="I1" r:id="rId12" tooltip="Rushing Yards" display="https://www.footballdb.com/statistics/nfl/player-stats/rushing/2023/preseason?sort=rushyds" xr:uid="{82EA0C38-0184-9E4F-A74A-F02790E30391}"/>
    <hyperlink ref="H1" r:id="rId13" tooltip="Rushing Attempts" display="https://www.footballdb.com/statistics/nfl/player-stats/rushing/2023/preseason?sort=rushatt" xr:uid="{C0862DD6-9A71-FA4F-9569-5C5220AEF209}"/>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50D7B-256B-45B9-9846-4E5567297513}">
  <dimension ref="A1:T27"/>
  <sheetViews>
    <sheetView workbookViewId="0">
      <selection sqref="A1:W5"/>
    </sheetView>
  </sheetViews>
  <sheetFormatPr defaultColWidth="8.85546875" defaultRowHeight="15"/>
  <cols>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44</v>
      </c>
      <c r="B2" t="s">
        <v>655</v>
      </c>
      <c r="C2" t="s">
        <v>22</v>
      </c>
      <c r="D2" t="s">
        <v>41</v>
      </c>
      <c r="E2" t="s">
        <v>246</v>
      </c>
      <c r="F2" s="3">
        <v>0</v>
      </c>
      <c r="G2">
        <f>IFERROR(VLOOKUP(B2, Rushing!$A$2:$L$1000, 3, FALSE), IFERROR(VLOOKUP(B2, Receiving!$A$2:$L$1000, 3, FALSE), 0))</f>
        <v>0</v>
      </c>
      <c r="H2">
        <f>IF(G2=0,
    IFERROR(VLOOKUP(B2, Rushing2!$A$2:$L$1000, 4, FALSE),
        IFERROR(VLOOKUP(B2, Rushing!$A$2:$L$1000, 4, FALSE),
            IFERROR(VLOOKUP(B2, Rushing3!$A$2:$L$1000, 4, FALSE), 0)
        )
    ),
    IFERROR(VLOOKUP(B2, Rushing!$A$2:$L$1000, 4, FALSE),
        IFERROR(VLOOKUP(B2, Rushing3!$A$2:$L$1000, 4, FALSE), 0)
    )
)</f>
        <v>0</v>
      </c>
      <c r="I2">
        <f>IF(G2=0,
    IFERROR(VLOOKUP(B2, Rushing2!$A$2:$L$1000, 5, FALSE),
        IFERROR(VLOOKUP(B2, Rushing!$A$2:$L$1000, 5, FALSE),
            IFERROR(VLOOKUP(B2, Rushing3!$A$2:$L$1000, 5, FALSE), 0)
        )
    ),
    IFERROR(VLOOKUP(B2, Rushing!$A$2:$L$1000, 5, FALSE),
        IFERROR(VLOOKUP(B2, Rushing3!$A$2:$L$1000, 5, FALSE), 0)
    )
)</f>
        <v>0</v>
      </c>
      <c r="J2">
        <f>IF(G2=0,
    IFERROR(VLOOKUP(B2, Rushing2!$A$2:$L$1000, 6, FALSE),
        IFERROR(VLOOKUP(B2, Rushing!$A$2:$L$1000, 6, FALSE),
            IFERROR(VLOOKUP(B2, Rushing3!$A$2:$L$1000, 6, FALSE), 0)
        )
    ),
    IFERROR(VLOOKUP(B2, Rushing!$A$2:$L$1000, 6, FALSE),
        IFERROR(VLOOKUP(B2, Rushing3!$A$2:$L$1000, 6, FALSE), 0)
    )
)</f>
        <v>0</v>
      </c>
      <c r="K2">
        <f>IF(G2=0,
    IFERROR(VLOOKUP(B2, Rushing2!$A$2:$L$1000, 7, FALSE),
        IFERROR(VLOOKUP(B2, Rushing!$A$2:$L$1000, 7, FALSE),
            IFERROR(VLOOKUP(B2, Rushing3!$A$2:$L$1000, 7, FALSE), 0)
        )
    ),
    IFERROR(VLOOKUP(B2, Rushing!$A$2:$L$1000, 7, FALSE),
        IFERROR(VLOOKUP(B2, Rushing3!$A$2:$L$1000, 7, FALSE), 0)
    )
)</f>
        <v>0</v>
      </c>
      <c r="L2">
        <f>IF(G2=0,
    IFERROR(VLOOKUP(B2, Rushing2!$A$2:$L$1000, 8, FALSE),
        IFERROR(VLOOKUP(B2, Rushing!$A$2:$L$1000, 8, FALSE),
            IFERROR(VLOOKUP(B2, Rushing3!$A$2:$L$1000, 8, FALSE), 0)
        )
    ),
    IFERROR(VLOOKUP(B2, Rushing!$A$2:$L$1000, 8, FALSE),
        IFERROR(VLOOKUP(B2, Rushing3!$A$2:$L$1000, 8, FALSE), 0)
    )
)</f>
        <v>0</v>
      </c>
      <c r="M2">
        <f>IF(G2=0,
    IFERROR(VLOOKUP(B2, Rushing2!$A$2:$L$1000, 9, FALSE),
        IFERROR(VLOOKUP(B2, Rushing!$A$2:$L$1000, 9, FALSE),
            IFERROR(VLOOKUP(B2, Rushing3!$A$2:$L$1000, 9, FALSE), 0)
        )
    ),
    IFERROR(VLOOKUP(B2, Rushing!$A$2:$L$1000, 9, FALSE),
        IFERROR(VLOOKUP(B2, Rushing3!$A$2:$L$1000, 9, FALSE), 0)
    )
)</f>
        <v>0</v>
      </c>
      <c r="N2">
        <f>IF(G2=0,
    IFERROR(VLOOKUP(B2, Receiving2!$A$2:$L$1000, 4, FALSE),
        IFERROR(VLOOKUP(B2, Receiving!$A$2:$L$1000, 4, FALSE),
            IFERROR(VLOOKUP(B2, Receiving3!$A$2:$L$1000, 4, FALSE), 0)
        )
    ),
    IFERROR(VLOOKUP(B2, Receiving!$A$2:$L$1000, 4, FALSE),
        IFERROR(VLOOKUP(B2, Receiving3!$A$2:$L$1000, 4, FALSE), 0)
    )
)</f>
        <v>0</v>
      </c>
      <c r="O2">
        <f>IF(G2=0,
    IFERROR(VLOOKUP(B2, Receiving2!$A$2:$L$1000, 5, FALSE),
        IFERROR(VLOOKUP(B2, Receiving!$A$2:$L$1000, 5, FALSE),
            IFERROR(VLOOKUP(B2, Receiving3!$A$2:$L$1000, 5, FALSE), 0)
        )
    ),
    IFERROR(VLOOKUP(B2, Receiving!$A$2:$L$1000, 5, FALSE),
        IFERROR(VLOOKUP(B2, Receiving3!$A$2:$L$1000, 5, FALSE), 0)
    )
)</f>
        <v>0</v>
      </c>
      <c r="P2">
        <f>IF(G2=0,
    IFERROR(VLOOKUP(B2, Receiving2!$A$2:$L$1000, 6, FALSE),
        IFERROR(VLOOKUP(B2, Receiving!$A$2:$L$1000, 6, FALSE),
            IFERROR(VLOOKUP(B2, Receiving3!$A$2:$L$1000, 6, FALSE), 0)
        )
    ),
    IFERROR(VLOOKUP(B2, Receiving!$A$2:$L$1000, 6, FALSE),
        IFERROR(VLOOKUP(B2, Receiving3!$A$2:$L$1000, 6, FALSE), 0)
    )
)</f>
        <v>0</v>
      </c>
      <c r="Q2">
        <f>IF(G2=0,
    IFERROR(VLOOKUP(B2, Receiving2!$A$2:$L$1000, 7, FALSE),
        IFERROR(VLOOKUP(B2, Receiving!$A$2:$L$1000, 7, FALSE),
            IFERROR(VLOOKUP(B2, Receiving3!$A$2:$L$1000, 7, FALSE), 0)
        )
    ),
    IFERROR(VLOOKUP(B2, Receiving!$A$2:$L$1000, 7, FALSE),
        IFERROR(VLOOKUP(B2, Receiving3!$A$2:$L$1000, 7, FALSE), 0)
    )
)</f>
        <v>0</v>
      </c>
      <c r="R2">
        <f>IF(G2=0,
    IFERROR(VLOOKUP(B2, Receiving2!$A$2:$L$1000, 8, FALSE),
        IFERROR(VLOOKUP(B2, Receiving!$A$2:$L$1000, 8, FALSE),
            IFERROR(VLOOKUP(B2, Receiving3!$A$2:$L$1000, 8, FALSE), 0)
        )
    ),
    IFERROR(VLOOKUP(B2, Receiving!$A$2:$L$1000, 8, FALSE),
        IFERROR(VLOOKUP(B2, Receiving3!$A$2:$L$1000, 8, FALSE), 0)
    )
)</f>
        <v>0</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0</v>
      </c>
    </row>
    <row r="3" spans="1:20">
      <c r="A3">
        <v>42</v>
      </c>
      <c r="B3" t="s">
        <v>663</v>
      </c>
      <c r="C3" t="s">
        <v>22</v>
      </c>
      <c r="D3" t="s">
        <v>244</v>
      </c>
      <c r="E3" t="s">
        <v>202</v>
      </c>
      <c r="F3" s="3">
        <v>0</v>
      </c>
      <c r="G3">
        <f>IFERROR(VLOOKUP(B3, Rushing!$A$2:$L$1000, 3, FALSE), IFERROR(VLOOKUP(B3, Receiving!$A$2:$L$1000, 3, FALSE), 0))</f>
        <v>0</v>
      </c>
      <c r="H3">
        <f>IF(G3=0,
    IFERROR(VLOOKUP(B3, Rushing2!$A$2:$L$1000, 4, FALSE),
        IFERROR(VLOOKUP(B3, Rushing!$A$2:$L$1000, 4, FALSE),
            IFERROR(VLOOKUP(B3, Rushing3!$A$2:$L$1000, 4, FALSE), 0)
        )
    ),
    IFERROR(VLOOKUP(B3, Rushing!$A$2:$L$1000, 4, FALSE),
        IFERROR(VLOOKUP(B3, Rushing3!$A$2:$L$1000, 4, FALSE), 0)
    )
)</f>
        <v>0</v>
      </c>
      <c r="I3">
        <f>IF(G3=0,
    IFERROR(VLOOKUP(B3, Rushing2!$A$2:$L$1000, 5, FALSE),
        IFERROR(VLOOKUP(B3, Rushing!$A$2:$L$1000, 5, FALSE),
            IFERROR(VLOOKUP(B3, Rushing3!$A$2:$L$1000, 5, FALSE), 0)
        )
    ),
    IFERROR(VLOOKUP(B3, Rushing!$A$2:$L$1000, 5, FALSE),
        IFERROR(VLOOKUP(B3, Rushing3!$A$2:$L$1000, 5, FALSE), 0)
    )
)</f>
        <v>0</v>
      </c>
      <c r="J3">
        <f>IF(G3=0,
    IFERROR(VLOOKUP(B3, Rushing2!$A$2:$L$1000, 6, FALSE),
        IFERROR(VLOOKUP(B3, Rushing!$A$2:$L$1000, 6, FALSE),
            IFERROR(VLOOKUP(B3, Rushing3!$A$2:$L$1000, 6, FALSE), 0)
        )
    ),
    IFERROR(VLOOKUP(B3, Rushing!$A$2:$L$1000, 6, FALSE),
        IFERROR(VLOOKUP(B3, Rushing3!$A$2:$L$1000, 6, FALSE), 0)
    )
)</f>
        <v>0</v>
      </c>
      <c r="K3">
        <f>IF(G3=0,
    IFERROR(VLOOKUP(B3, Rushing2!$A$2:$L$1000, 7, FALSE),
        IFERROR(VLOOKUP(B3, Rushing!$A$2:$L$1000, 7, FALSE),
            IFERROR(VLOOKUP(B3, Rushing3!$A$2:$L$1000, 7, FALSE), 0)
        )
    ),
    IFERROR(VLOOKUP(B3, Rushing!$A$2:$L$1000, 7, FALSE),
        IFERROR(VLOOKUP(B3, Rushing3!$A$2:$L$1000, 7, FALSE), 0)
    )
)</f>
        <v>0</v>
      </c>
      <c r="L3">
        <f>IF(G3=0,
    IFERROR(VLOOKUP(B3, Rushing2!$A$2:$L$1000, 8, FALSE),
        IFERROR(VLOOKUP(B3, Rushing!$A$2:$L$1000, 8, FALSE),
            IFERROR(VLOOKUP(B3, Rushing3!$A$2:$L$1000, 8, FALSE), 0)
        )
    ),
    IFERROR(VLOOKUP(B3, Rushing!$A$2:$L$1000, 8, FALSE),
        IFERROR(VLOOKUP(B3, Rushing3!$A$2:$L$1000, 8, FALSE), 0)
    )
)</f>
        <v>0</v>
      </c>
      <c r="M3">
        <f>IF(G3=0,
    IFERROR(VLOOKUP(B3, Rushing2!$A$2:$L$1000, 9, FALSE),
        IFERROR(VLOOKUP(B3, Rushing!$A$2:$L$1000, 9, FALSE),
            IFERROR(VLOOKUP(B3, Rushing3!$A$2:$L$1000, 9, FALSE), 0)
        )
    ),
    IFERROR(VLOOKUP(B3, Rushing!$A$2:$L$1000, 9, FALSE),
        IFERROR(VLOOKUP(B3, Rushing3!$A$2:$L$1000, 9, FALSE), 0)
    )
)</f>
        <v>0</v>
      </c>
      <c r="N3">
        <f>IF(G3=0,
    IFERROR(VLOOKUP(B3, Receiving2!$A$2:$L$1000, 4, FALSE),
        IFERROR(VLOOKUP(B3, Receiving!$A$2:$L$1000, 4, FALSE),
            IFERROR(VLOOKUP(B3, Receiving3!$A$2:$L$1000, 4, FALSE), 0)
        )
    ),
    IFERROR(VLOOKUP(B3, Receiving!$A$2:$L$1000, 4, FALSE),
        IFERROR(VLOOKUP(B3, Receiving3!$A$2:$L$1000, 4, FALSE), 0)
    )
)</f>
        <v>0</v>
      </c>
      <c r="O3">
        <f>IF(G3=0,
    IFERROR(VLOOKUP(B3, Receiving2!$A$2:$L$1000, 5, FALSE),
        IFERROR(VLOOKUP(B3, Receiving!$A$2:$L$1000, 5, FALSE),
            IFERROR(VLOOKUP(B3, Receiving3!$A$2:$L$1000, 5, FALSE), 0)
        )
    ),
    IFERROR(VLOOKUP(B3, Receiving!$A$2:$L$1000, 5, FALSE),
        IFERROR(VLOOKUP(B3, Receiving3!$A$2:$L$1000, 5, FALSE), 0)
    )
)</f>
        <v>0</v>
      </c>
      <c r="P3">
        <f>IF(G3=0,
    IFERROR(VLOOKUP(B3, Receiving2!$A$2:$L$1000, 6, FALSE),
        IFERROR(VLOOKUP(B3, Receiving!$A$2:$L$1000, 6, FALSE),
            IFERROR(VLOOKUP(B3, Receiving3!$A$2:$L$1000, 6, FALSE), 0)
        )
    ),
    IFERROR(VLOOKUP(B3, Receiving!$A$2:$L$1000, 6, FALSE),
        IFERROR(VLOOKUP(B3, Receiving3!$A$2:$L$1000, 6, FALSE), 0)
    )
)</f>
        <v>0</v>
      </c>
      <c r="Q3">
        <f>IF(G3=0,
    IFERROR(VLOOKUP(B3, Receiving2!$A$2:$L$1000, 7, FALSE),
        IFERROR(VLOOKUP(B3, Receiving!$A$2:$L$1000, 7, FALSE),
            IFERROR(VLOOKUP(B3, Receiving3!$A$2:$L$1000, 7, FALSE), 0)
        )
    ),
    IFERROR(VLOOKUP(B3, Receiving!$A$2:$L$1000, 7, FALSE),
        IFERROR(VLOOKUP(B3, Receiving3!$A$2:$L$1000, 7, FALSE), 0)
    )
)</f>
        <v>0</v>
      </c>
      <c r="R3">
        <f>IF(G3=0,
    IFERROR(VLOOKUP(B3, Receiving2!$A$2:$L$1000, 8, FALSE),
        IFERROR(VLOOKUP(B3, Receiving!$A$2:$L$1000, 8, FALSE),
            IFERROR(VLOOKUP(B3, Receiving3!$A$2:$L$1000, 8, FALSE), 0)
        )
    ),
    IFERROR(VLOOKUP(B3, Receiving!$A$2:$L$1000, 8, FALSE),
        IFERROR(VLOOKUP(B3, Receiving3!$A$2:$L$1000, 8, FALSE), 0)
    )
)</f>
        <v>0</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0</v>
      </c>
    </row>
    <row r="4" spans="1:20">
      <c r="A4">
        <v>28</v>
      </c>
      <c r="B4" t="s">
        <v>667</v>
      </c>
      <c r="C4" t="s">
        <v>22</v>
      </c>
      <c r="D4" t="s">
        <v>103</v>
      </c>
      <c r="E4" t="s">
        <v>358</v>
      </c>
      <c r="F4" s="3">
        <v>8</v>
      </c>
      <c r="G4">
        <f>IFERROR(VLOOKUP(B4, Rushing!$A$2:$L$1000, 3, FALSE), IFERROR(VLOOKUP(B4, Receiving!$A$2:$L$1000, 3, FALSE), 0))</f>
        <v>0</v>
      </c>
      <c r="H4">
        <f>IF(G4=0,
    IFERROR(VLOOKUP(B4, Rushing2!$A$2:$L$1000, 4, FALSE),
        IFERROR(VLOOKUP(B4, Rushing!$A$2:$L$1000, 4, FALSE),
            IFERROR(VLOOKUP(B4, Rushing3!$A$2:$L$1000, 4, FALSE), 0)
        )
    ),
    IFERROR(VLOOKUP(B4, Rushing!$A$2:$L$1000, 4, FALSE),
        IFERROR(VLOOKUP(B4, Rushing3!$A$2:$L$1000, 4, FALSE), 0)
    )
)</f>
        <v>4</v>
      </c>
      <c r="I4">
        <f>IF(G4=0,
    IFERROR(VLOOKUP(B4, Rushing2!$A$2:$L$1000, 5, FALSE),
        IFERROR(VLOOKUP(B4, Rushing!$A$2:$L$1000, 5, FALSE),
            IFERROR(VLOOKUP(B4, Rushing3!$A$2:$L$1000, 5, FALSE), 0)
        )
    ),
    IFERROR(VLOOKUP(B4, Rushing!$A$2:$L$1000, 5, FALSE),
        IFERROR(VLOOKUP(B4, Rushing3!$A$2:$L$1000, 5, FALSE), 0)
    )
)</f>
        <v>12</v>
      </c>
      <c r="J4">
        <f>IF(G4=0,
    IFERROR(VLOOKUP(B4, Rushing2!$A$2:$L$1000, 6, FALSE),
        IFERROR(VLOOKUP(B4, Rushing!$A$2:$L$1000, 6, FALSE),
            IFERROR(VLOOKUP(B4, Rushing3!$A$2:$L$1000, 6, FALSE), 0)
        )
    ),
    IFERROR(VLOOKUP(B4, Rushing!$A$2:$L$1000, 6, FALSE),
        IFERROR(VLOOKUP(B4, Rushing3!$A$2:$L$1000, 6, FALSE), 0)
    )
)</f>
        <v>3</v>
      </c>
      <c r="K4">
        <f>IF(G4=0,
    IFERROR(VLOOKUP(B4, Rushing2!$A$2:$L$1000, 7, FALSE),
        IFERROR(VLOOKUP(B4, Rushing!$A$2:$L$1000, 7, FALSE),
            IFERROR(VLOOKUP(B4, Rushing3!$A$2:$L$1000, 7, FALSE), 0)
        )
    ),
    IFERROR(VLOOKUP(B4, Rushing!$A$2:$L$1000, 7, FALSE),
        IFERROR(VLOOKUP(B4, Rushing3!$A$2:$L$1000, 7, FALSE), 0)
    )
)</f>
        <v>4</v>
      </c>
      <c r="L4">
        <f>IF(G4=0,
    IFERROR(VLOOKUP(B4, Rushing2!$A$2:$L$1000, 8, FALSE),
        IFERROR(VLOOKUP(B4, Rushing!$A$2:$L$1000, 8, FALSE),
            IFERROR(VLOOKUP(B4, Rushing3!$A$2:$L$1000, 8, FALSE), 0)
        )
    ),
    IFERROR(VLOOKUP(B4, Rushing!$A$2:$L$1000, 8, FALSE),
        IFERROR(VLOOKUP(B4, Rushing3!$A$2:$L$1000, 8, FALSE), 0)
    )
)</f>
        <v>5</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1</v>
      </c>
      <c r="O4">
        <f>IF(G4=0,
    IFERROR(VLOOKUP(B4, Receiving2!$A$2:$L$1000, 5, FALSE),
        IFERROR(VLOOKUP(B4, Receiving!$A$2:$L$1000, 5, FALSE),
            IFERROR(VLOOKUP(B4, Receiving3!$A$2:$L$1000, 5, FALSE), 0)
        )
    ),
    IFERROR(VLOOKUP(B4, Receiving!$A$2:$L$1000, 5, FALSE),
        IFERROR(VLOOKUP(B4, Receiving3!$A$2:$L$1000, 5, FALSE), 0)
    )
)</f>
        <v>8</v>
      </c>
      <c r="P4">
        <f>IF(G4=0,
    IFERROR(VLOOKUP(B4, Receiving2!$A$2:$L$1000, 6, FALSE),
        IFERROR(VLOOKUP(B4, Receiving!$A$2:$L$1000, 6, FALSE),
            IFERROR(VLOOKUP(B4, Receiving3!$A$2:$L$1000, 6, FALSE), 0)
        )
    ),
    IFERROR(VLOOKUP(B4, Receiving!$A$2:$L$1000, 6, FALSE),
        IFERROR(VLOOKUP(B4, Receiving3!$A$2:$L$1000, 6, FALSE), 0)
    )
)</f>
        <v>8</v>
      </c>
      <c r="Q4">
        <f>IF(G4=0,
    IFERROR(VLOOKUP(B4, Receiving2!$A$2:$L$1000, 7, FALSE),
        IFERROR(VLOOKUP(B4, Receiving!$A$2:$L$1000, 7, FALSE),
            IFERROR(VLOOKUP(B4, Receiving3!$A$2:$L$1000, 7, FALSE), 0)
        )
    ),
    IFERROR(VLOOKUP(B4, Receiving!$A$2:$L$1000, 7, FALSE),
        IFERROR(VLOOKUP(B4, Receiving3!$A$2:$L$1000, 7, FALSE), 0)
    )
)</f>
        <v>2.7</v>
      </c>
      <c r="R4">
        <f>IF(G4=0,
    IFERROR(VLOOKUP(B4, Receiving2!$A$2:$L$1000, 8, FALSE),
        IFERROR(VLOOKUP(B4, Receiving!$A$2:$L$1000, 8, FALSE),
            IFERROR(VLOOKUP(B4, Receiving3!$A$2:$L$1000, 8, FALSE), 0)
        )
    ),
    IFERROR(VLOOKUP(B4, Receiving!$A$2:$L$1000, 8, FALSE),
        IFERROR(VLOOKUP(B4, Receiving3!$A$2:$L$1000, 8, FALSE), 0)
    )
)</f>
        <v>8</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1</v>
      </c>
    </row>
    <row r="5" spans="1:20">
      <c r="A5">
        <v>33</v>
      </c>
      <c r="B5" t="s">
        <v>668</v>
      </c>
      <c r="C5" t="s">
        <v>22</v>
      </c>
      <c r="D5" t="s">
        <v>111</v>
      </c>
      <c r="E5" t="s">
        <v>246</v>
      </c>
      <c r="F5" s="3">
        <v>6</v>
      </c>
      <c r="G5">
        <f>IFERROR(VLOOKUP(B5, Rushing!$A$2:$L$1000, 3, FALSE), IFERROR(VLOOKUP(B5, Receiving!$A$2:$L$1000, 3, FALSE), 0))</f>
        <v>1</v>
      </c>
      <c r="H5">
        <f>IF(G5=0,
    IFERROR(VLOOKUP(B5, Rushing2!$A$2:$L$1000, 4, FALSE),
        IFERROR(VLOOKUP(B5, Rushing!$A$2:$L$1000, 4, FALSE),
            IFERROR(VLOOKUP(B5, Rushing3!$A$2:$L$1000, 4, FALSE), 0)
        )
    ),
    IFERROR(VLOOKUP(B5, Rushing!$A$2:$L$1000, 4, FALSE),
        IFERROR(VLOOKUP(B5, Rushing3!$A$2:$L$1000, 4, FALSE), 0)
    )
)</f>
        <v>5</v>
      </c>
      <c r="I5">
        <f>IF(G5=0,
    IFERROR(VLOOKUP(B5, Rushing2!$A$2:$L$1000, 5, FALSE),
        IFERROR(VLOOKUP(B5, Rushing!$A$2:$L$1000, 5, FALSE),
            IFERROR(VLOOKUP(B5, Rushing3!$A$2:$L$1000, 5, FALSE), 0)
        )
    ),
    IFERROR(VLOOKUP(B5, Rushing!$A$2:$L$1000, 5, FALSE),
        IFERROR(VLOOKUP(B5, Rushing3!$A$2:$L$1000, 5, FALSE), 0)
    )
)</f>
        <v>18</v>
      </c>
      <c r="J5">
        <f>IF(G5=0,
    IFERROR(VLOOKUP(B5, Rushing2!$A$2:$L$1000, 6, FALSE),
        IFERROR(VLOOKUP(B5, Rushing!$A$2:$L$1000, 6, FALSE),
            IFERROR(VLOOKUP(B5, Rushing3!$A$2:$L$1000, 6, FALSE), 0)
        )
    ),
    IFERROR(VLOOKUP(B5, Rushing!$A$2:$L$1000, 6, FALSE),
        IFERROR(VLOOKUP(B5, Rushing3!$A$2:$L$1000, 6, FALSE), 0)
    )
)</f>
        <v>3.6</v>
      </c>
      <c r="K5">
        <f>IF(G5=0,
    IFERROR(VLOOKUP(B5, Rushing2!$A$2:$L$1000, 7, FALSE),
        IFERROR(VLOOKUP(B5, Rushing!$A$2:$L$1000, 7, FALSE),
            IFERROR(VLOOKUP(B5, Rushing3!$A$2:$L$1000, 7, FALSE), 0)
        )
    ),
    IFERROR(VLOOKUP(B5, Rushing!$A$2:$L$1000, 7, FALSE),
        IFERROR(VLOOKUP(B5, Rushing3!$A$2:$L$1000, 7, FALSE), 0)
    )
)</f>
        <v>18</v>
      </c>
      <c r="L5">
        <f>IF(G5=0,
    IFERROR(VLOOKUP(B5, Rushing2!$A$2:$L$1000, 8, FALSE),
        IFERROR(VLOOKUP(B5, Rushing!$A$2:$L$1000, 8, FALSE),
            IFERROR(VLOOKUP(B5, Rushing3!$A$2:$L$1000, 8, FALSE), 0)
        )
    ),
    IFERROR(VLOOKUP(B5, Rushing!$A$2:$L$1000, 8, FALSE),
        IFERROR(VLOOKUP(B5, Rushing3!$A$2:$L$1000, 8, FALSE), 0)
    )
)</f>
        <v>10</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6</v>
      </c>
      <c r="O5">
        <f>IF(G5=0,
    IFERROR(VLOOKUP(B5, Receiving2!$A$2:$L$1000, 5, FALSE),
        IFERROR(VLOOKUP(B5, Receiving!$A$2:$L$1000, 5, FALSE),
            IFERROR(VLOOKUP(B5, Receiving3!$A$2:$L$1000, 5, FALSE), 0)
        )
    ),
    IFERROR(VLOOKUP(B5, Receiving!$A$2:$L$1000, 5, FALSE),
        IFERROR(VLOOKUP(B5, Receiving3!$A$2:$L$1000, 5, FALSE), 0)
    )
)</f>
        <v>31</v>
      </c>
      <c r="P5">
        <f>IF(G5=0,
    IFERROR(VLOOKUP(B5, Receiving2!$A$2:$L$1000, 6, FALSE),
        IFERROR(VLOOKUP(B5, Receiving!$A$2:$L$1000, 6, FALSE),
            IFERROR(VLOOKUP(B5, Receiving3!$A$2:$L$1000, 6, FALSE), 0)
        )
    ),
    IFERROR(VLOOKUP(B5, Receiving!$A$2:$L$1000, 6, FALSE),
        IFERROR(VLOOKUP(B5, Receiving3!$A$2:$L$1000, 6, FALSE), 0)
    )
)</f>
        <v>5.17</v>
      </c>
      <c r="Q5">
        <f>IF(G5=0,
    IFERROR(VLOOKUP(B5, Receiving2!$A$2:$L$1000, 7, FALSE),
        IFERROR(VLOOKUP(B5, Receiving!$A$2:$L$1000, 7, FALSE),
            IFERROR(VLOOKUP(B5, Receiving3!$A$2:$L$1000, 7, FALSE), 0)
        )
    ),
    IFERROR(VLOOKUP(B5, Receiving!$A$2:$L$1000, 7, FALSE),
        IFERROR(VLOOKUP(B5, Receiving3!$A$2:$L$1000, 7, FALSE), 0)
    )
)</f>
        <v>10.3</v>
      </c>
      <c r="R5">
        <f>IF(G5=0,
    IFERROR(VLOOKUP(B5, Receiving2!$A$2:$L$1000, 8, FALSE),
        IFERROR(VLOOKUP(B5, Receiving!$A$2:$L$1000, 8, FALSE),
            IFERROR(VLOOKUP(B5, Receiving3!$A$2:$L$1000, 8, FALSE), 0)
        )
    ),
    IFERROR(VLOOKUP(B5, Receiving!$A$2:$L$1000, 8, FALSE),
        IFERROR(VLOOKUP(B5, Receiving3!$A$2:$L$1000, 8, FALSE), 0)
    )
)</f>
        <v>13</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8</v>
      </c>
    </row>
    <row r="6" spans="1:20">
      <c r="A6">
        <v>31</v>
      </c>
      <c r="B6" t="s">
        <v>669</v>
      </c>
      <c r="C6" t="s">
        <v>22</v>
      </c>
      <c r="D6" t="s">
        <v>31</v>
      </c>
      <c r="E6" t="s">
        <v>202</v>
      </c>
      <c r="F6" s="3">
        <v>3</v>
      </c>
      <c r="G6">
        <f>IFERROR(VLOOKUP(B6, Rushing!$A$2:$L$1000, 3, FALSE), IFERROR(VLOOKUP(B6, Receiving!$A$2:$L$1000, 3, FALSE), 0))</f>
        <v>2</v>
      </c>
      <c r="H6">
        <f>IF(G6=0,
    IFERROR(VLOOKUP(B6, Rushing2!$A$2:$L$1000, 4, FALSE),
        IFERROR(VLOOKUP(B6, Rushing!$A$2:$L$1000, 4, FALSE),
            IFERROR(VLOOKUP(B6, Rushing3!$A$2:$L$1000, 4, FALSE), 0)
        )
    ),
    IFERROR(VLOOKUP(B6, Rushing!$A$2:$L$1000, 4, FALSE),
        IFERROR(VLOOKUP(B6, Rushing3!$A$2:$L$1000, 4, FALSE), 0)
    )
)</f>
        <v>11</v>
      </c>
      <c r="I6">
        <f>IF(G6=0,
    IFERROR(VLOOKUP(B6, Rushing2!$A$2:$L$1000, 5, FALSE),
        IFERROR(VLOOKUP(B6, Rushing!$A$2:$L$1000, 5, FALSE),
            IFERROR(VLOOKUP(B6, Rushing3!$A$2:$L$1000, 5, FALSE), 0)
        )
    ),
    IFERROR(VLOOKUP(B6, Rushing!$A$2:$L$1000, 5, FALSE),
        IFERROR(VLOOKUP(B6, Rushing3!$A$2:$L$1000, 5, FALSE), 0)
    )
)</f>
        <v>45</v>
      </c>
      <c r="J6">
        <f>IF(G6=0,
    IFERROR(VLOOKUP(B6, Rushing2!$A$2:$L$1000, 6, FALSE),
        IFERROR(VLOOKUP(B6, Rushing!$A$2:$L$1000, 6, FALSE),
            IFERROR(VLOOKUP(B6, Rushing3!$A$2:$L$1000, 6, FALSE), 0)
        )
    ),
    IFERROR(VLOOKUP(B6, Rushing!$A$2:$L$1000, 6, FALSE),
        IFERROR(VLOOKUP(B6, Rushing3!$A$2:$L$1000, 6, FALSE), 0)
    )
)</f>
        <v>4.09</v>
      </c>
      <c r="K6">
        <f>IF(G6=0,
    IFERROR(VLOOKUP(B6, Rushing2!$A$2:$L$1000, 7, FALSE),
        IFERROR(VLOOKUP(B6, Rushing!$A$2:$L$1000, 7, FALSE),
            IFERROR(VLOOKUP(B6, Rushing3!$A$2:$L$1000, 7, FALSE), 0)
        )
    ),
    IFERROR(VLOOKUP(B6, Rushing!$A$2:$L$1000, 7, FALSE),
        IFERROR(VLOOKUP(B6, Rushing3!$A$2:$L$1000, 7, FALSE), 0)
    )
)</f>
        <v>22.5</v>
      </c>
      <c r="L6">
        <f>IF(G6=0,
    IFERROR(VLOOKUP(B6, Rushing2!$A$2:$L$1000, 8, FALSE),
        IFERROR(VLOOKUP(B6, Rushing!$A$2:$L$1000, 8, FALSE),
            IFERROR(VLOOKUP(B6, Rushing3!$A$2:$L$1000, 8, FALSE), 0)
        )
    ),
    IFERROR(VLOOKUP(B6, Rushing!$A$2:$L$1000, 8, FALSE),
        IFERROR(VLOOKUP(B6, Rushing3!$A$2:$L$1000, 8, FALSE), 0)
    )
)</f>
        <v>13</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0</v>
      </c>
      <c r="O6">
        <f>IF(G6=0,
    IFERROR(VLOOKUP(B6, Receiving2!$A$2:$L$1000, 5, FALSE),
        IFERROR(VLOOKUP(B6, Receiving!$A$2:$L$1000, 5, FALSE),
            IFERROR(VLOOKUP(B6, Receiving3!$A$2:$L$1000, 5, FALSE), 0)
        )
    ),
    IFERROR(VLOOKUP(B6, Receiving!$A$2:$L$1000, 5, FALSE),
        IFERROR(VLOOKUP(B6, Receiving3!$A$2:$L$1000, 5, FALSE), 0)
    )
)</f>
        <v>0</v>
      </c>
      <c r="P6">
        <f>IF(G6=0,
    IFERROR(VLOOKUP(B6, Receiving2!$A$2:$L$1000, 6, FALSE),
        IFERROR(VLOOKUP(B6, Receiving!$A$2:$L$1000, 6, FALSE),
            IFERROR(VLOOKUP(B6, Receiving3!$A$2:$L$1000, 6, FALSE), 0)
        )
    ),
    IFERROR(VLOOKUP(B6, Receiving!$A$2:$L$1000, 6, FALSE),
        IFERROR(VLOOKUP(B6, Receiving3!$A$2:$L$1000, 6, FALSE), 0)
    )
)</f>
        <v>0</v>
      </c>
      <c r="Q6">
        <f>IF(G6=0,
    IFERROR(VLOOKUP(B6, Receiving2!$A$2:$L$1000, 7, FALSE),
        IFERROR(VLOOKUP(B6, Receiving!$A$2:$L$1000, 7, FALSE),
            IFERROR(VLOOKUP(B6, Receiving3!$A$2:$L$1000, 7, FALSE), 0)
        )
    ),
    IFERROR(VLOOKUP(B6, Receiving!$A$2:$L$1000, 7, FALSE),
        IFERROR(VLOOKUP(B6, Receiving3!$A$2:$L$1000, 7, FALSE), 0)
    )
)</f>
        <v>0</v>
      </c>
      <c r="R6">
        <f>IF(G6=0,
    IFERROR(VLOOKUP(B6, Receiving2!$A$2:$L$1000, 8, FALSE),
        IFERROR(VLOOKUP(B6, Receiving!$A$2:$L$1000, 8, FALSE),
            IFERROR(VLOOKUP(B6, Receiving3!$A$2:$L$1000, 8, FALSE), 0)
        )
    ),
    IFERROR(VLOOKUP(B6, Receiving!$A$2:$L$1000, 8, FALSE),
        IFERROR(VLOOKUP(B6, Receiving3!$A$2:$L$1000, 8, FALSE), 0)
    )
)</f>
        <v>0</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0</v>
      </c>
    </row>
    <row r="7" spans="1:20">
      <c r="A7">
        <v>38</v>
      </c>
      <c r="B7" t="s">
        <v>676</v>
      </c>
      <c r="C7" t="s">
        <v>22</v>
      </c>
      <c r="D7" t="s">
        <v>397</v>
      </c>
      <c r="E7" t="s">
        <v>141</v>
      </c>
      <c r="F7" s="3">
        <v>3</v>
      </c>
      <c r="G7">
        <f>IFERROR(VLOOKUP(B7, Rushing!$A$2:$L$1000, 3, FALSE), IFERROR(VLOOKUP(B7, Receiving!$A$2:$L$1000, 3, FALSE), 0))</f>
        <v>3</v>
      </c>
      <c r="H7">
        <f>IF(G7=0,
    IFERROR(VLOOKUP(B7, Rushing2!$A$2:$L$1000, 4, FALSE),
        IFERROR(VLOOKUP(B7, Rushing!$A$2:$L$1000, 4, FALSE),
            IFERROR(VLOOKUP(B7, Rushing3!$A$2:$L$1000, 4, FALSE), 0)
        )
    ),
    IFERROR(VLOOKUP(B7, Rushing!$A$2:$L$1000, 4, FALSE),
        IFERROR(VLOOKUP(B7, Rushing3!$A$2:$L$1000, 4, FALSE), 0)
    )
)</f>
        <v>9</v>
      </c>
      <c r="I7">
        <f>IF(G7=0,
    IFERROR(VLOOKUP(B7, Rushing2!$A$2:$L$1000, 5, FALSE),
        IFERROR(VLOOKUP(B7, Rushing!$A$2:$L$1000, 5, FALSE),
            IFERROR(VLOOKUP(B7, Rushing3!$A$2:$L$1000, 5, FALSE), 0)
        )
    ),
    IFERROR(VLOOKUP(B7, Rushing!$A$2:$L$1000, 5, FALSE),
        IFERROR(VLOOKUP(B7, Rushing3!$A$2:$L$1000, 5, FALSE), 0)
    )
)</f>
        <v>36</v>
      </c>
      <c r="J7">
        <f>IF(G7=0,
    IFERROR(VLOOKUP(B7, Rushing2!$A$2:$L$1000, 6, FALSE),
        IFERROR(VLOOKUP(B7, Rushing!$A$2:$L$1000, 6, FALSE),
            IFERROR(VLOOKUP(B7, Rushing3!$A$2:$L$1000, 6, FALSE), 0)
        )
    ),
    IFERROR(VLOOKUP(B7, Rushing!$A$2:$L$1000, 6, FALSE),
        IFERROR(VLOOKUP(B7, Rushing3!$A$2:$L$1000, 6, FALSE), 0)
    )
)</f>
        <v>4</v>
      </c>
      <c r="K7">
        <f>IF(G7=0,
    IFERROR(VLOOKUP(B7, Rushing2!$A$2:$L$1000, 7, FALSE),
        IFERROR(VLOOKUP(B7, Rushing!$A$2:$L$1000, 7, FALSE),
            IFERROR(VLOOKUP(B7, Rushing3!$A$2:$L$1000, 7, FALSE), 0)
        )
    ),
    IFERROR(VLOOKUP(B7, Rushing!$A$2:$L$1000, 7, FALSE),
        IFERROR(VLOOKUP(B7, Rushing3!$A$2:$L$1000, 7, FALSE), 0)
    )
)</f>
        <v>12</v>
      </c>
      <c r="L7">
        <f>IF(G7=0,
    IFERROR(VLOOKUP(B7, Rushing2!$A$2:$L$1000, 8, FALSE),
        IFERROR(VLOOKUP(B7, Rushing!$A$2:$L$1000, 8, FALSE),
            IFERROR(VLOOKUP(B7, Rushing3!$A$2:$L$1000, 8, FALSE), 0)
        )
    ),
    IFERROR(VLOOKUP(B7, Rushing!$A$2:$L$1000, 8, FALSE),
        IFERROR(VLOOKUP(B7, Rushing3!$A$2:$L$1000, 8, FALSE), 0)
    )
)</f>
        <v>15</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6</v>
      </c>
      <c r="O7">
        <f>IF(G7=0,
    IFERROR(VLOOKUP(B7, Receiving2!$A$2:$L$1000, 5, FALSE),
        IFERROR(VLOOKUP(B7, Receiving!$A$2:$L$1000, 5, FALSE),
            IFERROR(VLOOKUP(B7, Receiving3!$A$2:$L$1000, 5, FALSE), 0)
        )
    ),
    IFERROR(VLOOKUP(B7, Receiving!$A$2:$L$1000, 5, FALSE),
        IFERROR(VLOOKUP(B7, Receiving3!$A$2:$L$1000, 5, FALSE), 0)
    )
)</f>
        <v>48</v>
      </c>
      <c r="P7">
        <f>IF(G7=0,
    IFERROR(VLOOKUP(B7, Receiving2!$A$2:$L$1000, 6, FALSE),
        IFERROR(VLOOKUP(B7, Receiving!$A$2:$L$1000, 6, FALSE),
            IFERROR(VLOOKUP(B7, Receiving3!$A$2:$L$1000, 6, FALSE), 0)
        )
    ),
    IFERROR(VLOOKUP(B7, Receiving!$A$2:$L$1000, 6, FALSE),
        IFERROR(VLOOKUP(B7, Receiving3!$A$2:$L$1000, 6, FALSE), 0)
    )
)</f>
        <v>8</v>
      </c>
      <c r="Q7">
        <f>IF(G7=0,
    IFERROR(VLOOKUP(B7, Receiving2!$A$2:$L$1000, 7, FALSE),
        IFERROR(VLOOKUP(B7, Receiving!$A$2:$L$1000, 7, FALSE),
            IFERROR(VLOOKUP(B7, Receiving3!$A$2:$L$1000, 7, FALSE), 0)
        )
    ),
    IFERROR(VLOOKUP(B7, Receiving!$A$2:$L$1000, 7, FALSE),
        IFERROR(VLOOKUP(B7, Receiving3!$A$2:$L$1000, 7, FALSE), 0)
    )
)</f>
        <v>16</v>
      </c>
      <c r="R7">
        <f>IF(G7=0,
    IFERROR(VLOOKUP(B7, Receiving2!$A$2:$L$1000, 8, FALSE),
        IFERROR(VLOOKUP(B7, Receiving!$A$2:$L$1000, 8, FALSE),
            IFERROR(VLOOKUP(B7, Receiving3!$A$2:$L$1000, 8, FALSE), 0)
        )
    ),
    IFERROR(VLOOKUP(B7, Receiving!$A$2:$L$1000, 8, FALSE),
        IFERROR(VLOOKUP(B7, Receiving3!$A$2:$L$1000, 8, FALSE), 0)
    )
)</f>
        <v>14</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7</v>
      </c>
    </row>
    <row r="8" spans="1:20">
      <c r="A8">
        <v>9</v>
      </c>
      <c r="B8" t="s">
        <v>662</v>
      </c>
      <c r="C8" t="s">
        <v>25</v>
      </c>
      <c r="D8" t="s">
        <v>86</v>
      </c>
      <c r="E8" t="s">
        <v>202</v>
      </c>
      <c r="F8" s="3">
        <v>4</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4</v>
      </c>
      <c r="O8">
        <f>IF(G8=0,
    IFERROR(VLOOKUP(B8, Receiving2!$A$2:$L$1000, 5, FALSE),
        IFERROR(VLOOKUP(B8, Receiving!$A$2:$L$1000, 5, FALSE),
            IFERROR(VLOOKUP(B8, Receiving3!$A$2:$L$1000, 5, FALSE), 0)
        )
    ),
    IFERROR(VLOOKUP(B8, Receiving!$A$2:$L$1000, 5, FALSE),
        IFERROR(VLOOKUP(B8, Receiving3!$A$2:$L$1000, 5, FALSE), 0)
    )
)</f>
        <v>19</v>
      </c>
      <c r="P8">
        <f>IF(G8=0,
    IFERROR(VLOOKUP(B8, Receiving2!$A$2:$L$1000, 6, FALSE),
        IFERROR(VLOOKUP(B8, Receiving!$A$2:$L$1000, 6, FALSE),
            IFERROR(VLOOKUP(B8, Receiving3!$A$2:$L$1000, 6, FALSE), 0)
        )
    ),
    IFERROR(VLOOKUP(B8, Receiving!$A$2:$L$1000, 6, FALSE),
        IFERROR(VLOOKUP(B8, Receiving3!$A$2:$L$1000, 6, FALSE), 0)
    )
)</f>
        <v>4.75</v>
      </c>
      <c r="Q8">
        <f>IF(G8=0,
    IFERROR(VLOOKUP(B8, Receiving2!$A$2:$L$1000, 7, FALSE),
        IFERROR(VLOOKUP(B8, Receiving!$A$2:$L$1000, 7, FALSE),
            IFERROR(VLOOKUP(B8, Receiving3!$A$2:$L$1000, 7, FALSE), 0)
        )
    ),
    IFERROR(VLOOKUP(B8, Receiving!$A$2:$L$1000, 7, FALSE),
        IFERROR(VLOOKUP(B8, Receiving3!$A$2:$L$1000, 7, FALSE), 0)
    )
)</f>
        <v>6.3</v>
      </c>
      <c r="R8">
        <f>IF(G8=0,
    IFERROR(VLOOKUP(B8, Receiving2!$A$2:$L$1000, 8, FALSE),
        IFERROR(VLOOKUP(B8, Receiving!$A$2:$L$1000, 8, FALSE),
            IFERROR(VLOOKUP(B8, Receiving3!$A$2:$L$1000, 8, FALSE), 0)
        )
    ),
    IFERROR(VLOOKUP(B8, Receiving!$A$2:$L$1000, 8, FALSE),
        IFERROR(VLOOKUP(B8, Receiving3!$A$2:$L$1000, 8, FALSE), 0)
    )
)</f>
        <v>7</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5</v>
      </c>
    </row>
    <row r="9" spans="1:20">
      <c r="A9">
        <v>40</v>
      </c>
      <c r="B9" t="s">
        <v>664</v>
      </c>
      <c r="C9" t="s">
        <v>25</v>
      </c>
      <c r="D9" t="s">
        <v>192</v>
      </c>
      <c r="E9" t="s">
        <v>80</v>
      </c>
      <c r="F9" s="3">
        <v>2</v>
      </c>
      <c r="G9">
        <f>IFERROR(VLOOKUP(B9, Rushing!$A$2:$L$1000, 3, FALSE), IFERROR(VLOOKUP(B9, Receiving!$A$2:$L$1000, 3, FALSE), 0))</f>
        <v>3</v>
      </c>
      <c r="H9">
        <f>IF(G9=0,
    IFERROR(VLOOKUP(B9, Rushing2!$A$2:$L$1000, 4, FALSE),
        IFERROR(VLOOKUP(B9, Rushing!$A$2:$L$1000, 4, FALSE),
            IFERROR(VLOOKUP(B9, Rushing3!$A$2:$L$1000, 4, FALSE), 0)
        )
    ),
    IFERROR(VLOOKUP(B9, Rushing!$A$2:$L$1000, 4, FALSE),
        IFERROR(VLOOKUP(B9, Rushing3!$A$2:$L$1000, 4, FALSE), 0)
    )
)</f>
        <v>1</v>
      </c>
      <c r="I9">
        <f>IF(G9=0,
    IFERROR(VLOOKUP(B9, Rushing2!$A$2:$L$1000, 5, FALSE),
        IFERROR(VLOOKUP(B9, Rushing!$A$2:$L$1000, 5, FALSE),
            IFERROR(VLOOKUP(B9, Rushing3!$A$2:$L$1000, 5, FALSE), 0)
        )
    ),
    IFERROR(VLOOKUP(B9, Rushing!$A$2:$L$1000, 5, FALSE),
        IFERROR(VLOOKUP(B9, Rushing3!$A$2:$L$1000, 5, FALSE), 0)
    )
)</f>
        <v>1</v>
      </c>
      <c r="J9">
        <f>IF(G9=0,
    IFERROR(VLOOKUP(B9, Rushing2!$A$2:$L$1000, 6, FALSE),
        IFERROR(VLOOKUP(B9, Rushing!$A$2:$L$1000, 6, FALSE),
            IFERROR(VLOOKUP(B9, Rushing3!$A$2:$L$1000, 6, FALSE), 0)
        )
    ),
    IFERROR(VLOOKUP(B9, Rushing!$A$2:$L$1000, 6, FALSE),
        IFERROR(VLOOKUP(B9, Rushing3!$A$2:$L$1000, 6, FALSE), 0)
    )
)</f>
        <v>1</v>
      </c>
      <c r="K9">
        <f>IF(G9=0,
    IFERROR(VLOOKUP(B9, Rushing2!$A$2:$L$1000, 7, FALSE),
        IFERROR(VLOOKUP(B9, Rushing!$A$2:$L$1000, 7, FALSE),
            IFERROR(VLOOKUP(B9, Rushing3!$A$2:$L$1000, 7, FALSE), 0)
        )
    ),
    IFERROR(VLOOKUP(B9, Rushing!$A$2:$L$1000, 7, FALSE),
        IFERROR(VLOOKUP(B9, Rushing3!$A$2:$L$1000, 7, FALSE), 0)
    )
)</f>
        <v>0.3</v>
      </c>
      <c r="L9">
        <f>IF(G9=0,
    IFERROR(VLOOKUP(B9, Rushing2!$A$2:$L$1000, 8, FALSE),
        IFERROR(VLOOKUP(B9, Rushing!$A$2:$L$1000, 8, FALSE),
            IFERROR(VLOOKUP(B9, Rushing3!$A$2:$L$1000, 8, FALSE), 0)
        )
    ),
    IFERROR(VLOOKUP(B9, Rushing!$A$2:$L$1000, 8, FALSE),
        IFERROR(VLOOKUP(B9, Rushing3!$A$2:$L$1000, 8, FALSE), 0)
    )
)</f>
        <v>1</v>
      </c>
      <c r="M9">
        <f>IF(G9=0,
    IFERROR(VLOOKUP(B9, Rushing2!$A$2:$L$1000, 9, FALSE),
        IFERROR(VLOOKUP(B9, Rushing!$A$2:$L$1000, 9, FALSE),
            IFERROR(VLOOKUP(B9, Rushing3!$A$2:$L$1000, 9, FALSE), 0)
        )
    ),
    IFERROR(VLOOKUP(B9, Rushing!$A$2:$L$1000, 9, FALSE),
        IFERROR(VLOOKUP(B9, Rushing3!$A$2:$L$1000, 9, FALSE), 0)
    )
)</f>
        <v>1</v>
      </c>
      <c r="N9">
        <f>IF(G9=0,
    IFERROR(VLOOKUP(B9, Receiving2!$A$2:$L$1000, 4, FALSE),
        IFERROR(VLOOKUP(B9, Receiving!$A$2:$L$1000, 4, FALSE),
            IFERROR(VLOOKUP(B9, Receiving3!$A$2:$L$1000, 4, FALSE), 0)
        )
    ),
    IFERROR(VLOOKUP(B9, Receiving!$A$2:$L$1000, 4, FALSE),
        IFERROR(VLOOKUP(B9, Receiving3!$A$2:$L$1000, 4, FALSE), 0)
    )
)</f>
        <v>0</v>
      </c>
      <c r="O9">
        <f>IF(G9=0,
    IFERROR(VLOOKUP(B9, Receiving2!$A$2:$L$1000, 5, FALSE),
        IFERROR(VLOOKUP(B9, Receiving!$A$2:$L$1000, 5, FALSE),
            IFERROR(VLOOKUP(B9, Receiving3!$A$2:$L$1000, 5, FALSE), 0)
        )
    ),
    IFERROR(VLOOKUP(B9, Receiving!$A$2:$L$1000, 5, FALSE),
        IFERROR(VLOOKUP(B9, Receiving3!$A$2:$L$1000, 5, FALSE), 0)
    )
)</f>
        <v>0</v>
      </c>
      <c r="P9">
        <f>IF(G9=0,
    IFERROR(VLOOKUP(B9, Receiving2!$A$2:$L$1000, 6, FALSE),
        IFERROR(VLOOKUP(B9, Receiving!$A$2:$L$1000, 6, FALSE),
            IFERROR(VLOOKUP(B9, Receiving3!$A$2:$L$1000, 6, FALSE), 0)
        )
    ),
    IFERROR(VLOOKUP(B9, Receiving!$A$2:$L$1000, 6, FALSE),
        IFERROR(VLOOKUP(B9, Receiving3!$A$2:$L$1000, 6, FALSE), 0)
    )
)</f>
        <v>0</v>
      </c>
      <c r="Q9">
        <f>IF(G9=0,
    IFERROR(VLOOKUP(B9, Receiving2!$A$2:$L$1000, 7, FALSE),
        IFERROR(VLOOKUP(B9, Receiving!$A$2:$L$1000, 7, FALSE),
            IFERROR(VLOOKUP(B9, Receiving3!$A$2:$L$1000, 7, FALSE), 0)
        )
    ),
    IFERROR(VLOOKUP(B9, Receiving!$A$2:$L$1000, 7, FALSE),
        IFERROR(VLOOKUP(B9, Receiving3!$A$2:$L$1000, 7, FALSE), 0)
    )
)</f>
        <v>0</v>
      </c>
      <c r="R9">
        <f>IF(G9=0,
    IFERROR(VLOOKUP(B9, Receiving2!$A$2:$L$1000, 8, FALSE),
        IFERROR(VLOOKUP(B9, Receiving!$A$2:$L$1000, 8, FALSE),
            IFERROR(VLOOKUP(B9, Receiving3!$A$2:$L$1000, 8, FALSE), 0)
        )
    ),
    IFERROR(VLOOKUP(B9, Receiving!$A$2:$L$1000, 8, FALSE),
        IFERROR(VLOOKUP(B9, Receiving3!$A$2:$L$1000, 8, FALSE), 0)
    )
)</f>
        <v>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1</v>
      </c>
    </row>
    <row r="10" spans="1:20">
      <c r="A10">
        <v>84</v>
      </c>
      <c r="B10" t="s">
        <v>670</v>
      </c>
      <c r="C10" t="s">
        <v>25</v>
      </c>
      <c r="D10" t="s">
        <v>117</v>
      </c>
      <c r="E10" t="s">
        <v>202</v>
      </c>
      <c r="F10" s="3">
        <v>3</v>
      </c>
      <c r="G10">
        <f>IFERROR(VLOOKUP(B10, Rushing!$A$2:$L$1000, 3, FALSE), IFERROR(VLOOKUP(B10, Receiving!$A$2:$L$1000, 3, FALSE), 0))</f>
        <v>2</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1</v>
      </c>
      <c r="O10">
        <f>IF(G10=0,
    IFERROR(VLOOKUP(B10, Receiving2!$A$2:$L$1000, 5, FALSE),
        IFERROR(VLOOKUP(B10, Receiving!$A$2:$L$1000, 5, FALSE),
            IFERROR(VLOOKUP(B10, Receiving3!$A$2:$L$1000, 5, FALSE), 0)
        )
    ),
    IFERROR(VLOOKUP(B10, Receiving!$A$2:$L$1000, 5, FALSE),
        IFERROR(VLOOKUP(B10, Receiving3!$A$2:$L$1000, 5, FALSE), 0)
    )
)</f>
        <v>14</v>
      </c>
      <c r="P10">
        <f>IF(G10=0,
    IFERROR(VLOOKUP(B10, Receiving2!$A$2:$L$1000, 6, FALSE),
        IFERROR(VLOOKUP(B10, Receiving!$A$2:$L$1000, 6, FALSE),
            IFERROR(VLOOKUP(B10, Receiving3!$A$2:$L$1000, 6, FALSE), 0)
        )
    ),
    IFERROR(VLOOKUP(B10, Receiving!$A$2:$L$1000, 6, FALSE),
        IFERROR(VLOOKUP(B10, Receiving3!$A$2:$L$1000, 6, FALSE), 0)
    )
)</f>
        <v>14</v>
      </c>
      <c r="Q10">
        <f>IF(G10=0,
    IFERROR(VLOOKUP(B10, Receiving2!$A$2:$L$1000, 7, FALSE),
        IFERROR(VLOOKUP(B10, Receiving!$A$2:$L$1000, 7, FALSE),
            IFERROR(VLOOKUP(B10, Receiving3!$A$2:$L$1000, 7, FALSE), 0)
        )
    ),
    IFERROR(VLOOKUP(B10, Receiving!$A$2:$L$1000, 7, FALSE),
        IFERROR(VLOOKUP(B10, Receiving3!$A$2:$L$1000, 7, FALSE), 0)
    )
)</f>
        <v>7</v>
      </c>
      <c r="R10">
        <f>IF(G10=0,
    IFERROR(VLOOKUP(B10, Receiving2!$A$2:$L$1000, 8, FALSE),
        IFERROR(VLOOKUP(B10, Receiving!$A$2:$L$1000, 8, FALSE),
            IFERROR(VLOOKUP(B10, Receiving3!$A$2:$L$1000, 8, FALSE), 0)
        )
    ),
    IFERROR(VLOOKUP(B10, Receiving!$A$2:$L$1000, 8, FALSE),
        IFERROR(VLOOKUP(B10, Receiving3!$A$2:$L$1000, 8, FALSE), 0)
    )
)</f>
        <v>14</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3</v>
      </c>
    </row>
    <row r="11" spans="1:20">
      <c r="A11">
        <v>86</v>
      </c>
      <c r="B11" t="s">
        <v>671</v>
      </c>
      <c r="C11" t="s">
        <v>25</v>
      </c>
      <c r="D11" t="s">
        <v>79</v>
      </c>
      <c r="E11" t="s">
        <v>104</v>
      </c>
      <c r="F11" s="3">
        <v>7</v>
      </c>
      <c r="G11">
        <f>IFERROR(VLOOKUP(B11, Rushing!$A$2:$L$1000, 3, FALSE), IFERROR(VLOOKUP(B11, Receiving!$A$2:$L$1000, 3, FALSE), 0))</f>
        <v>3</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3</v>
      </c>
      <c r="O11">
        <f>IF(G11=0,
    IFERROR(VLOOKUP(B11, Receiving2!$A$2:$L$1000, 5, FALSE),
        IFERROR(VLOOKUP(B11, Receiving!$A$2:$L$1000, 5, FALSE),
            IFERROR(VLOOKUP(B11, Receiving3!$A$2:$L$1000, 5, FALSE), 0)
        )
    ),
    IFERROR(VLOOKUP(B11, Receiving!$A$2:$L$1000, 5, FALSE),
        IFERROR(VLOOKUP(B11, Receiving3!$A$2:$L$1000, 5, FALSE), 0)
    )
)</f>
        <v>23</v>
      </c>
      <c r="P11">
        <f>IF(G11=0,
    IFERROR(VLOOKUP(B11, Receiving2!$A$2:$L$1000, 6, FALSE),
        IFERROR(VLOOKUP(B11, Receiving!$A$2:$L$1000, 6, FALSE),
            IFERROR(VLOOKUP(B11, Receiving3!$A$2:$L$1000, 6, FALSE), 0)
        )
    ),
    IFERROR(VLOOKUP(B11, Receiving!$A$2:$L$1000, 6, FALSE),
        IFERROR(VLOOKUP(B11, Receiving3!$A$2:$L$1000, 6, FALSE), 0)
    )
)</f>
        <v>7.67</v>
      </c>
      <c r="Q11">
        <f>IF(G11=0,
    IFERROR(VLOOKUP(B11, Receiving2!$A$2:$L$1000, 7, FALSE),
        IFERROR(VLOOKUP(B11, Receiving!$A$2:$L$1000, 7, FALSE),
            IFERROR(VLOOKUP(B11, Receiving3!$A$2:$L$1000, 7, FALSE), 0)
        )
    ),
    IFERROR(VLOOKUP(B11, Receiving!$A$2:$L$1000, 7, FALSE),
        IFERROR(VLOOKUP(B11, Receiving3!$A$2:$L$1000, 7, FALSE), 0)
    )
)</f>
        <v>7.7</v>
      </c>
      <c r="R11">
        <f>IF(G11=0,
    IFERROR(VLOOKUP(B11, Receiving2!$A$2:$L$1000, 8, FALSE),
        IFERROR(VLOOKUP(B11, Receiving!$A$2:$L$1000, 8, FALSE),
            IFERROR(VLOOKUP(B11, Receiving3!$A$2:$L$1000, 8, FALSE), 0)
        )
    ),
    IFERROR(VLOOKUP(B11, Receiving!$A$2:$L$1000, 8, FALSE),
        IFERROR(VLOOKUP(B11, Receiving3!$A$2:$L$1000, 8, FALSE), 0)
    )
)</f>
        <v>13</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4</v>
      </c>
    </row>
    <row r="12" spans="1:20">
      <c r="A12">
        <v>87</v>
      </c>
      <c r="B12" t="s">
        <v>674</v>
      </c>
      <c r="C12" t="s">
        <v>25</v>
      </c>
      <c r="D12" t="s">
        <v>49</v>
      </c>
      <c r="E12" t="s">
        <v>202</v>
      </c>
      <c r="F12" s="3">
        <v>0</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0">
      <c r="A13">
        <v>85</v>
      </c>
      <c r="B13" t="s">
        <v>656</v>
      </c>
      <c r="C13" t="s">
        <v>16</v>
      </c>
      <c r="D13" t="s">
        <v>49</v>
      </c>
      <c r="E13" t="s">
        <v>104</v>
      </c>
      <c r="F13" s="3">
        <v>8</v>
      </c>
      <c r="G13">
        <f>IFERROR(VLOOKUP(B13, Rushing!$A$2:$L$1000, 3, FALSE), IFERROR(VLOOKUP(B13, Receiving!$A$2:$L$1000, 3, FALSE), 0))</f>
        <v>2</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1</v>
      </c>
      <c r="O13">
        <f>IF(G13=0,
    IFERROR(VLOOKUP(B13, Receiving2!$A$2:$L$1000, 5, FALSE),
        IFERROR(VLOOKUP(B13, Receiving!$A$2:$L$1000, 5, FALSE),
            IFERROR(VLOOKUP(B13, Receiving3!$A$2:$L$1000, 5, FALSE), 0)
        )
    ),
    IFERROR(VLOOKUP(B13, Receiving!$A$2:$L$1000, 5, FALSE),
        IFERROR(VLOOKUP(B13, Receiving3!$A$2:$L$1000, 5, FALSE), 0)
    )
)</f>
        <v>14</v>
      </c>
      <c r="P13">
        <f>IF(G13=0,
    IFERROR(VLOOKUP(B13, Receiving2!$A$2:$L$1000, 6, FALSE),
        IFERROR(VLOOKUP(B13, Receiving!$A$2:$L$1000, 6, FALSE),
            IFERROR(VLOOKUP(B13, Receiving3!$A$2:$L$1000, 6, FALSE), 0)
        )
    ),
    IFERROR(VLOOKUP(B13, Receiving!$A$2:$L$1000, 6, FALSE),
        IFERROR(VLOOKUP(B13, Receiving3!$A$2:$L$1000, 6, FALSE), 0)
    )
)</f>
        <v>14</v>
      </c>
      <c r="Q13">
        <f>IF(G13=0,
    IFERROR(VLOOKUP(B13, Receiving2!$A$2:$L$1000, 7, FALSE),
        IFERROR(VLOOKUP(B13, Receiving!$A$2:$L$1000, 7, FALSE),
            IFERROR(VLOOKUP(B13, Receiving3!$A$2:$L$1000, 7, FALSE), 0)
        )
    ),
    IFERROR(VLOOKUP(B13, Receiving!$A$2:$L$1000, 7, FALSE),
        IFERROR(VLOOKUP(B13, Receiving3!$A$2:$L$1000, 7, FALSE), 0)
    )
)</f>
        <v>7</v>
      </c>
      <c r="R13">
        <f>IF(G13=0,
    IFERROR(VLOOKUP(B13, Receiving2!$A$2:$L$1000, 8, FALSE),
        IFERROR(VLOOKUP(B13, Receiving!$A$2:$L$1000, 8, FALSE),
            IFERROR(VLOOKUP(B13, Receiving3!$A$2:$L$1000, 8, FALSE), 0)
        )
    ),
    IFERROR(VLOOKUP(B13, Receiving!$A$2:$L$1000, 8, FALSE),
        IFERROR(VLOOKUP(B13, Receiving3!$A$2:$L$1000, 8, FALSE), 0)
    )
)</f>
        <v>14</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3</v>
      </c>
    </row>
    <row r="14" spans="1:20">
      <c r="A14">
        <v>12</v>
      </c>
      <c r="B14" t="s">
        <v>657</v>
      </c>
      <c r="C14" t="s">
        <v>16</v>
      </c>
      <c r="D14" t="s">
        <v>225</v>
      </c>
      <c r="E14" t="s">
        <v>202</v>
      </c>
      <c r="F14" s="3">
        <v>4</v>
      </c>
      <c r="G14">
        <f>IFERROR(VLOOKUP(B14, Rushing!$A$2:$L$1000, 3, FALSE), IFERROR(VLOOKUP(B14, Receiving!$A$2:$L$1000, 3, FALSE), 0))</f>
        <v>3</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4</v>
      </c>
      <c r="O14">
        <f>IF(G14=0,
    IFERROR(VLOOKUP(B14, Receiving2!$A$2:$L$1000, 5, FALSE),
        IFERROR(VLOOKUP(B14, Receiving!$A$2:$L$1000, 5, FALSE),
            IFERROR(VLOOKUP(B14, Receiving3!$A$2:$L$1000, 5, FALSE), 0)
        )
    ),
    IFERROR(VLOOKUP(B14, Receiving!$A$2:$L$1000, 5, FALSE),
        IFERROR(VLOOKUP(B14, Receiving3!$A$2:$L$1000, 5, FALSE), 0)
    )
)</f>
        <v>32</v>
      </c>
      <c r="P14">
        <f>IF(G14=0,
    IFERROR(VLOOKUP(B14, Receiving2!$A$2:$L$1000, 6, FALSE),
        IFERROR(VLOOKUP(B14, Receiving!$A$2:$L$1000, 6, FALSE),
            IFERROR(VLOOKUP(B14, Receiving3!$A$2:$L$1000, 6, FALSE), 0)
        )
    ),
    IFERROR(VLOOKUP(B14, Receiving!$A$2:$L$1000, 6, FALSE),
        IFERROR(VLOOKUP(B14, Receiving3!$A$2:$L$1000, 6, FALSE), 0)
    )
)</f>
        <v>8</v>
      </c>
      <c r="Q14">
        <f>IF(G14=0,
    IFERROR(VLOOKUP(B14, Receiving2!$A$2:$L$1000, 7, FALSE),
        IFERROR(VLOOKUP(B14, Receiving!$A$2:$L$1000, 7, FALSE),
            IFERROR(VLOOKUP(B14, Receiving3!$A$2:$L$1000, 7, FALSE), 0)
        )
    ),
    IFERROR(VLOOKUP(B14, Receiving!$A$2:$L$1000, 7, FALSE),
        IFERROR(VLOOKUP(B14, Receiving3!$A$2:$L$1000, 7, FALSE), 0)
    )
)</f>
        <v>10.7</v>
      </c>
      <c r="R14">
        <f>IF(G14=0,
    IFERROR(VLOOKUP(B14, Receiving2!$A$2:$L$1000, 8, FALSE),
        IFERROR(VLOOKUP(B14, Receiving!$A$2:$L$1000, 8, FALSE),
            IFERROR(VLOOKUP(B14, Receiving3!$A$2:$L$1000, 8, FALSE), 0)
        )
    ),
    IFERROR(VLOOKUP(B14, Receiving!$A$2:$L$1000, 8, FALSE),
        IFERROR(VLOOKUP(B14, Receiving3!$A$2:$L$1000, 8, FALSE), 0)
    )
)</f>
        <v>14</v>
      </c>
      <c r="S14">
        <f>IF(G14=0,
    IFERROR(VLOOKUP(B14, Receiving2!$A$2:$L$1000, 9, FALSE),
        IFERROR(VLOOKUP(B14, Receiving!$A$2:$L$1000, 9, FALSE),
            IFERROR(VLOOKUP(B14, Receiving3!$A$2:$L$1000, 9, FALSE), 0)
        )
    ),
    IFERROR(VLOOKUP(B14, Receiving!$A$2:$L$1000, 9, FALSE),
        IFERROR(VLOOKUP(B14, Receiving3!$A$2:$L$1000, 9, FALSE), 0)
    )
)</f>
        <v>1</v>
      </c>
      <c r="T14">
        <f>IF(G14=0,
    IFERROR(VLOOKUP(B14, Receiving2!$A$2:$L$1000, 10, FALSE),
        IFERROR(VLOOKUP(B14, Receiving!$A$2:$L$1000, 10, FALSE),
            IFERROR(VLOOKUP(B14, Receiving3!$A$2:$L$1000, 10, FALSE), 0)
        )
    ),
    IFERROR(VLOOKUP(B14, Receiving!$A$2:$L$1000, 10, FALSE),
        IFERROR(VLOOKUP(B14, Receiving3!$A$2:$L$1000, 10, FALSE), 0)
    )
)</f>
        <v>6</v>
      </c>
    </row>
    <row r="15" spans="1:20">
      <c r="A15">
        <v>3</v>
      </c>
      <c r="B15" t="s">
        <v>1250</v>
      </c>
      <c r="C15" t="s">
        <v>16</v>
      </c>
      <c r="D15" t="s">
        <v>304</v>
      </c>
      <c r="E15" t="s">
        <v>202</v>
      </c>
      <c r="F15" s="3">
        <v>2</v>
      </c>
      <c r="G15">
        <f>IFERROR(VLOOKUP(B15, Rushing!$A$2:$L$1000, 3, FALSE), IFERROR(VLOOKUP(B15, Receiving!$A$2:$L$1000, 3, FALSE), 0))</f>
        <v>2</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5</v>
      </c>
      <c r="O15">
        <f>IF(G15=0,
    IFERROR(VLOOKUP(B15, Receiving2!$A$2:$L$1000, 5, FALSE),
        IFERROR(VLOOKUP(B15, Receiving!$A$2:$L$1000, 5, FALSE),
            IFERROR(VLOOKUP(B15, Receiving3!$A$2:$L$1000, 5, FALSE), 0)
        )
    ),
    IFERROR(VLOOKUP(B15, Receiving!$A$2:$L$1000, 5, FALSE),
        IFERROR(VLOOKUP(B15, Receiving3!$A$2:$L$1000, 5, FALSE), 0)
    )
)</f>
        <v>65</v>
      </c>
      <c r="P15">
        <f>IF(G15=0,
    IFERROR(VLOOKUP(B15, Receiving2!$A$2:$L$1000, 6, FALSE),
        IFERROR(VLOOKUP(B15, Receiving!$A$2:$L$1000, 6, FALSE),
            IFERROR(VLOOKUP(B15, Receiving3!$A$2:$L$1000, 6, FALSE), 0)
        )
    ),
    IFERROR(VLOOKUP(B15, Receiving!$A$2:$L$1000, 6, FALSE),
        IFERROR(VLOOKUP(B15, Receiving3!$A$2:$L$1000, 6, FALSE), 0)
    )
)</f>
        <v>13</v>
      </c>
      <c r="Q15">
        <f>IF(G15=0,
    IFERROR(VLOOKUP(B15, Receiving2!$A$2:$L$1000, 7, FALSE),
        IFERROR(VLOOKUP(B15, Receiving!$A$2:$L$1000, 7, FALSE),
            IFERROR(VLOOKUP(B15, Receiving3!$A$2:$L$1000, 7, FALSE), 0)
        )
    ),
    IFERROR(VLOOKUP(B15, Receiving!$A$2:$L$1000, 7, FALSE),
        IFERROR(VLOOKUP(B15, Receiving3!$A$2:$L$1000, 7, FALSE), 0)
    )
)</f>
        <v>32.5</v>
      </c>
      <c r="R15">
        <f>IF(G15=0,
    IFERROR(VLOOKUP(B15, Receiving2!$A$2:$L$1000, 8, FALSE),
        IFERROR(VLOOKUP(B15, Receiving!$A$2:$L$1000, 8, FALSE),
            IFERROR(VLOOKUP(B15, Receiving3!$A$2:$L$1000, 8, FALSE), 0)
        )
    ),
    IFERROR(VLOOKUP(B15, Receiving!$A$2:$L$1000, 8, FALSE),
        IFERROR(VLOOKUP(B15, Receiving3!$A$2:$L$1000, 8, FALSE), 0)
    )
)</f>
        <v>24</v>
      </c>
      <c r="S15">
        <f>IF(G15=0,
    IFERROR(VLOOKUP(B15, Receiving2!$A$2:$L$1000, 9, FALSE),
        IFERROR(VLOOKUP(B15, Receiving!$A$2:$L$1000, 9, FALSE),
            IFERROR(VLOOKUP(B15, Receiving3!$A$2:$L$1000, 9, FALSE), 0)
        )
    ),
    IFERROR(VLOOKUP(B15, Receiving!$A$2:$L$1000, 9, FALSE),
        IFERROR(VLOOKUP(B15, Receiving3!$A$2:$L$1000, 9, FALSE), 0)
    )
)</f>
        <v>1</v>
      </c>
      <c r="T15">
        <f>IF(G15=0,
    IFERROR(VLOOKUP(B15, Receiving2!$A$2:$L$1000, 10, FALSE),
        IFERROR(VLOOKUP(B15, Receiving!$A$2:$L$1000, 10, FALSE),
            IFERROR(VLOOKUP(B15, Receiving3!$A$2:$L$1000, 10, FALSE), 0)
        )
    ),
    IFERROR(VLOOKUP(B15, Receiving!$A$2:$L$1000, 10, FALSE),
        IFERROR(VLOOKUP(B15, Receiving3!$A$2:$L$1000, 10, FALSE), 0)
    )
)</f>
        <v>9</v>
      </c>
    </row>
    <row r="16" spans="1:20">
      <c r="A16">
        <v>1</v>
      </c>
      <c r="B16" t="s">
        <v>658</v>
      </c>
      <c r="C16" t="s">
        <v>16</v>
      </c>
      <c r="D16" t="s">
        <v>46</v>
      </c>
      <c r="E16" t="s">
        <v>27</v>
      </c>
      <c r="F16" s="3">
        <v>10</v>
      </c>
      <c r="G16">
        <f>IFERROR(VLOOKUP(B16, Rushing!$A$2:$L$1000, 3, FALSE), IFERROR(VLOOKUP(B16, Receiving!$A$2:$L$1000, 3, FALSE), 0))</f>
        <v>2</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4</v>
      </c>
      <c r="O16">
        <f>IF(G16=0,
    IFERROR(VLOOKUP(B16, Receiving2!$A$2:$L$1000, 5, FALSE),
        IFERROR(VLOOKUP(B16, Receiving!$A$2:$L$1000, 5, FALSE),
            IFERROR(VLOOKUP(B16, Receiving3!$A$2:$L$1000, 5, FALSE), 0)
        )
    ),
    IFERROR(VLOOKUP(B16, Receiving!$A$2:$L$1000, 5, FALSE),
        IFERROR(VLOOKUP(B16, Receiving3!$A$2:$L$1000, 5, FALSE), 0)
    )
)</f>
        <v>42</v>
      </c>
      <c r="P16">
        <f>IF(G16=0,
    IFERROR(VLOOKUP(B16, Receiving2!$A$2:$L$1000, 6, FALSE),
        IFERROR(VLOOKUP(B16, Receiving!$A$2:$L$1000, 6, FALSE),
            IFERROR(VLOOKUP(B16, Receiving3!$A$2:$L$1000, 6, FALSE), 0)
        )
    ),
    IFERROR(VLOOKUP(B16, Receiving!$A$2:$L$1000, 6, FALSE),
        IFERROR(VLOOKUP(B16, Receiving3!$A$2:$L$1000, 6, FALSE), 0)
    )
)</f>
        <v>10.5</v>
      </c>
      <c r="Q16">
        <f>IF(G16=0,
    IFERROR(VLOOKUP(B16, Receiving2!$A$2:$L$1000, 7, FALSE),
        IFERROR(VLOOKUP(B16, Receiving!$A$2:$L$1000, 7, FALSE),
            IFERROR(VLOOKUP(B16, Receiving3!$A$2:$L$1000, 7, FALSE), 0)
        )
    ),
    IFERROR(VLOOKUP(B16, Receiving!$A$2:$L$1000, 7, FALSE),
        IFERROR(VLOOKUP(B16, Receiving3!$A$2:$L$1000, 7, FALSE), 0)
    )
)</f>
        <v>21</v>
      </c>
      <c r="R16">
        <f>IF(G16=0,
    IFERROR(VLOOKUP(B16, Receiving2!$A$2:$L$1000, 8, FALSE),
        IFERROR(VLOOKUP(B16, Receiving!$A$2:$L$1000, 8, FALSE),
            IFERROR(VLOOKUP(B16, Receiving3!$A$2:$L$1000, 8, FALSE), 0)
        )
    ),
    IFERROR(VLOOKUP(B16, Receiving!$A$2:$L$1000, 8, FALSE),
        IFERROR(VLOOKUP(B16, Receiving3!$A$2:$L$1000, 8, FALSE), 0)
    )
)</f>
        <v>14</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7</v>
      </c>
    </row>
    <row r="17" spans="1:20">
      <c r="A17">
        <v>19</v>
      </c>
      <c r="B17" t="s">
        <v>659</v>
      </c>
      <c r="C17" t="s">
        <v>16</v>
      </c>
      <c r="D17" t="s">
        <v>168</v>
      </c>
      <c r="E17" t="s">
        <v>202</v>
      </c>
      <c r="F17" s="3">
        <v>2</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6</v>
      </c>
      <c r="O17">
        <f>IF(G17=0,
    IFERROR(VLOOKUP(B17, Receiving2!$A$2:$L$1000, 5, FALSE),
        IFERROR(VLOOKUP(B17, Receiving!$A$2:$L$1000, 5, FALSE),
            IFERROR(VLOOKUP(B17, Receiving3!$A$2:$L$1000, 5, FALSE), 0)
        )
    ),
    IFERROR(VLOOKUP(B17, Receiving!$A$2:$L$1000, 5, FALSE),
        IFERROR(VLOOKUP(B17, Receiving3!$A$2:$L$1000, 5, FALSE), 0)
    )
)</f>
        <v>70</v>
      </c>
      <c r="P17">
        <f>IF(G17=0,
    IFERROR(VLOOKUP(B17, Receiving2!$A$2:$L$1000, 6, FALSE),
        IFERROR(VLOOKUP(B17, Receiving!$A$2:$L$1000, 6, FALSE),
            IFERROR(VLOOKUP(B17, Receiving3!$A$2:$L$1000, 6, FALSE), 0)
        )
    ),
    IFERROR(VLOOKUP(B17, Receiving!$A$2:$L$1000, 6, FALSE),
        IFERROR(VLOOKUP(B17, Receiving3!$A$2:$L$1000, 6, FALSE), 0)
    )
)</f>
        <v>11.67</v>
      </c>
      <c r="Q17">
        <f>IF(G17=0,
    IFERROR(VLOOKUP(B17, Receiving2!$A$2:$L$1000, 7, FALSE),
        IFERROR(VLOOKUP(B17, Receiving!$A$2:$L$1000, 7, FALSE),
            IFERROR(VLOOKUP(B17, Receiving3!$A$2:$L$1000, 7, FALSE), 0)
        )
    ),
    IFERROR(VLOOKUP(B17, Receiving!$A$2:$L$1000, 7, FALSE),
        IFERROR(VLOOKUP(B17, Receiving3!$A$2:$L$1000, 7, FALSE), 0)
    )
)</f>
        <v>23.3</v>
      </c>
      <c r="R17">
        <f>IF(G17=0,
    IFERROR(VLOOKUP(B17, Receiving2!$A$2:$L$1000, 8, FALSE),
        IFERROR(VLOOKUP(B17, Receiving!$A$2:$L$1000, 8, FALSE),
            IFERROR(VLOOKUP(B17, Receiving3!$A$2:$L$1000, 8, FALSE), 0)
        )
    ),
    IFERROR(VLOOKUP(B17, Receiving!$A$2:$L$1000, 8, FALSE),
        IFERROR(VLOOKUP(B17, Receiving3!$A$2:$L$1000, 8, FALSE), 0)
    )
)</f>
        <v>24</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10</v>
      </c>
    </row>
    <row r="18" spans="1:20">
      <c r="A18">
        <v>83</v>
      </c>
      <c r="B18" t="s">
        <v>660</v>
      </c>
      <c r="C18" t="s">
        <v>16</v>
      </c>
      <c r="D18" t="s">
        <v>201</v>
      </c>
      <c r="E18" t="s">
        <v>246</v>
      </c>
      <c r="F18" s="3">
        <v>0</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0</v>
      </c>
      <c r="O18">
        <f>IF(G18=0,
    IFERROR(VLOOKUP(B18, Receiving2!$A$2:$L$1000, 5, FALSE),
        IFERROR(VLOOKUP(B18, Receiving!$A$2:$L$1000, 5, FALSE),
            IFERROR(VLOOKUP(B18, Receiving3!$A$2:$L$1000, 5, FALSE), 0)
        )
    ),
    IFERROR(VLOOKUP(B18, Receiving!$A$2:$L$1000, 5, FALSE),
        IFERROR(VLOOKUP(B18, Receiving3!$A$2:$L$1000, 5, FALSE), 0)
    )
)</f>
        <v>0</v>
      </c>
      <c r="P18">
        <f>IF(G18=0,
    IFERROR(VLOOKUP(B18, Receiving2!$A$2:$L$1000, 6, FALSE),
        IFERROR(VLOOKUP(B18, Receiving!$A$2:$L$1000, 6, FALSE),
            IFERROR(VLOOKUP(B18, Receiving3!$A$2:$L$1000, 6, FALSE), 0)
        )
    ),
    IFERROR(VLOOKUP(B18, Receiving!$A$2:$L$1000, 6, FALSE),
        IFERROR(VLOOKUP(B18, Receiving3!$A$2:$L$1000, 6, FALSE), 0)
    )
)</f>
        <v>0</v>
      </c>
      <c r="Q18">
        <f>IF(G18=0,
    IFERROR(VLOOKUP(B18, Receiving2!$A$2:$L$1000, 7, FALSE),
        IFERROR(VLOOKUP(B18, Receiving!$A$2:$L$1000, 7, FALSE),
            IFERROR(VLOOKUP(B18, Receiving3!$A$2:$L$1000, 7, FALSE), 0)
        )
    ),
    IFERROR(VLOOKUP(B18, Receiving!$A$2:$L$1000, 7, FALSE),
        IFERROR(VLOOKUP(B18, Receiving3!$A$2:$L$1000, 7, FALSE), 0)
    )
)</f>
        <v>0</v>
      </c>
      <c r="R18">
        <f>IF(G18=0,
    IFERROR(VLOOKUP(B18, Receiving2!$A$2:$L$1000, 8, FALSE),
        IFERROR(VLOOKUP(B18, Receiving!$A$2:$L$1000, 8, FALSE),
            IFERROR(VLOOKUP(B18, Receiving3!$A$2:$L$1000, 8, FALSE), 0)
        )
    ),
    IFERROR(VLOOKUP(B18, Receiving!$A$2:$L$1000, 8, FALSE),
        IFERROR(VLOOKUP(B18, Receiving3!$A$2:$L$1000, 8, FALSE), 0)
    )
)</f>
        <v>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0</v>
      </c>
    </row>
    <row r="19" spans="1:20">
      <c r="A19">
        <v>81</v>
      </c>
      <c r="B19" t="s">
        <v>661</v>
      </c>
      <c r="C19" t="s">
        <v>16</v>
      </c>
      <c r="D19" t="s">
        <v>201</v>
      </c>
      <c r="E19" t="s">
        <v>246</v>
      </c>
      <c r="F19" s="3">
        <v>0</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0</v>
      </c>
    </row>
    <row r="20" spans="1:20">
      <c r="A20">
        <v>88</v>
      </c>
      <c r="B20" t="s">
        <v>1289</v>
      </c>
      <c r="C20" t="s">
        <v>16</v>
      </c>
      <c r="D20" t="s">
        <v>213</v>
      </c>
      <c r="E20" t="s">
        <v>246</v>
      </c>
      <c r="F20" s="3">
        <v>1</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3</v>
      </c>
      <c r="O20">
        <f>IF(G20=0,
    IFERROR(VLOOKUP(B20, Receiving2!$A$2:$L$1000, 5, FALSE),
        IFERROR(VLOOKUP(B20, Receiving!$A$2:$L$1000, 5, FALSE),
            IFERROR(VLOOKUP(B20, Receiving3!$A$2:$L$1000, 5, FALSE), 0)
        )
    ),
    IFERROR(VLOOKUP(B20, Receiving!$A$2:$L$1000, 5, FALSE),
        IFERROR(VLOOKUP(B20, Receiving3!$A$2:$L$1000, 5, FALSE), 0)
    )
)</f>
        <v>32</v>
      </c>
      <c r="P20">
        <f>IF(G20=0,
    IFERROR(VLOOKUP(B20, Receiving2!$A$2:$L$1000, 6, FALSE),
        IFERROR(VLOOKUP(B20, Receiving!$A$2:$L$1000, 6, FALSE),
            IFERROR(VLOOKUP(B20, Receiving3!$A$2:$L$1000, 6, FALSE), 0)
        )
    ),
    IFERROR(VLOOKUP(B20, Receiving!$A$2:$L$1000, 6, FALSE),
        IFERROR(VLOOKUP(B20, Receiving3!$A$2:$L$1000, 6, FALSE), 0)
    )
)</f>
        <v>10.67</v>
      </c>
      <c r="Q20">
        <f>IF(G20=0,
    IFERROR(VLOOKUP(B20, Receiving2!$A$2:$L$1000, 7, FALSE),
        IFERROR(VLOOKUP(B20, Receiving!$A$2:$L$1000, 7, FALSE),
            IFERROR(VLOOKUP(B20, Receiving3!$A$2:$L$1000, 7, FALSE), 0)
        )
    ),
    IFERROR(VLOOKUP(B20, Receiving!$A$2:$L$1000, 7, FALSE),
        IFERROR(VLOOKUP(B20, Receiving3!$A$2:$L$1000, 7, FALSE), 0)
    )
)</f>
        <v>10.7</v>
      </c>
      <c r="R20">
        <f>IF(G20=0,
    IFERROR(VLOOKUP(B20, Receiving2!$A$2:$L$1000, 8, FALSE),
        IFERROR(VLOOKUP(B20, Receiving!$A$2:$L$1000, 8, FALSE),
            IFERROR(VLOOKUP(B20, Receiving3!$A$2:$L$1000, 8, FALSE), 0)
        )
    ),
    IFERROR(VLOOKUP(B20, Receiving!$A$2:$L$1000, 8, FALSE),
        IFERROR(VLOOKUP(B20, Receiving3!$A$2:$L$1000, 8, FALSE), 0)
    )
)</f>
        <v>20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4</v>
      </c>
    </row>
    <row r="21" spans="1:20">
      <c r="A21">
        <v>8</v>
      </c>
      <c r="B21" t="s">
        <v>1320</v>
      </c>
      <c r="C21" t="s">
        <v>16</v>
      </c>
      <c r="D21" t="s">
        <v>96</v>
      </c>
      <c r="E21" t="s">
        <v>202</v>
      </c>
      <c r="F21" s="3">
        <v>2</v>
      </c>
      <c r="G21">
        <f>IFERROR(VLOOKUP(B21, Rushing!$A$2:$L$1000, 3, FALSE), IFERROR(VLOOKUP(B21, Receiving!$A$2:$L$1000, 3, FALSE), 0))</f>
        <v>2</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2</v>
      </c>
      <c r="O21">
        <f>IF(G21=0,
    IFERROR(VLOOKUP(B21, Receiving2!$A$2:$L$1000, 5, FALSE),
        IFERROR(VLOOKUP(B21, Receiving!$A$2:$L$1000, 5, FALSE),
            IFERROR(VLOOKUP(B21, Receiving3!$A$2:$L$1000, 5, FALSE), 0)
        )
    ),
    IFERROR(VLOOKUP(B21, Receiving!$A$2:$L$1000, 5, FALSE),
        IFERROR(VLOOKUP(B21, Receiving3!$A$2:$L$1000, 5, FALSE), 0)
    )
)</f>
        <v>10</v>
      </c>
      <c r="P21">
        <f>IF(G21=0,
    IFERROR(VLOOKUP(B21, Receiving2!$A$2:$L$1000, 6, FALSE),
        IFERROR(VLOOKUP(B21, Receiving!$A$2:$L$1000, 6, FALSE),
            IFERROR(VLOOKUP(B21, Receiving3!$A$2:$L$1000, 6, FALSE), 0)
        )
    ),
    IFERROR(VLOOKUP(B21, Receiving!$A$2:$L$1000, 6, FALSE),
        IFERROR(VLOOKUP(B21, Receiving3!$A$2:$L$1000, 6, FALSE), 0)
    )
)</f>
        <v>5</v>
      </c>
      <c r="Q21">
        <f>IF(G21=0,
    IFERROR(VLOOKUP(B21, Receiving2!$A$2:$L$1000, 7, FALSE),
        IFERROR(VLOOKUP(B21, Receiving!$A$2:$L$1000, 7, FALSE),
            IFERROR(VLOOKUP(B21, Receiving3!$A$2:$L$1000, 7, FALSE), 0)
        )
    ),
    IFERROR(VLOOKUP(B21, Receiving!$A$2:$L$1000, 7, FALSE),
        IFERROR(VLOOKUP(B21, Receiving3!$A$2:$L$1000, 7, FALSE), 0)
    )
)</f>
        <v>5</v>
      </c>
      <c r="R21">
        <f>IF(G21=0,
    IFERROR(VLOOKUP(B21, Receiving2!$A$2:$L$1000, 8, FALSE),
        IFERROR(VLOOKUP(B21, Receiving!$A$2:$L$1000, 8, FALSE),
            IFERROR(VLOOKUP(B21, Receiving3!$A$2:$L$1000, 8, FALSE), 0)
        )
    ),
    IFERROR(VLOOKUP(B21, Receiving!$A$2:$L$1000, 8, FALSE),
        IFERROR(VLOOKUP(B21, Receiving3!$A$2:$L$1000, 8, FALSE), 0)
    )
)</f>
        <v>5</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3</v>
      </c>
    </row>
    <row r="22" spans="1:20">
      <c r="A22">
        <v>82</v>
      </c>
      <c r="B22" t="s">
        <v>672</v>
      </c>
      <c r="C22" t="s">
        <v>16</v>
      </c>
      <c r="D22" t="s">
        <v>255</v>
      </c>
      <c r="E22" t="s">
        <v>382</v>
      </c>
      <c r="F22" s="3">
        <v>4</v>
      </c>
      <c r="G22">
        <f>IFERROR(VLOOKUP(B22, Rushing!$A$2:$L$1000, 3, FALSE), IFERROR(VLOOKUP(B22, Receiving!$A$2:$L$1000, 3, FALSE), 0))</f>
        <v>3</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3</v>
      </c>
      <c r="O22">
        <f>IF(G22=0,
    IFERROR(VLOOKUP(B22, Receiving2!$A$2:$L$1000, 5, FALSE),
        IFERROR(VLOOKUP(B22, Receiving!$A$2:$L$1000, 5, FALSE),
            IFERROR(VLOOKUP(B22, Receiving3!$A$2:$L$1000, 5, FALSE), 0)
        )
    ),
    IFERROR(VLOOKUP(B22, Receiving!$A$2:$L$1000, 5, FALSE),
        IFERROR(VLOOKUP(B22, Receiving3!$A$2:$L$1000, 5, FALSE), 0)
    )
)</f>
        <v>29</v>
      </c>
      <c r="P22">
        <f>IF(G22=0,
    IFERROR(VLOOKUP(B22, Receiving2!$A$2:$L$1000, 6, FALSE),
        IFERROR(VLOOKUP(B22, Receiving!$A$2:$L$1000, 6, FALSE),
            IFERROR(VLOOKUP(B22, Receiving3!$A$2:$L$1000, 6, FALSE), 0)
        )
    ),
    IFERROR(VLOOKUP(B22, Receiving!$A$2:$L$1000, 6, FALSE),
        IFERROR(VLOOKUP(B22, Receiving3!$A$2:$L$1000, 6, FALSE), 0)
    )
)</f>
        <v>9.67</v>
      </c>
      <c r="Q22">
        <f>IF(G22=0,
    IFERROR(VLOOKUP(B22, Receiving2!$A$2:$L$1000, 7, FALSE),
        IFERROR(VLOOKUP(B22, Receiving!$A$2:$L$1000, 7, FALSE),
            IFERROR(VLOOKUP(B22, Receiving3!$A$2:$L$1000, 7, FALSE), 0)
        )
    ),
    IFERROR(VLOOKUP(B22, Receiving!$A$2:$L$1000, 7, FALSE),
        IFERROR(VLOOKUP(B22, Receiving3!$A$2:$L$1000, 7, FALSE), 0)
    )
)</f>
        <v>9.6999999999999993</v>
      </c>
      <c r="R22">
        <f>IF(G22=0,
    IFERROR(VLOOKUP(B22, Receiving2!$A$2:$L$1000, 8, FALSE),
        IFERROR(VLOOKUP(B22, Receiving!$A$2:$L$1000, 8, FALSE),
            IFERROR(VLOOKUP(B22, Receiving3!$A$2:$L$1000, 8, FALSE), 0)
        )
    ),
    IFERROR(VLOOKUP(B22, Receiving!$A$2:$L$1000, 8, FALSE),
        IFERROR(VLOOKUP(B22, Receiving3!$A$2:$L$1000, 8, FALSE), 0)
    )
)</f>
        <v>12</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4</v>
      </c>
    </row>
    <row r="23" spans="1:20">
      <c r="A23">
        <v>26</v>
      </c>
      <c r="B23" t="s">
        <v>673</v>
      </c>
      <c r="C23" t="s">
        <v>16</v>
      </c>
      <c r="D23" t="s">
        <v>17</v>
      </c>
      <c r="E23" t="s">
        <v>238</v>
      </c>
      <c r="F23" s="3">
        <v>4</v>
      </c>
      <c r="G23">
        <f>IFERROR(VLOOKUP(B23, Rushing!$A$2:$L$1000, 3, FALSE), IFERROR(VLOOKUP(B23, Receiving!$A$2:$L$1000, 3, FALSE), 0))</f>
        <v>2</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4</v>
      </c>
      <c r="O23">
        <f>IF(G23=0,
    IFERROR(VLOOKUP(B23, Receiving2!$A$2:$L$1000, 5, FALSE),
        IFERROR(VLOOKUP(B23, Receiving!$A$2:$L$1000, 5, FALSE),
            IFERROR(VLOOKUP(B23, Receiving3!$A$2:$L$1000, 5, FALSE), 0)
        )
    ),
    IFERROR(VLOOKUP(B23, Receiving!$A$2:$L$1000, 5, FALSE),
        IFERROR(VLOOKUP(B23, Receiving3!$A$2:$L$1000, 5, FALSE), 0)
    )
)</f>
        <v>32</v>
      </c>
      <c r="P23">
        <f>IF(G23=0,
    IFERROR(VLOOKUP(B23, Receiving2!$A$2:$L$1000, 6, FALSE),
        IFERROR(VLOOKUP(B23, Receiving!$A$2:$L$1000, 6, FALSE),
            IFERROR(VLOOKUP(B23, Receiving3!$A$2:$L$1000, 6, FALSE), 0)
        )
    ),
    IFERROR(VLOOKUP(B23, Receiving!$A$2:$L$1000, 6, FALSE),
        IFERROR(VLOOKUP(B23, Receiving3!$A$2:$L$1000, 6, FALSE), 0)
    )
)</f>
        <v>8</v>
      </c>
      <c r="Q23">
        <f>IF(G23=0,
    IFERROR(VLOOKUP(B23, Receiving2!$A$2:$L$1000, 7, FALSE),
        IFERROR(VLOOKUP(B23, Receiving!$A$2:$L$1000, 7, FALSE),
            IFERROR(VLOOKUP(B23, Receiving3!$A$2:$L$1000, 7, FALSE), 0)
        )
    ),
    IFERROR(VLOOKUP(B23, Receiving!$A$2:$L$1000, 7, FALSE),
        IFERROR(VLOOKUP(B23, Receiving3!$A$2:$L$1000, 7, FALSE), 0)
    )
)</f>
        <v>16</v>
      </c>
      <c r="R23">
        <f>IF(G23=0,
    IFERROR(VLOOKUP(B23, Receiving2!$A$2:$L$1000, 8, FALSE),
        IFERROR(VLOOKUP(B23, Receiving!$A$2:$L$1000, 8, FALSE),
            IFERROR(VLOOKUP(B23, Receiving3!$A$2:$L$1000, 8, FALSE), 0)
        )
    ),
    IFERROR(VLOOKUP(B23, Receiving!$A$2:$L$1000, 8, FALSE),
        IFERROR(VLOOKUP(B23, Receiving3!$A$2:$L$1000, 8, FALSE), 0)
    )
)</f>
        <v>18</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5</v>
      </c>
    </row>
    <row r="24" spans="1:20">
      <c r="A24">
        <v>89</v>
      </c>
      <c r="B24" t="s">
        <v>677</v>
      </c>
      <c r="C24" t="s">
        <v>16</v>
      </c>
      <c r="D24" t="s">
        <v>182</v>
      </c>
      <c r="E24" t="s">
        <v>246</v>
      </c>
      <c r="F24" s="3">
        <v>1</v>
      </c>
      <c r="G24">
        <f>IFERROR(VLOOKUP(B24, Rushing!$A$2:$L$1000, 3, FALSE), IFERROR(VLOOKUP(B24, Receiving!$A$2:$L$1000, 3, FALSE), 0))</f>
        <v>1</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1</v>
      </c>
      <c r="O24">
        <f>IF(G24=0,
    IFERROR(VLOOKUP(B24, Receiving2!$A$2:$L$1000, 5, FALSE),
        IFERROR(VLOOKUP(B24, Receiving!$A$2:$L$1000, 5, FALSE),
            IFERROR(VLOOKUP(B24, Receiving3!$A$2:$L$1000, 5, FALSE), 0)
        )
    ),
    IFERROR(VLOOKUP(B24, Receiving!$A$2:$L$1000, 5, FALSE),
        IFERROR(VLOOKUP(B24, Receiving3!$A$2:$L$1000, 5, FALSE), 0)
    )
)</f>
        <v>19</v>
      </c>
      <c r="P24">
        <f>IF(G24=0,
    IFERROR(VLOOKUP(B24, Receiving2!$A$2:$L$1000, 6, FALSE),
        IFERROR(VLOOKUP(B24, Receiving!$A$2:$L$1000, 6, FALSE),
            IFERROR(VLOOKUP(B24, Receiving3!$A$2:$L$1000, 6, FALSE), 0)
        )
    ),
    IFERROR(VLOOKUP(B24, Receiving!$A$2:$L$1000, 6, FALSE),
        IFERROR(VLOOKUP(B24, Receiving3!$A$2:$L$1000, 6, FALSE), 0)
    )
)</f>
        <v>19</v>
      </c>
      <c r="Q24">
        <f>IF(G24=0,
    IFERROR(VLOOKUP(B24, Receiving2!$A$2:$L$1000, 7, FALSE),
        IFERROR(VLOOKUP(B24, Receiving!$A$2:$L$1000, 7, FALSE),
            IFERROR(VLOOKUP(B24, Receiving3!$A$2:$L$1000, 7, FALSE), 0)
        )
    ),
    IFERROR(VLOOKUP(B24, Receiving!$A$2:$L$1000, 7, FALSE),
        IFERROR(VLOOKUP(B24, Receiving3!$A$2:$L$1000, 7, FALSE), 0)
    )
)</f>
        <v>19</v>
      </c>
      <c r="R24">
        <f>IF(G24=0,
    IFERROR(VLOOKUP(B24, Receiving2!$A$2:$L$1000, 8, FALSE),
        IFERROR(VLOOKUP(B24, Receiving!$A$2:$L$1000, 8, FALSE),
            IFERROR(VLOOKUP(B24, Receiving3!$A$2:$L$1000, 8, FALSE), 0)
        )
    ),
    IFERROR(VLOOKUP(B24, Receiving!$A$2:$L$1000, 8, FALSE),
        IFERROR(VLOOKUP(B24, Receiving3!$A$2:$L$1000, 8, FALSE), 0)
    )
)</f>
        <v>19</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1</v>
      </c>
    </row>
    <row r="25" spans="1:20">
      <c r="A25">
        <v>2</v>
      </c>
      <c r="B25" t="s">
        <v>678</v>
      </c>
      <c r="C25" t="s">
        <v>16</v>
      </c>
      <c r="D25" t="s">
        <v>112</v>
      </c>
      <c r="E25" t="s">
        <v>8</v>
      </c>
      <c r="F25" s="3">
        <v>12</v>
      </c>
      <c r="G25">
        <f>IFERROR(VLOOKUP(B25, Rushing!$A$2:$L$1000, 3, FALSE), IFERROR(VLOOKUP(B25, Receiving!$A$2:$L$1000, 3, FALSE), 0))</f>
        <v>2</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1</v>
      </c>
      <c r="O25">
        <f>IF(G25=0,
    IFERROR(VLOOKUP(B25, Receiving2!$A$2:$L$1000, 5, FALSE),
        IFERROR(VLOOKUP(B25, Receiving!$A$2:$L$1000, 5, FALSE),
            IFERROR(VLOOKUP(B25, Receiving3!$A$2:$L$1000, 5, FALSE), 0)
        )
    ),
    IFERROR(VLOOKUP(B25, Receiving!$A$2:$L$1000, 5, FALSE),
        IFERROR(VLOOKUP(B25, Receiving3!$A$2:$L$1000, 5, FALSE), 0)
    )
)</f>
        <v>11</v>
      </c>
      <c r="P25">
        <f>IF(G25=0,
    IFERROR(VLOOKUP(B25, Receiving2!$A$2:$L$1000, 6, FALSE),
        IFERROR(VLOOKUP(B25, Receiving!$A$2:$L$1000, 6, FALSE),
            IFERROR(VLOOKUP(B25, Receiving3!$A$2:$L$1000, 6, FALSE), 0)
        )
    ),
    IFERROR(VLOOKUP(B25, Receiving!$A$2:$L$1000, 6, FALSE),
        IFERROR(VLOOKUP(B25, Receiving3!$A$2:$L$1000, 6, FALSE), 0)
    )
)</f>
        <v>11</v>
      </c>
      <c r="Q25">
        <f>IF(G25=0,
    IFERROR(VLOOKUP(B25, Receiving2!$A$2:$L$1000, 7, FALSE),
        IFERROR(VLOOKUP(B25, Receiving!$A$2:$L$1000, 7, FALSE),
            IFERROR(VLOOKUP(B25, Receiving3!$A$2:$L$1000, 7, FALSE), 0)
        )
    ),
    IFERROR(VLOOKUP(B25, Receiving!$A$2:$L$1000, 7, FALSE),
        IFERROR(VLOOKUP(B25, Receiving3!$A$2:$L$1000, 7, FALSE), 0)
    )
)</f>
        <v>5.5</v>
      </c>
      <c r="R25">
        <f>IF(G25=0,
    IFERROR(VLOOKUP(B25, Receiving2!$A$2:$L$1000, 8, FALSE),
        IFERROR(VLOOKUP(B25, Receiving!$A$2:$L$1000, 8, FALSE),
            IFERROR(VLOOKUP(B25, Receiving3!$A$2:$L$1000, 8, FALSE), 0)
        )
    ),
    IFERROR(VLOOKUP(B25, Receiving!$A$2:$L$1000, 8, FALSE),
        IFERROR(VLOOKUP(B25, Receiving3!$A$2:$L$1000, 8, FALSE), 0)
    )
)</f>
        <v>11</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2</v>
      </c>
    </row>
    <row r="26" spans="1:20">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sheetData>
  <sortState xmlns:xlrd2="http://schemas.microsoft.com/office/spreadsheetml/2017/richdata2" ref="A1:F26">
    <sortCondition ref="C1:C26"/>
  </sortState>
  <conditionalFormatting sqref="F1:F1048576">
    <cfRule type="cellIs" dxfId="31" priority="5" operator="equal">
      <formula>"R"</formula>
    </cfRule>
  </conditionalFormatting>
  <conditionalFormatting sqref="H2:T27">
    <cfRule type="cellIs" dxfId="30" priority="3" operator="equal">
      <formula>"R"</formula>
    </cfRule>
  </conditionalFormatting>
  <hyperlinks>
    <hyperlink ref="H1" r:id="rId1" tooltip="Rushing Attempts" display="https://www.footballdb.com/statistics/nfl/player-stats/rushing/2023/preseason?sort=rushatt" xr:uid="{744EB272-0B76-B545-A7A3-9886303723FF}"/>
    <hyperlink ref="I1" r:id="rId2" tooltip="Rushing Yards" display="https://www.footballdb.com/statistics/nfl/player-stats/rushing/2023/preseason?sort=rushyds" xr:uid="{1D25F6AB-C9AE-9742-8C68-CDC9DF9F632A}"/>
    <hyperlink ref="J1" r:id="rId3" tooltip="Rushing Average" display="https://www.footballdb.com/statistics/nfl/player-stats/rushing/2023/preseason?sort=rushavg" xr:uid="{458F05A2-E435-9F4A-B2FD-A7867FF9136A}"/>
    <hyperlink ref="K1" r:id="rId4" tooltip="Rushing Yards Per Game" display="https://www.footballdb.com/statistics/nfl/player-stats/rushing/2023/preseason?sort=rushypg" xr:uid="{5B55AFA7-60AD-1C43-A073-2D5B41F6349F}"/>
    <hyperlink ref="L1" r:id="rId5" tooltip="Longest Rush" display="https://www.footballdb.com/statistics/nfl/player-stats/rushing/2023/preseason?sort=rushlg" xr:uid="{26A11BED-8435-524F-AB37-A129BFE4F7D7}"/>
    <hyperlink ref="M1" r:id="rId6" tooltip="Rushing Touchdowns" display="https://www.footballdb.com/statistics/nfl/player-stats/rushing/2023/preseason?sort=rushtds" xr:uid="{913B5A47-95C1-9D4A-B526-EBD30D5FF198}"/>
    <hyperlink ref="N1" r:id="rId7" tooltip="Receptions" display="https://www.footballdb.com/statistics/nfl/player-stats/receiving/2023/preseason?sort=recnum" xr:uid="{C5C80D49-1F77-204C-BACE-2869A2B468BF}"/>
    <hyperlink ref="O1" r:id="rId8" tooltip="Receiving Yards" display="https://www.footballdb.com/statistics/nfl/player-stats/receiving/2023/preseason?sort=recyds" xr:uid="{7AC4884E-FEFD-E840-820C-A320501F5F79}"/>
    <hyperlink ref="P1" r:id="rId9" tooltip="Receiving Average" display="https://www.footballdb.com/statistics/nfl/player-stats/receiving/2023/preseason?sort=recavg" xr:uid="{5C18524A-F3D4-9D43-8AE1-A6DD370149A4}"/>
    <hyperlink ref="Q1" r:id="rId10" tooltip="Receiving Yards Per Game" display="https://www.footballdb.com/statistics/nfl/player-stats/receiving/2023/preseason?sort=recypg" xr:uid="{272D5777-41DE-8149-B7A8-A8F9860CE781}"/>
    <hyperlink ref="S1" r:id="rId11" tooltip="Touchdown Receptions" display="https://www.footballdb.com/statistics/nfl/player-stats/receiving/2023/preseason?sort=rectds" xr:uid="{A160C0F9-ABF2-B54D-85ED-A4694009E652}"/>
    <hyperlink ref="R1" r:id="rId12" tooltip="Longest Reception" display="https://www.footballdb.com/statistics/nfl/player-stats/receiving/2023/preseason?sort=reclg" xr:uid="{71A38B26-3C0F-8040-BD9B-D79EB2A070B4}"/>
    <hyperlink ref="T1" r:id="rId13" tooltip="Receiving Targets" display="https://www.footballdb.com/statistics/nfl/player-stats/receiving/2023/preseason?sort=rectgt" xr:uid="{E5EB0A16-20C8-744B-9591-557E4E39B2EF}"/>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6ACDC-94A0-4E8C-9A38-E15661CF2AFE}">
  <dimension ref="A1:T27"/>
  <sheetViews>
    <sheetView workbookViewId="0">
      <selection sqref="A1:W6"/>
    </sheetView>
  </sheetViews>
  <sheetFormatPr defaultColWidth="8.85546875" defaultRowHeight="15"/>
  <cols>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31</v>
      </c>
      <c r="B2" t="s">
        <v>688</v>
      </c>
      <c r="C2" t="s">
        <v>22</v>
      </c>
      <c r="D2" t="s">
        <v>265</v>
      </c>
      <c r="E2" t="s">
        <v>520</v>
      </c>
      <c r="F2" s="3">
        <v>2</v>
      </c>
      <c r="G2">
        <f>IFERROR(VLOOKUP(B2, Rushing!$A$2:$L$1000, 3, FALSE), IFERROR(VLOOKUP(B2, Receiving!$A$2:$L$1000, 3, FALSE), 0))</f>
        <v>1</v>
      </c>
      <c r="H2">
        <f>IF(G2=0,
    IFERROR(VLOOKUP(B2, Rushing2!$A$2:$L$1000, 4, FALSE),
        IFERROR(VLOOKUP(B2, Rushing!$A$2:$L$1000, 4, FALSE),
            IFERROR(VLOOKUP(B2, Rushing3!$A$2:$L$1000, 4, FALSE), 0)
        )
    ),
    IFERROR(VLOOKUP(B2, Rushing!$A$2:$L$1000, 4, FALSE),
        IFERROR(VLOOKUP(B2, Rushing3!$A$2:$L$1000, 4, FALSE), 0)
    )
)</f>
        <v>3</v>
      </c>
      <c r="I2">
        <f>IF(G2=0,
    IFERROR(VLOOKUP(B2, Rushing2!$A$2:$L$1000, 5, FALSE),
        IFERROR(VLOOKUP(B2, Rushing!$A$2:$L$1000, 5, FALSE),
            IFERROR(VLOOKUP(B2, Rushing3!$A$2:$L$1000, 5, FALSE), 0)
        )
    ),
    IFERROR(VLOOKUP(B2, Rushing!$A$2:$L$1000, 5, FALSE),
        IFERROR(VLOOKUP(B2, Rushing3!$A$2:$L$1000, 5, FALSE), 0)
    )
)</f>
        <v>2</v>
      </c>
      <c r="J2">
        <f>IF(G2=0,
    IFERROR(VLOOKUP(B2, Rushing2!$A$2:$L$1000, 6, FALSE),
        IFERROR(VLOOKUP(B2, Rushing!$A$2:$L$1000, 6, FALSE),
            IFERROR(VLOOKUP(B2, Rushing3!$A$2:$L$1000, 6, FALSE), 0)
        )
    ),
    IFERROR(VLOOKUP(B2, Rushing!$A$2:$L$1000, 6, FALSE),
        IFERROR(VLOOKUP(B2, Rushing3!$A$2:$L$1000, 6, FALSE), 0)
    )
)</f>
        <v>0.67</v>
      </c>
      <c r="K2">
        <f>IF(G2=0,
    IFERROR(VLOOKUP(B2, Rushing2!$A$2:$L$1000, 7, FALSE),
        IFERROR(VLOOKUP(B2, Rushing!$A$2:$L$1000, 7, FALSE),
            IFERROR(VLOOKUP(B2, Rushing3!$A$2:$L$1000, 7, FALSE), 0)
        )
    ),
    IFERROR(VLOOKUP(B2, Rushing!$A$2:$L$1000, 7, FALSE),
        IFERROR(VLOOKUP(B2, Rushing3!$A$2:$L$1000, 7, FALSE), 0)
    )
)</f>
        <v>2</v>
      </c>
      <c r="L2">
        <f>IF(G2=0,
    IFERROR(VLOOKUP(B2, Rushing2!$A$2:$L$1000, 8, FALSE),
        IFERROR(VLOOKUP(B2, Rushing!$A$2:$L$1000, 8, FALSE),
            IFERROR(VLOOKUP(B2, Rushing3!$A$2:$L$1000, 8, FALSE), 0)
        )
    ),
    IFERROR(VLOOKUP(B2, Rushing!$A$2:$L$1000, 8, FALSE),
        IFERROR(VLOOKUP(B2, Rushing3!$A$2:$L$1000, 8, FALSE), 0)
    )
)</f>
        <v>4</v>
      </c>
      <c r="M2">
        <f>IF(G2=0,
    IFERROR(VLOOKUP(B2, Rushing2!$A$2:$L$1000, 9, FALSE),
        IFERROR(VLOOKUP(B2, Rushing!$A$2:$L$1000, 9, FALSE),
            IFERROR(VLOOKUP(B2, Rushing3!$A$2:$L$1000, 9, FALSE), 0)
        )
    ),
    IFERROR(VLOOKUP(B2, Rushing!$A$2:$L$1000, 9, FALSE),
        IFERROR(VLOOKUP(B2, Rushing3!$A$2:$L$1000, 9, FALSE), 0)
    )
)</f>
        <v>1</v>
      </c>
      <c r="N2">
        <f>IF(G2=0,
    IFERROR(VLOOKUP(B2, Receiving2!$A$2:$L$1000, 4, FALSE),
        IFERROR(VLOOKUP(B2, Receiving!$A$2:$L$1000, 4, FALSE),
            IFERROR(VLOOKUP(B2, Receiving3!$A$2:$L$1000, 4, FALSE), 0)
        )
    ),
    IFERROR(VLOOKUP(B2, Receiving!$A$2:$L$1000, 4, FALSE),
        IFERROR(VLOOKUP(B2, Receiving3!$A$2:$L$1000, 4, FALSE), 0)
    )
)</f>
        <v>1</v>
      </c>
      <c r="O2">
        <f>IF(G2=0,
    IFERROR(VLOOKUP(B2, Receiving2!$A$2:$L$1000, 5, FALSE),
        IFERROR(VLOOKUP(B2, Receiving!$A$2:$L$1000, 5, FALSE),
            IFERROR(VLOOKUP(B2, Receiving3!$A$2:$L$1000, 5, FALSE), 0)
        )
    ),
    IFERROR(VLOOKUP(B2, Receiving!$A$2:$L$1000, 5, FALSE),
        IFERROR(VLOOKUP(B2, Receiving3!$A$2:$L$1000, 5, FALSE), 0)
    )
)</f>
        <v>9</v>
      </c>
      <c r="P2">
        <f>IF(G2=0,
    IFERROR(VLOOKUP(B2, Receiving2!$A$2:$L$1000, 6, FALSE),
        IFERROR(VLOOKUP(B2, Receiving!$A$2:$L$1000, 6, FALSE),
            IFERROR(VLOOKUP(B2, Receiving3!$A$2:$L$1000, 6, FALSE), 0)
        )
    ),
    IFERROR(VLOOKUP(B2, Receiving!$A$2:$L$1000, 6, FALSE),
        IFERROR(VLOOKUP(B2, Receiving3!$A$2:$L$1000, 6, FALSE), 0)
    )
)</f>
        <v>9</v>
      </c>
      <c r="Q2">
        <f>IF(G2=0,
    IFERROR(VLOOKUP(B2, Receiving2!$A$2:$L$1000, 7, FALSE),
        IFERROR(VLOOKUP(B2, Receiving!$A$2:$L$1000, 7, FALSE),
            IFERROR(VLOOKUP(B2, Receiving3!$A$2:$L$1000, 7, FALSE), 0)
        )
    ),
    IFERROR(VLOOKUP(B2, Receiving!$A$2:$L$1000, 7, FALSE),
        IFERROR(VLOOKUP(B2, Receiving3!$A$2:$L$1000, 7, FALSE), 0)
    )
)</f>
        <v>9</v>
      </c>
      <c r="R2">
        <f>IF(G2=0,
    IFERROR(VLOOKUP(B2, Receiving2!$A$2:$L$1000, 8, FALSE),
        IFERROR(VLOOKUP(B2, Receiving!$A$2:$L$1000, 8, FALSE),
            IFERROR(VLOOKUP(B2, Receiving3!$A$2:$L$1000, 8, FALSE), 0)
        )
    ),
    IFERROR(VLOOKUP(B2, Receiving!$A$2:$L$1000, 8, FALSE),
        IFERROR(VLOOKUP(B2, Receiving3!$A$2:$L$1000, 8, FALSE), 0)
    )
)</f>
        <v>9</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1</v>
      </c>
    </row>
    <row r="3" spans="1:20">
      <c r="A3">
        <v>26</v>
      </c>
      <c r="B3" t="s">
        <v>691</v>
      </c>
      <c r="C3" t="s">
        <v>22</v>
      </c>
      <c r="D3" t="s">
        <v>282</v>
      </c>
      <c r="E3" t="s">
        <v>280</v>
      </c>
      <c r="F3" s="3">
        <v>2</v>
      </c>
      <c r="G3">
        <f>IFERROR(VLOOKUP(B3, Rushing!$A$2:$L$1000, 3, FALSE), IFERROR(VLOOKUP(B3, Receiving!$A$2:$L$1000, 3, FALSE), 0))</f>
        <v>3</v>
      </c>
      <c r="H3">
        <f>IF(G3=0,
    IFERROR(VLOOKUP(B3, Rushing2!$A$2:$L$1000, 4, FALSE),
        IFERROR(VLOOKUP(B3, Rushing!$A$2:$L$1000, 4, FALSE),
            IFERROR(VLOOKUP(B3, Rushing3!$A$2:$L$1000, 4, FALSE), 0)
        )
    ),
    IFERROR(VLOOKUP(B3, Rushing!$A$2:$L$1000, 4, FALSE),
        IFERROR(VLOOKUP(B3, Rushing3!$A$2:$L$1000, 4, FALSE), 0)
    )
)</f>
        <v>17</v>
      </c>
      <c r="I3">
        <f>IF(G3=0,
    IFERROR(VLOOKUP(B3, Rushing2!$A$2:$L$1000, 5, FALSE),
        IFERROR(VLOOKUP(B3, Rushing!$A$2:$L$1000, 5, FALSE),
            IFERROR(VLOOKUP(B3, Rushing3!$A$2:$L$1000, 5, FALSE), 0)
        )
    ),
    IFERROR(VLOOKUP(B3, Rushing!$A$2:$L$1000, 5, FALSE),
        IFERROR(VLOOKUP(B3, Rushing3!$A$2:$L$1000, 5, FALSE), 0)
    )
)</f>
        <v>53</v>
      </c>
      <c r="J3">
        <f>IF(G3=0,
    IFERROR(VLOOKUP(B3, Rushing2!$A$2:$L$1000, 6, FALSE),
        IFERROR(VLOOKUP(B3, Rushing!$A$2:$L$1000, 6, FALSE),
            IFERROR(VLOOKUP(B3, Rushing3!$A$2:$L$1000, 6, FALSE), 0)
        )
    ),
    IFERROR(VLOOKUP(B3, Rushing!$A$2:$L$1000, 6, FALSE),
        IFERROR(VLOOKUP(B3, Rushing3!$A$2:$L$1000, 6, FALSE), 0)
    )
)</f>
        <v>3.12</v>
      </c>
      <c r="K3">
        <f>IF(G3=0,
    IFERROR(VLOOKUP(B3, Rushing2!$A$2:$L$1000, 7, FALSE),
        IFERROR(VLOOKUP(B3, Rushing!$A$2:$L$1000, 7, FALSE),
            IFERROR(VLOOKUP(B3, Rushing3!$A$2:$L$1000, 7, FALSE), 0)
        )
    ),
    IFERROR(VLOOKUP(B3, Rushing!$A$2:$L$1000, 7, FALSE),
        IFERROR(VLOOKUP(B3, Rushing3!$A$2:$L$1000, 7, FALSE), 0)
    )
)</f>
        <v>17.7</v>
      </c>
      <c r="L3">
        <f>IF(G3=0,
    IFERROR(VLOOKUP(B3, Rushing2!$A$2:$L$1000, 8, FALSE),
        IFERROR(VLOOKUP(B3, Rushing!$A$2:$L$1000, 8, FALSE),
            IFERROR(VLOOKUP(B3, Rushing3!$A$2:$L$1000, 8, FALSE), 0)
        )
    ),
    IFERROR(VLOOKUP(B3, Rushing!$A$2:$L$1000, 8, FALSE),
        IFERROR(VLOOKUP(B3, Rushing3!$A$2:$L$1000, 8, FALSE), 0)
    )
)</f>
        <v>8</v>
      </c>
      <c r="M3">
        <f>IF(G3=0,
    IFERROR(VLOOKUP(B3, Rushing2!$A$2:$L$1000, 9, FALSE),
        IFERROR(VLOOKUP(B3, Rushing!$A$2:$L$1000, 9, FALSE),
            IFERROR(VLOOKUP(B3, Rushing3!$A$2:$L$1000, 9, FALSE), 0)
        )
    ),
    IFERROR(VLOOKUP(B3, Rushing!$A$2:$L$1000, 9, FALSE),
        IFERROR(VLOOKUP(B3, Rushing3!$A$2:$L$1000, 9, FALSE), 0)
    )
)</f>
        <v>1</v>
      </c>
      <c r="N3">
        <f>IF(G3=0,
    IFERROR(VLOOKUP(B3, Receiving2!$A$2:$L$1000, 4, FALSE),
        IFERROR(VLOOKUP(B3, Receiving!$A$2:$L$1000, 4, FALSE),
            IFERROR(VLOOKUP(B3, Receiving3!$A$2:$L$1000, 4, FALSE), 0)
        )
    ),
    IFERROR(VLOOKUP(B3, Receiving!$A$2:$L$1000, 4, FALSE),
        IFERROR(VLOOKUP(B3, Receiving3!$A$2:$L$1000, 4, FALSE), 0)
    )
)</f>
        <v>3</v>
      </c>
      <c r="O3">
        <f>IF(G3=0,
    IFERROR(VLOOKUP(B3, Receiving2!$A$2:$L$1000, 5, FALSE),
        IFERROR(VLOOKUP(B3, Receiving!$A$2:$L$1000, 5, FALSE),
            IFERROR(VLOOKUP(B3, Receiving3!$A$2:$L$1000, 5, FALSE), 0)
        )
    ),
    IFERROR(VLOOKUP(B3, Receiving!$A$2:$L$1000, 5, FALSE),
        IFERROR(VLOOKUP(B3, Receiving3!$A$2:$L$1000, 5, FALSE), 0)
    )
)</f>
        <v>17</v>
      </c>
      <c r="P3">
        <f>IF(G3=0,
    IFERROR(VLOOKUP(B3, Receiving2!$A$2:$L$1000, 6, FALSE),
        IFERROR(VLOOKUP(B3, Receiving!$A$2:$L$1000, 6, FALSE),
            IFERROR(VLOOKUP(B3, Receiving3!$A$2:$L$1000, 6, FALSE), 0)
        )
    ),
    IFERROR(VLOOKUP(B3, Receiving!$A$2:$L$1000, 6, FALSE),
        IFERROR(VLOOKUP(B3, Receiving3!$A$2:$L$1000, 6, FALSE), 0)
    )
)</f>
        <v>5.67</v>
      </c>
      <c r="Q3">
        <f>IF(G3=0,
    IFERROR(VLOOKUP(B3, Receiving2!$A$2:$L$1000, 7, FALSE),
        IFERROR(VLOOKUP(B3, Receiving!$A$2:$L$1000, 7, FALSE),
            IFERROR(VLOOKUP(B3, Receiving3!$A$2:$L$1000, 7, FALSE), 0)
        )
    ),
    IFERROR(VLOOKUP(B3, Receiving!$A$2:$L$1000, 7, FALSE),
        IFERROR(VLOOKUP(B3, Receiving3!$A$2:$L$1000, 7, FALSE), 0)
    )
)</f>
        <v>5.7</v>
      </c>
      <c r="R3">
        <f>IF(G3=0,
    IFERROR(VLOOKUP(B3, Receiving2!$A$2:$L$1000, 8, FALSE),
        IFERROR(VLOOKUP(B3, Receiving!$A$2:$L$1000, 8, FALSE),
            IFERROR(VLOOKUP(B3, Receiving3!$A$2:$L$1000, 8, FALSE), 0)
        )
    ),
    IFERROR(VLOOKUP(B3, Receiving!$A$2:$L$1000, 8, FALSE),
        IFERROR(VLOOKUP(B3, Receiving3!$A$2:$L$1000, 8, FALSE), 0)
    )
)</f>
        <v>10</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3</v>
      </c>
    </row>
    <row r="4" spans="1:20">
      <c r="A4">
        <v>36</v>
      </c>
      <c r="B4" t="s">
        <v>699</v>
      </c>
      <c r="C4" t="s">
        <v>22</v>
      </c>
      <c r="D4" t="s">
        <v>93</v>
      </c>
      <c r="E4" t="s">
        <v>169</v>
      </c>
      <c r="F4" s="3">
        <v>0</v>
      </c>
      <c r="G4">
        <f>IFERROR(VLOOKUP(B4, Rushing!$A$2:$L$1000, 3, FALSE), IFERROR(VLOOKUP(B4, Receiving!$A$2:$L$1000, 3, FALSE), 0))</f>
        <v>0</v>
      </c>
      <c r="H4">
        <f>IF(G4=0,
    IFERROR(VLOOKUP(B4, Rushing2!$A$2:$L$1000, 4, FALSE),
        IFERROR(VLOOKUP(B4, Rushing!$A$2:$L$1000, 4, FALSE),
            IFERROR(VLOOKUP(B4, Rushing3!$A$2:$L$1000, 4, FALSE), 0)
        )
    ),
    IFERROR(VLOOKUP(B4, Rushing!$A$2:$L$1000, 4, FALSE),
        IFERROR(VLOOKUP(B4, Rushing3!$A$2:$L$1000, 4, FALSE), 0)
    )
)</f>
        <v>0</v>
      </c>
      <c r="I4">
        <f>IF(G4=0,
    IFERROR(VLOOKUP(B4, Rushing2!$A$2:$L$1000, 5, FALSE),
        IFERROR(VLOOKUP(B4, Rushing!$A$2:$L$1000, 5, FALSE),
            IFERROR(VLOOKUP(B4, Rushing3!$A$2:$L$1000, 5, FALSE), 0)
        )
    ),
    IFERROR(VLOOKUP(B4, Rushing!$A$2:$L$1000, 5, FALSE),
        IFERROR(VLOOKUP(B4, Rushing3!$A$2:$L$1000, 5, FALSE), 0)
    )
)</f>
        <v>0</v>
      </c>
      <c r="J4">
        <f>IF(G4=0,
    IFERROR(VLOOKUP(B4, Rushing2!$A$2:$L$1000, 6, FALSE),
        IFERROR(VLOOKUP(B4, Rushing!$A$2:$L$1000, 6, FALSE),
            IFERROR(VLOOKUP(B4, Rushing3!$A$2:$L$1000, 6, FALSE), 0)
        )
    ),
    IFERROR(VLOOKUP(B4, Rushing!$A$2:$L$1000, 6, FALSE),
        IFERROR(VLOOKUP(B4, Rushing3!$A$2:$L$1000, 6, FALSE), 0)
    )
)</f>
        <v>0</v>
      </c>
      <c r="K4">
        <f>IF(G4=0,
    IFERROR(VLOOKUP(B4, Rushing2!$A$2:$L$1000, 7, FALSE),
        IFERROR(VLOOKUP(B4, Rushing!$A$2:$L$1000, 7, FALSE),
            IFERROR(VLOOKUP(B4, Rushing3!$A$2:$L$1000, 7, FALSE), 0)
        )
    ),
    IFERROR(VLOOKUP(B4, Rushing!$A$2:$L$1000, 7, FALSE),
        IFERROR(VLOOKUP(B4, Rushing3!$A$2:$L$1000, 7, FALSE), 0)
    )
)</f>
        <v>0</v>
      </c>
      <c r="L4">
        <f>IF(G4=0,
    IFERROR(VLOOKUP(B4, Rushing2!$A$2:$L$1000, 8, FALSE),
        IFERROR(VLOOKUP(B4, Rushing!$A$2:$L$1000, 8, FALSE),
            IFERROR(VLOOKUP(B4, Rushing3!$A$2:$L$1000, 8, FALSE), 0)
        )
    ),
    IFERROR(VLOOKUP(B4, Rushing!$A$2:$L$1000, 8, FALSE),
        IFERROR(VLOOKUP(B4, Rushing3!$A$2:$L$1000, 8, FALSE), 0)
    )
)</f>
        <v>0</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0</v>
      </c>
      <c r="O4">
        <f>IF(G4=0,
    IFERROR(VLOOKUP(B4, Receiving2!$A$2:$L$1000, 5, FALSE),
        IFERROR(VLOOKUP(B4, Receiving!$A$2:$L$1000, 5, FALSE),
            IFERROR(VLOOKUP(B4, Receiving3!$A$2:$L$1000, 5, FALSE), 0)
        )
    ),
    IFERROR(VLOOKUP(B4, Receiving!$A$2:$L$1000, 5, FALSE),
        IFERROR(VLOOKUP(B4, Receiving3!$A$2:$L$1000, 5, FALSE), 0)
    )
)</f>
        <v>0</v>
      </c>
      <c r="P4">
        <f>IF(G4=0,
    IFERROR(VLOOKUP(B4, Receiving2!$A$2:$L$1000, 6, FALSE),
        IFERROR(VLOOKUP(B4, Receiving!$A$2:$L$1000, 6, FALSE),
            IFERROR(VLOOKUP(B4, Receiving3!$A$2:$L$1000, 6, FALSE), 0)
        )
    ),
    IFERROR(VLOOKUP(B4, Receiving!$A$2:$L$1000, 6, FALSE),
        IFERROR(VLOOKUP(B4, Receiving3!$A$2:$L$1000, 6, FALSE), 0)
    )
)</f>
        <v>0</v>
      </c>
      <c r="Q4">
        <f>IF(G4=0,
    IFERROR(VLOOKUP(B4, Receiving2!$A$2:$L$1000, 7, FALSE),
        IFERROR(VLOOKUP(B4, Receiving!$A$2:$L$1000, 7, FALSE),
            IFERROR(VLOOKUP(B4, Receiving3!$A$2:$L$1000, 7, FALSE), 0)
        )
    ),
    IFERROR(VLOOKUP(B4, Receiving!$A$2:$L$1000, 7, FALSE),
        IFERROR(VLOOKUP(B4, Receiving3!$A$2:$L$1000, 7, FALSE), 0)
    )
)</f>
        <v>0</v>
      </c>
      <c r="R4">
        <f>IF(G4=0,
    IFERROR(VLOOKUP(B4, Receiving2!$A$2:$L$1000, 8, FALSE),
        IFERROR(VLOOKUP(B4, Receiving!$A$2:$L$1000, 8, FALSE),
            IFERROR(VLOOKUP(B4, Receiving3!$A$2:$L$1000, 8, FALSE), 0)
        )
    ),
    IFERROR(VLOOKUP(B4, Receiving!$A$2:$L$1000, 8, FALSE),
        IFERROR(VLOOKUP(B4, Receiving3!$A$2:$L$1000, 8, FALSE), 0)
    )
)</f>
        <v>0</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0</v>
      </c>
    </row>
    <row r="5" spans="1:20">
      <c r="A5">
        <v>34</v>
      </c>
      <c r="B5" t="s">
        <v>703</v>
      </c>
      <c r="C5" t="s">
        <v>22</v>
      </c>
      <c r="D5" t="s">
        <v>437</v>
      </c>
      <c r="E5" t="s">
        <v>169</v>
      </c>
      <c r="F5" s="3">
        <v>1</v>
      </c>
      <c r="G5">
        <f>IFERROR(VLOOKUP(B5, Rushing!$A$2:$L$1000, 3, FALSE), IFERROR(VLOOKUP(B5, Receiving!$A$2:$L$1000, 3, FALSE), 0))</f>
        <v>0</v>
      </c>
      <c r="H5">
        <f>IF(G5=0,
    IFERROR(VLOOKUP(B5, Rushing2!$A$2:$L$1000, 4, FALSE),
        IFERROR(VLOOKUP(B5, Rushing!$A$2:$L$1000, 4, FALSE),
            IFERROR(VLOOKUP(B5, Rushing3!$A$2:$L$1000, 4, FALSE), 0)
        )
    ),
    IFERROR(VLOOKUP(B5, Rushing!$A$2:$L$1000, 4, FALSE),
        IFERROR(VLOOKUP(B5, Rushing3!$A$2:$L$1000, 4, FALSE), 0)
    )
)</f>
        <v>0</v>
      </c>
      <c r="I5">
        <f>IF(G5=0,
    IFERROR(VLOOKUP(B5, Rushing2!$A$2:$L$1000, 5, FALSE),
        IFERROR(VLOOKUP(B5, Rushing!$A$2:$L$1000, 5, FALSE),
            IFERROR(VLOOKUP(B5, Rushing3!$A$2:$L$1000, 5, FALSE), 0)
        )
    ),
    IFERROR(VLOOKUP(B5, Rushing!$A$2:$L$1000, 5, FALSE),
        IFERROR(VLOOKUP(B5, Rushing3!$A$2:$L$1000, 5, FALSE), 0)
    )
)</f>
        <v>0</v>
      </c>
      <c r="J5">
        <f>IF(G5=0,
    IFERROR(VLOOKUP(B5, Rushing2!$A$2:$L$1000, 6, FALSE),
        IFERROR(VLOOKUP(B5, Rushing!$A$2:$L$1000, 6, FALSE),
            IFERROR(VLOOKUP(B5, Rushing3!$A$2:$L$1000, 6, FALSE), 0)
        )
    ),
    IFERROR(VLOOKUP(B5, Rushing!$A$2:$L$1000, 6, FALSE),
        IFERROR(VLOOKUP(B5, Rushing3!$A$2:$L$1000, 6, FALSE), 0)
    )
)</f>
        <v>0</v>
      </c>
      <c r="K5">
        <f>IF(G5=0,
    IFERROR(VLOOKUP(B5, Rushing2!$A$2:$L$1000, 7, FALSE),
        IFERROR(VLOOKUP(B5, Rushing!$A$2:$L$1000, 7, FALSE),
            IFERROR(VLOOKUP(B5, Rushing3!$A$2:$L$1000, 7, FALSE), 0)
        )
    ),
    IFERROR(VLOOKUP(B5, Rushing!$A$2:$L$1000, 7, FALSE),
        IFERROR(VLOOKUP(B5, Rushing3!$A$2:$L$1000, 7, FALSE), 0)
    )
)</f>
        <v>0</v>
      </c>
      <c r="L5">
        <f>IF(G5=0,
    IFERROR(VLOOKUP(B5, Rushing2!$A$2:$L$1000, 8, FALSE),
        IFERROR(VLOOKUP(B5, Rushing!$A$2:$L$1000, 8, FALSE),
            IFERROR(VLOOKUP(B5, Rushing3!$A$2:$L$1000, 8, FALSE), 0)
        )
    ),
    IFERROR(VLOOKUP(B5, Rushing!$A$2:$L$1000, 8, FALSE),
        IFERROR(VLOOKUP(B5, Rushing3!$A$2:$L$1000, 8, FALSE), 0)
    )
)</f>
        <v>0</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0</v>
      </c>
      <c r="O5">
        <f>IF(G5=0,
    IFERROR(VLOOKUP(B5, Receiving2!$A$2:$L$1000, 5, FALSE),
        IFERROR(VLOOKUP(B5, Receiving!$A$2:$L$1000, 5, FALSE),
            IFERROR(VLOOKUP(B5, Receiving3!$A$2:$L$1000, 5, FALSE), 0)
        )
    ),
    IFERROR(VLOOKUP(B5, Receiving!$A$2:$L$1000, 5, FALSE),
        IFERROR(VLOOKUP(B5, Receiving3!$A$2:$L$1000, 5, FALSE), 0)
    )
)</f>
        <v>0</v>
      </c>
      <c r="P5">
        <f>IF(G5=0,
    IFERROR(VLOOKUP(B5, Receiving2!$A$2:$L$1000, 6, FALSE),
        IFERROR(VLOOKUP(B5, Receiving!$A$2:$L$1000, 6, FALSE),
            IFERROR(VLOOKUP(B5, Receiving3!$A$2:$L$1000, 6, FALSE), 0)
        )
    ),
    IFERROR(VLOOKUP(B5, Receiving!$A$2:$L$1000, 6, FALSE),
        IFERROR(VLOOKUP(B5, Receiving3!$A$2:$L$1000, 6, FALSE), 0)
    )
)</f>
        <v>0</v>
      </c>
      <c r="Q5">
        <f>IF(G5=0,
    IFERROR(VLOOKUP(B5, Receiving2!$A$2:$L$1000, 7, FALSE),
        IFERROR(VLOOKUP(B5, Receiving!$A$2:$L$1000, 7, FALSE),
            IFERROR(VLOOKUP(B5, Receiving3!$A$2:$L$1000, 7, FALSE), 0)
        )
    ),
    IFERROR(VLOOKUP(B5, Receiving!$A$2:$L$1000, 7, FALSE),
        IFERROR(VLOOKUP(B5, Receiving3!$A$2:$L$1000, 7, FALSE), 0)
    )
)</f>
        <v>0</v>
      </c>
      <c r="R5">
        <f>IF(G5=0,
    IFERROR(VLOOKUP(B5, Receiving2!$A$2:$L$1000, 8, FALSE),
        IFERROR(VLOOKUP(B5, Receiving!$A$2:$L$1000, 8, FALSE),
            IFERROR(VLOOKUP(B5, Receiving3!$A$2:$L$1000, 8, FALSE), 0)
        )
    ),
    IFERROR(VLOOKUP(B5, Receiving!$A$2:$L$1000, 8, FALSE),
        IFERROR(VLOOKUP(B5, Receiving3!$A$2:$L$1000, 8, FALSE), 0)
    )
)</f>
        <v>0</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0</v>
      </c>
    </row>
    <row r="6" spans="1:20">
      <c r="A6">
        <v>27</v>
      </c>
      <c r="B6" t="s">
        <v>704</v>
      </c>
      <c r="C6" t="s">
        <v>22</v>
      </c>
      <c r="D6" t="s">
        <v>49</v>
      </c>
      <c r="E6" t="s">
        <v>215</v>
      </c>
      <c r="F6" s="3">
        <v>4</v>
      </c>
      <c r="G6">
        <f>IFERROR(VLOOKUP(B6, Rushing!$A$2:$L$1000, 3, FALSE), IFERROR(VLOOKUP(B6, Receiving!$A$2:$L$1000, 3, FALSE), 0))</f>
        <v>3</v>
      </c>
      <c r="H6">
        <f>IF(G6=0,
    IFERROR(VLOOKUP(B6, Rushing2!$A$2:$L$1000, 4, FALSE),
        IFERROR(VLOOKUP(B6, Rushing!$A$2:$L$1000, 4, FALSE),
            IFERROR(VLOOKUP(B6, Rushing3!$A$2:$L$1000, 4, FALSE), 0)
        )
    ),
    IFERROR(VLOOKUP(B6, Rushing!$A$2:$L$1000, 4, FALSE),
        IFERROR(VLOOKUP(B6, Rushing3!$A$2:$L$1000, 4, FALSE), 0)
    )
)</f>
        <v>30</v>
      </c>
      <c r="I6">
        <f>IF(G6=0,
    IFERROR(VLOOKUP(B6, Rushing2!$A$2:$L$1000, 5, FALSE),
        IFERROR(VLOOKUP(B6, Rushing!$A$2:$L$1000, 5, FALSE),
            IFERROR(VLOOKUP(B6, Rushing3!$A$2:$L$1000, 5, FALSE), 0)
        )
    ),
    IFERROR(VLOOKUP(B6, Rushing!$A$2:$L$1000, 5, FALSE),
        IFERROR(VLOOKUP(B6, Rushing3!$A$2:$L$1000, 5, FALSE), 0)
    )
)</f>
        <v>105</v>
      </c>
      <c r="J6">
        <f>IF(G6=0,
    IFERROR(VLOOKUP(B6, Rushing2!$A$2:$L$1000, 6, FALSE),
        IFERROR(VLOOKUP(B6, Rushing!$A$2:$L$1000, 6, FALSE),
            IFERROR(VLOOKUP(B6, Rushing3!$A$2:$L$1000, 6, FALSE), 0)
        )
    ),
    IFERROR(VLOOKUP(B6, Rushing!$A$2:$L$1000, 6, FALSE),
        IFERROR(VLOOKUP(B6, Rushing3!$A$2:$L$1000, 6, FALSE), 0)
    )
)</f>
        <v>3.5</v>
      </c>
      <c r="K6">
        <f>IF(G6=0,
    IFERROR(VLOOKUP(B6, Rushing2!$A$2:$L$1000, 7, FALSE),
        IFERROR(VLOOKUP(B6, Rushing!$A$2:$L$1000, 7, FALSE),
            IFERROR(VLOOKUP(B6, Rushing3!$A$2:$L$1000, 7, FALSE), 0)
        )
    ),
    IFERROR(VLOOKUP(B6, Rushing!$A$2:$L$1000, 7, FALSE),
        IFERROR(VLOOKUP(B6, Rushing3!$A$2:$L$1000, 7, FALSE), 0)
    )
)</f>
        <v>35</v>
      </c>
      <c r="L6">
        <f>IF(G6=0,
    IFERROR(VLOOKUP(B6, Rushing2!$A$2:$L$1000, 8, FALSE),
        IFERROR(VLOOKUP(B6, Rushing!$A$2:$L$1000, 8, FALSE),
            IFERROR(VLOOKUP(B6, Rushing3!$A$2:$L$1000, 8, FALSE), 0)
        )
    ),
    IFERROR(VLOOKUP(B6, Rushing!$A$2:$L$1000, 8, FALSE),
        IFERROR(VLOOKUP(B6, Rushing3!$A$2:$L$1000, 8, FALSE), 0)
    )
)</f>
        <v>33</v>
      </c>
      <c r="M6">
        <f>IF(G6=0,
    IFERROR(VLOOKUP(B6, Rushing2!$A$2:$L$1000, 9, FALSE),
        IFERROR(VLOOKUP(B6, Rushing!$A$2:$L$1000, 9, FALSE),
            IFERROR(VLOOKUP(B6, Rushing3!$A$2:$L$1000, 9, FALSE), 0)
        )
    ),
    IFERROR(VLOOKUP(B6, Rushing!$A$2:$L$1000, 9, FALSE),
        IFERROR(VLOOKUP(B6, Rushing3!$A$2:$L$1000, 9, FALSE), 0)
    )
)</f>
        <v>3</v>
      </c>
      <c r="N6">
        <f>IF(G6=0,
    IFERROR(VLOOKUP(B6, Receiving2!$A$2:$L$1000, 4, FALSE),
        IFERROR(VLOOKUP(B6, Receiving!$A$2:$L$1000, 4, FALSE),
            IFERROR(VLOOKUP(B6, Receiving3!$A$2:$L$1000, 4, FALSE), 0)
        )
    ),
    IFERROR(VLOOKUP(B6, Receiving!$A$2:$L$1000, 4, FALSE),
        IFERROR(VLOOKUP(B6, Receiving3!$A$2:$L$1000, 4, FALSE), 0)
    )
)</f>
        <v>6</v>
      </c>
      <c r="O6">
        <f>IF(G6=0,
    IFERROR(VLOOKUP(B6, Receiving2!$A$2:$L$1000, 5, FALSE),
        IFERROR(VLOOKUP(B6, Receiving!$A$2:$L$1000, 5, FALSE),
            IFERROR(VLOOKUP(B6, Receiving3!$A$2:$L$1000, 5, FALSE), 0)
        )
    ),
    IFERROR(VLOOKUP(B6, Receiving!$A$2:$L$1000, 5, FALSE),
        IFERROR(VLOOKUP(B6, Receiving3!$A$2:$L$1000, 5, FALSE), 0)
    )
)</f>
        <v>49</v>
      </c>
      <c r="P6">
        <f>IF(G6=0,
    IFERROR(VLOOKUP(B6, Receiving2!$A$2:$L$1000, 6, FALSE),
        IFERROR(VLOOKUP(B6, Receiving!$A$2:$L$1000, 6, FALSE),
            IFERROR(VLOOKUP(B6, Receiving3!$A$2:$L$1000, 6, FALSE), 0)
        )
    ),
    IFERROR(VLOOKUP(B6, Receiving!$A$2:$L$1000, 6, FALSE),
        IFERROR(VLOOKUP(B6, Receiving3!$A$2:$L$1000, 6, FALSE), 0)
    )
)</f>
        <v>8.17</v>
      </c>
      <c r="Q6">
        <f>IF(G6=0,
    IFERROR(VLOOKUP(B6, Receiving2!$A$2:$L$1000, 7, FALSE),
        IFERROR(VLOOKUP(B6, Receiving!$A$2:$L$1000, 7, FALSE),
            IFERROR(VLOOKUP(B6, Receiving3!$A$2:$L$1000, 7, FALSE), 0)
        )
    ),
    IFERROR(VLOOKUP(B6, Receiving!$A$2:$L$1000, 7, FALSE),
        IFERROR(VLOOKUP(B6, Receiving3!$A$2:$L$1000, 7, FALSE), 0)
    )
)</f>
        <v>16.3</v>
      </c>
      <c r="R6">
        <f>IF(G6=0,
    IFERROR(VLOOKUP(B6, Receiving2!$A$2:$L$1000, 8, FALSE),
        IFERROR(VLOOKUP(B6, Receiving!$A$2:$L$1000, 8, FALSE),
            IFERROR(VLOOKUP(B6, Receiving3!$A$2:$L$1000, 8, FALSE), 0)
        )
    ),
    IFERROR(VLOOKUP(B6, Receiving!$A$2:$L$1000, 8, FALSE),
        IFERROR(VLOOKUP(B6, Receiving3!$A$2:$L$1000, 8, FALSE), 0)
    )
)</f>
        <v>14</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9</v>
      </c>
    </row>
    <row r="7" spans="1:20">
      <c r="A7">
        <v>28</v>
      </c>
      <c r="B7" t="s">
        <v>707</v>
      </c>
      <c r="C7" t="s">
        <v>22</v>
      </c>
      <c r="D7" t="s">
        <v>111</v>
      </c>
      <c r="E7" t="s">
        <v>280</v>
      </c>
      <c r="F7" s="3">
        <v>5</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0">
      <c r="A8">
        <v>81</v>
      </c>
      <c r="B8" t="s">
        <v>679</v>
      </c>
      <c r="C8" t="s">
        <v>25</v>
      </c>
      <c r="D8" t="s">
        <v>680</v>
      </c>
      <c r="E8" t="s">
        <v>169</v>
      </c>
      <c r="F8" s="3">
        <v>7</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1</v>
      </c>
    </row>
    <row r="9" spans="1:20">
      <c r="A9">
        <v>83</v>
      </c>
      <c r="B9" t="s">
        <v>690</v>
      </c>
      <c r="C9" t="s">
        <v>25</v>
      </c>
      <c r="D9" t="s">
        <v>13</v>
      </c>
      <c r="E9" t="s">
        <v>280</v>
      </c>
      <c r="F9" s="3">
        <v>4</v>
      </c>
      <c r="G9">
        <f>IFERROR(VLOOKUP(B9, Rushing!$A$2:$L$1000, 3, FALSE), IFERROR(VLOOKUP(B9, Receiving!$A$2:$L$1000, 3, FALSE), 0))</f>
        <v>2</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3</v>
      </c>
      <c r="O9">
        <f>IF(G9=0,
    IFERROR(VLOOKUP(B9, Receiving2!$A$2:$L$1000, 5, FALSE),
        IFERROR(VLOOKUP(B9, Receiving!$A$2:$L$1000, 5, FALSE),
            IFERROR(VLOOKUP(B9, Receiving3!$A$2:$L$1000, 5, FALSE), 0)
        )
    ),
    IFERROR(VLOOKUP(B9, Receiving!$A$2:$L$1000, 5, FALSE),
        IFERROR(VLOOKUP(B9, Receiving3!$A$2:$L$1000, 5, FALSE), 0)
    )
)</f>
        <v>45</v>
      </c>
      <c r="P9">
        <f>IF(G9=0,
    IFERROR(VLOOKUP(B9, Receiving2!$A$2:$L$1000, 6, FALSE),
        IFERROR(VLOOKUP(B9, Receiving!$A$2:$L$1000, 6, FALSE),
            IFERROR(VLOOKUP(B9, Receiving3!$A$2:$L$1000, 6, FALSE), 0)
        )
    ),
    IFERROR(VLOOKUP(B9, Receiving!$A$2:$L$1000, 6, FALSE),
        IFERROR(VLOOKUP(B9, Receiving3!$A$2:$L$1000, 6, FALSE), 0)
    )
)</f>
        <v>15</v>
      </c>
      <c r="Q9">
        <f>IF(G9=0,
    IFERROR(VLOOKUP(B9, Receiving2!$A$2:$L$1000, 7, FALSE),
        IFERROR(VLOOKUP(B9, Receiving!$A$2:$L$1000, 7, FALSE),
            IFERROR(VLOOKUP(B9, Receiving3!$A$2:$L$1000, 7, FALSE), 0)
        )
    ),
    IFERROR(VLOOKUP(B9, Receiving!$A$2:$L$1000, 7, FALSE),
        IFERROR(VLOOKUP(B9, Receiving3!$A$2:$L$1000, 7, FALSE), 0)
    )
)</f>
        <v>22.5</v>
      </c>
      <c r="R9">
        <f>IF(G9=0,
    IFERROR(VLOOKUP(B9, Receiving2!$A$2:$L$1000, 8, FALSE),
        IFERROR(VLOOKUP(B9, Receiving!$A$2:$L$1000, 8, FALSE),
            IFERROR(VLOOKUP(B9, Receiving3!$A$2:$L$1000, 8, FALSE), 0)
        )
    ),
    IFERROR(VLOOKUP(B9, Receiving!$A$2:$L$1000, 8, FALSE),
        IFERROR(VLOOKUP(B9, Receiving3!$A$2:$L$1000, 8, FALSE), 0)
    )
)</f>
        <v>20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4</v>
      </c>
    </row>
    <row r="10" spans="1:20">
      <c r="A10">
        <v>86</v>
      </c>
      <c r="B10" t="s">
        <v>693</v>
      </c>
      <c r="C10" t="s">
        <v>25</v>
      </c>
      <c r="D10" t="s">
        <v>86</v>
      </c>
      <c r="E10" t="s">
        <v>280</v>
      </c>
      <c r="F10" s="3">
        <v>2</v>
      </c>
      <c r="G10">
        <f>IFERROR(VLOOKUP(B10, Rushing!$A$2:$L$1000, 3, FALSE), IFERROR(VLOOKUP(B10, Receiving!$A$2:$L$1000, 3, FALSE), 0))</f>
        <v>2</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4</v>
      </c>
      <c r="O10">
        <f>IF(G10=0,
    IFERROR(VLOOKUP(B10, Receiving2!$A$2:$L$1000, 5, FALSE),
        IFERROR(VLOOKUP(B10, Receiving!$A$2:$L$1000, 5, FALSE),
            IFERROR(VLOOKUP(B10, Receiving3!$A$2:$L$1000, 5, FALSE), 0)
        )
    ),
    IFERROR(VLOOKUP(B10, Receiving!$A$2:$L$1000, 5, FALSE),
        IFERROR(VLOOKUP(B10, Receiving3!$A$2:$L$1000, 5, FALSE), 0)
    )
)</f>
        <v>72</v>
      </c>
      <c r="P10">
        <f>IF(G10=0,
    IFERROR(VLOOKUP(B10, Receiving2!$A$2:$L$1000, 6, FALSE),
        IFERROR(VLOOKUP(B10, Receiving!$A$2:$L$1000, 6, FALSE),
            IFERROR(VLOOKUP(B10, Receiving3!$A$2:$L$1000, 6, FALSE), 0)
        )
    ),
    IFERROR(VLOOKUP(B10, Receiving!$A$2:$L$1000, 6, FALSE),
        IFERROR(VLOOKUP(B10, Receiving3!$A$2:$L$1000, 6, FALSE), 0)
    )
)</f>
        <v>18</v>
      </c>
      <c r="Q10">
        <f>IF(G10=0,
    IFERROR(VLOOKUP(B10, Receiving2!$A$2:$L$1000, 7, FALSE),
        IFERROR(VLOOKUP(B10, Receiving!$A$2:$L$1000, 7, FALSE),
            IFERROR(VLOOKUP(B10, Receiving3!$A$2:$L$1000, 7, FALSE), 0)
        )
    ),
    IFERROR(VLOOKUP(B10, Receiving!$A$2:$L$1000, 7, FALSE),
        IFERROR(VLOOKUP(B10, Receiving3!$A$2:$L$1000, 7, FALSE), 0)
    )
)</f>
        <v>36</v>
      </c>
      <c r="R10">
        <f>IF(G10=0,
    IFERROR(VLOOKUP(B10, Receiving2!$A$2:$L$1000, 8, FALSE),
        IFERROR(VLOOKUP(B10, Receiving!$A$2:$L$1000, 8, FALSE),
            IFERROR(VLOOKUP(B10, Receiving3!$A$2:$L$1000, 8, FALSE), 0)
        )
    ),
    IFERROR(VLOOKUP(B10, Receiving!$A$2:$L$1000, 8, FALSE),
        IFERROR(VLOOKUP(B10, Receiving3!$A$2:$L$1000, 8, FALSE), 0)
    )
)</f>
        <v>22</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4</v>
      </c>
    </row>
    <row r="11" spans="1:20">
      <c r="A11">
        <v>84</v>
      </c>
      <c r="B11" t="s">
        <v>697</v>
      </c>
      <c r="C11" t="s">
        <v>25</v>
      </c>
      <c r="D11" t="s">
        <v>220</v>
      </c>
      <c r="E11" t="s">
        <v>246</v>
      </c>
      <c r="F11" s="3">
        <v>1</v>
      </c>
      <c r="G11">
        <f>IFERROR(VLOOKUP(B11, Rushing!$A$2:$L$1000, 3, FALSE), IFERROR(VLOOKUP(B11, Receiving!$A$2:$L$1000, 3, FALSE), 0))</f>
        <v>2</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1</v>
      </c>
      <c r="O11">
        <f>IF(G11=0,
    IFERROR(VLOOKUP(B11, Receiving2!$A$2:$L$1000, 5, FALSE),
        IFERROR(VLOOKUP(B11, Receiving!$A$2:$L$1000, 5, FALSE),
            IFERROR(VLOOKUP(B11, Receiving3!$A$2:$L$1000, 5, FALSE), 0)
        )
    ),
    IFERROR(VLOOKUP(B11, Receiving!$A$2:$L$1000, 5, FALSE),
        IFERROR(VLOOKUP(B11, Receiving3!$A$2:$L$1000, 5, FALSE), 0)
    )
)</f>
        <v>8</v>
      </c>
      <c r="P11">
        <f>IF(G11=0,
    IFERROR(VLOOKUP(B11, Receiving2!$A$2:$L$1000, 6, FALSE),
        IFERROR(VLOOKUP(B11, Receiving!$A$2:$L$1000, 6, FALSE),
            IFERROR(VLOOKUP(B11, Receiving3!$A$2:$L$1000, 6, FALSE), 0)
        )
    ),
    IFERROR(VLOOKUP(B11, Receiving!$A$2:$L$1000, 6, FALSE),
        IFERROR(VLOOKUP(B11, Receiving3!$A$2:$L$1000, 6, FALSE), 0)
    )
)</f>
        <v>8</v>
      </c>
      <c r="Q11">
        <f>IF(G11=0,
    IFERROR(VLOOKUP(B11, Receiving2!$A$2:$L$1000, 7, FALSE),
        IFERROR(VLOOKUP(B11, Receiving!$A$2:$L$1000, 7, FALSE),
            IFERROR(VLOOKUP(B11, Receiving3!$A$2:$L$1000, 7, FALSE), 0)
        )
    ),
    IFERROR(VLOOKUP(B11, Receiving!$A$2:$L$1000, 7, FALSE),
        IFERROR(VLOOKUP(B11, Receiving3!$A$2:$L$1000, 7, FALSE), 0)
    )
)</f>
        <v>4</v>
      </c>
      <c r="R11">
        <f>IF(G11=0,
    IFERROR(VLOOKUP(B11, Receiving2!$A$2:$L$1000, 8, FALSE),
        IFERROR(VLOOKUP(B11, Receiving!$A$2:$L$1000, 8, FALSE),
            IFERROR(VLOOKUP(B11, Receiving3!$A$2:$L$1000, 8, FALSE), 0)
        )
    ),
    IFERROR(VLOOKUP(B11, Receiving!$A$2:$L$1000, 8, FALSE),
        IFERROR(VLOOKUP(B11, Receiving3!$A$2:$L$1000, 8, FALSE), 0)
    )
)</f>
        <v>8</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1</v>
      </c>
    </row>
    <row r="12" spans="1:20">
      <c r="A12">
        <v>85</v>
      </c>
      <c r="B12" t="s">
        <v>1365</v>
      </c>
      <c r="C12" t="s">
        <v>25</v>
      </c>
      <c r="D12" t="s">
        <v>698</v>
      </c>
      <c r="E12" t="s">
        <v>280</v>
      </c>
      <c r="F12" s="3">
        <v>3</v>
      </c>
      <c r="G12">
        <f>IFERROR(VLOOKUP(B12, Rushing!$A$2:$L$1000, 3, FALSE), IFERROR(VLOOKUP(B12, Receiving!$A$2:$L$1000, 3, FALSE), 0))</f>
        <v>1</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1</v>
      </c>
      <c r="O12">
        <f>IF(G12=0,
    IFERROR(VLOOKUP(B12, Receiving2!$A$2:$L$1000, 5, FALSE),
        IFERROR(VLOOKUP(B12, Receiving!$A$2:$L$1000, 5, FALSE),
            IFERROR(VLOOKUP(B12, Receiving3!$A$2:$L$1000, 5, FALSE), 0)
        )
    ),
    IFERROR(VLOOKUP(B12, Receiving!$A$2:$L$1000, 5, FALSE),
        IFERROR(VLOOKUP(B12, Receiving3!$A$2:$L$1000, 5, FALSE), 0)
    )
)</f>
        <v>23</v>
      </c>
      <c r="P12">
        <f>IF(G12=0,
    IFERROR(VLOOKUP(B12, Receiving2!$A$2:$L$1000, 6, FALSE),
        IFERROR(VLOOKUP(B12, Receiving!$A$2:$L$1000, 6, FALSE),
            IFERROR(VLOOKUP(B12, Receiving3!$A$2:$L$1000, 6, FALSE), 0)
        )
    ),
    IFERROR(VLOOKUP(B12, Receiving!$A$2:$L$1000, 6, FALSE),
        IFERROR(VLOOKUP(B12, Receiving3!$A$2:$L$1000, 6, FALSE), 0)
    )
)</f>
        <v>23</v>
      </c>
      <c r="Q12">
        <f>IF(G12=0,
    IFERROR(VLOOKUP(B12, Receiving2!$A$2:$L$1000, 7, FALSE),
        IFERROR(VLOOKUP(B12, Receiving!$A$2:$L$1000, 7, FALSE),
            IFERROR(VLOOKUP(B12, Receiving3!$A$2:$L$1000, 7, FALSE), 0)
        )
    ),
    IFERROR(VLOOKUP(B12, Receiving!$A$2:$L$1000, 7, FALSE),
        IFERROR(VLOOKUP(B12, Receiving3!$A$2:$L$1000, 7, FALSE), 0)
    )
)</f>
        <v>23</v>
      </c>
      <c r="R12">
        <f>IF(G12=0,
    IFERROR(VLOOKUP(B12, Receiving2!$A$2:$L$1000, 8, FALSE),
        IFERROR(VLOOKUP(B12, Receiving!$A$2:$L$1000, 8, FALSE),
            IFERROR(VLOOKUP(B12, Receiving3!$A$2:$L$1000, 8, FALSE), 0)
        )
    ),
    IFERROR(VLOOKUP(B12, Receiving!$A$2:$L$1000, 8, FALSE),
        IFERROR(VLOOKUP(B12, Receiving3!$A$2:$L$1000, 8, FALSE), 0)
    )
)</f>
        <v>23</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1</v>
      </c>
    </row>
    <row r="13" spans="1:20">
      <c r="A13">
        <v>49</v>
      </c>
      <c r="B13" t="s">
        <v>708</v>
      </c>
      <c r="C13" t="s">
        <v>25</v>
      </c>
      <c r="D13" t="s">
        <v>105</v>
      </c>
      <c r="E13" t="s">
        <v>115</v>
      </c>
      <c r="F13" s="3">
        <v>8</v>
      </c>
      <c r="G13">
        <f>IFERROR(VLOOKUP(B13, Rushing!$A$2:$L$1000, 3, FALSE), IFERROR(VLOOKUP(B13, Receiving!$A$2:$L$1000, 3, FALSE), 0))</f>
        <v>0</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3</v>
      </c>
      <c r="O13">
        <f>IF(G13=0,
    IFERROR(VLOOKUP(B13, Receiving2!$A$2:$L$1000, 5, FALSE),
        IFERROR(VLOOKUP(B13, Receiving!$A$2:$L$1000, 5, FALSE),
            IFERROR(VLOOKUP(B13, Receiving3!$A$2:$L$1000, 5, FALSE), 0)
        )
    ),
    IFERROR(VLOOKUP(B13, Receiving!$A$2:$L$1000, 5, FALSE),
        IFERROR(VLOOKUP(B13, Receiving3!$A$2:$L$1000, 5, FALSE), 0)
    )
)</f>
        <v>41</v>
      </c>
      <c r="P13">
        <f>IF(G13=0,
    IFERROR(VLOOKUP(B13, Receiving2!$A$2:$L$1000, 6, FALSE),
        IFERROR(VLOOKUP(B13, Receiving!$A$2:$L$1000, 6, FALSE),
            IFERROR(VLOOKUP(B13, Receiving3!$A$2:$L$1000, 6, FALSE), 0)
        )
    ),
    IFERROR(VLOOKUP(B13, Receiving!$A$2:$L$1000, 6, FALSE),
        IFERROR(VLOOKUP(B13, Receiving3!$A$2:$L$1000, 6, FALSE), 0)
    )
)</f>
        <v>13.67</v>
      </c>
      <c r="Q13">
        <f>IF(G13=0,
    IFERROR(VLOOKUP(B13, Receiving2!$A$2:$L$1000, 7, FALSE),
        IFERROR(VLOOKUP(B13, Receiving!$A$2:$L$1000, 7, FALSE),
            IFERROR(VLOOKUP(B13, Receiving3!$A$2:$L$1000, 7, FALSE), 0)
        )
    ),
    IFERROR(VLOOKUP(B13, Receiving!$A$2:$L$1000, 7, FALSE),
        IFERROR(VLOOKUP(B13, Receiving3!$A$2:$L$1000, 7, FALSE), 0)
    )
)</f>
        <v>13.7</v>
      </c>
      <c r="R13">
        <f>IF(G13=0,
    IFERROR(VLOOKUP(B13, Receiving2!$A$2:$L$1000, 8, FALSE),
        IFERROR(VLOOKUP(B13, Receiving!$A$2:$L$1000, 8, FALSE),
            IFERROR(VLOOKUP(B13, Receiving3!$A$2:$L$1000, 8, FALSE), 0)
        )
    ),
    IFERROR(VLOOKUP(B13, Receiving!$A$2:$L$1000, 8, FALSE),
        IFERROR(VLOOKUP(B13, Receiving3!$A$2:$L$1000, 8, FALSE), 0)
    )
)</f>
        <v>17</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3</v>
      </c>
    </row>
    <row r="14" spans="1:20">
      <c r="A14">
        <v>80</v>
      </c>
      <c r="B14" t="s">
        <v>711</v>
      </c>
      <c r="C14" t="s">
        <v>25</v>
      </c>
      <c r="D14" t="s">
        <v>133</v>
      </c>
      <c r="E14" t="s">
        <v>280</v>
      </c>
      <c r="F14" s="3">
        <v>3</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3</v>
      </c>
      <c r="O14">
        <f>IF(G14=0,
    IFERROR(VLOOKUP(B14, Receiving2!$A$2:$L$1000, 5, FALSE),
        IFERROR(VLOOKUP(B14, Receiving!$A$2:$L$1000, 5, FALSE),
            IFERROR(VLOOKUP(B14, Receiving3!$A$2:$L$1000, 5, FALSE), 0)
        )
    ),
    IFERROR(VLOOKUP(B14, Receiving!$A$2:$L$1000, 5, FALSE),
        IFERROR(VLOOKUP(B14, Receiving3!$A$2:$L$1000, 5, FALSE), 0)
    )
)</f>
        <v>34</v>
      </c>
      <c r="P14">
        <f>IF(G14=0,
    IFERROR(VLOOKUP(B14, Receiving2!$A$2:$L$1000, 6, FALSE),
        IFERROR(VLOOKUP(B14, Receiving!$A$2:$L$1000, 6, FALSE),
            IFERROR(VLOOKUP(B14, Receiving3!$A$2:$L$1000, 6, FALSE), 0)
        )
    ),
    IFERROR(VLOOKUP(B14, Receiving!$A$2:$L$1000, 6, FALSE),
        IFERROR(VLOOKUP(B14, Receiving3!$A$2:$L$1000, 6, FALSE), 0)
    )
)</f>
        <v>11.33</v>
      </c>
      <c r="Q14">
        <f>IF(G14=0,
    IFERROR(VLOOKUP(B14, Receiving2!$A$2:$L$1000, 7, FALSE),
        IFERROR(VLOOKUP(B14, Receiving!$A$2:$L$1000, 7, FALSE),
            IFERROR(VLOOKUP(B14, Receiving3!$A$2:$L$1000, 7, FALSE), 0)
        )
    ),
    IFERROR(VLOOKUP(B14, Receiving!$A$2:$L$1000, 7, FALSE),
        IFERROR(VLOOKUP(B14, Receiving3!$A$2:$L$1000, 7, FALSE), 0)
    )
)</f>
        <v>11.3</v>
      </c>
      <c r="R14">
        <f>IF(G14=0,
    IFERROR(VLOOKUP(B14, Receiving2!$A$2:$L$1000, 8, FALSE),
        IFERROR(VLOOKUP(B14, Receiving!$A$2:$L$1000, 8, FALSE),
            IFERROR(VLOOKUP(B14, Receiving3!$A$2:$L$1000, 8, FALSE), 0)
        )
    ),
    IFERROR(VLOOKUP(B14, Receiving!$A$2:$L$1000, 8, FALSE),
        IFERROR(VLOOKUP(B14, Receiving3!$A$2:$L$1000, 8, FALSE), 0)
    )
)</f>
        <v>12</v>
      </c>
      <c r="S14">
        <f>IF(G14=0,
    IFERROR(VLOOKUP(B14, Receiving2!$A$2:$L$1000, 9, FALSE),
        IFERROR(VLOOKUP(B14, Receiving!$A$2:$L$1000, 9, FALSE),
            IFERROR(VLOOKUP(B14, Receiving3!$A$2:$L$1000, 9, FALSE), 0)
        )
    ),
    IFERROR(VLOOKUP(B14, Receiving!$A$2:$L$1000, 9, FALSE),
        IFERROR(VLOOKUP(B14, Receiving3!$A$2:$L$1000, 9, FALSE), 0)
    )
)</f>
        <v>1</v>
      </c>
      <c r="T14">
        <f>IF(G14=0,
    IFERROR(VLOOKUP(B14, Receiving2!$A$2:$L$1000, 10, FALSE),
        IFERROR(VLOOKUP(B14, Receiving!$A$2:$L$1000, 10, FALSE),
            IFERROR(VLOOKUP(B14, Receiving3!$A$2:$L$1000, 10, FALSE), 0)
        )
    ),
    IFERROR(VLOOKUP(B14, Receiving!$A$2:$L$1000, 10, FALSE),
        IFERROR(VLOOKUP(B14, Receiving3!$A$2:$L$1000, 10, FALSE), 0)
    )
)</f>
        <v>3</v>
      </c>
    </row>
    <row r="15" spans="1:20">
      <c r="A15">
        <v>12</v>
      </c>
      <c r="B15" t="s">
        <v>681</v>
      </c>
      <c r="C15" t="s">
        <v>16</v>
      </c>
      <c r="D15" t="s">
        <v>31</v>
      </c>
      <c r="E15" t="s">
        <v>39</v>
      </c>
      <c r="F15" s="3">
        <v>4</v>
      </c>
      <c r="G15">
        <f>IFERROR(VLOOKUP(B15, Rushing!$A$2:$L$1000, 3, FALSE), IFERROR(VLOOKUP(B15, Receiving!$A$2:$L$1000, 3, FALSE), 0))</f>
        <v>2</v>
      </c>
      <c r="H15">
        <f>IF(G15=0,
    IFERROR(VLOOKUP(B15, Rushing2!$A$2:$L$1000, 4, FALSE),
        IFERROR(VLOOKUP(B15, Rushing!$A$2:$L$1000, 4, FALSE),
            IFERROR(VLOOKUP(B15, Rushing3!$A$2:$L$1000, 4, FALSE), 0)
        )
    ),
    IFERROR(VLOOKUP(B15, Rushing!$A$2:$L$1000, 4, FALSE),
        IFERROR(VLOOKUP(B15, Rushing3!$A$2:$L$1000, 4, FALSE), 0)
    )
)</f>
        <v>2</v>
      </c>
      <c r="I15">
        <f>IF(G15=0,
    IFERROR(VLOOKUP(B15, Rushing2!$A$2:$L$1000, 5, FALSE),
        IFERROR(VLOOKUP(B15, Rushing!$A$2:$L$1000, 5, FALSE),
            IFERROR(VLOOKUP(B15, Rushing3!$A$2:$L$1000, 5, FALSE), 0)
        )
    ),
    IFERROR(VLOOKUP(B15, Rushing!$A$2:$L$1000, 5, FALSE),
        IFERROR(VLOOKUP(B15, Rushing3!$A$2:$L$1000, 5, FALSE), 0)
    )
)</f>
        <v>6</v>
      </c>
      <c r="J15">
        <f>IF(G15=0,
    IFERROR(VLOOKUP(B15, Rushing2!$A$2:$L$1000, 6, FALSE),
        IFERROR(VLOOKUP(B15, Rushing!$A$2:$L$1000, 6, FALSE),
            IFERROR(VLOOKUP(B15, Rushing3!$A$2:$L$1000, 6, FALSE), 0)
        )
    ),
    IFERROR(VLOOKUP(B15, Rushing!$A$2:$L$1000, 6, FALSE),
        IFERROR(VLOOKUP(B15, Rushing3!$A$2:$L$1000, 6, FALSE), 0)
    )
)</f>
        <v>3</v>
      </c>
      <c r="K15">
        <f>IF(G15=0,
    IFERROR(VLOOKUP(B15, Rushing2!$A$2:$L$1000, 7, FALSE),
        IFERROR(VLOOKUP(B15, Rushing!$A$2:$L$1000, 7, FALSE),
            IFERROR(VLOOKUP(B15, Rushing3!$A$2:$L$1000, 7, FALSE), 0)
        )
    ),
    IFERROR(VLOOKUP(B15, Rushing!$A$2:$L$1000, 7, FALSE),
        IFERROR(VLOOKUP(B15, Rushing3!$A$2:$L$1000, 7, FALSE), 0)
    )
)</f>
        <v>2</v>
      </c>
      <c r="L15">
        <f>IF(G15=0,
    IFERROR(VLOOKUP(B15, Rushing2!$A$2:$L$1000, 8, FALSE),
        IFERROR(VLOOKUP(B15, Rushing!$A$2:$L$1000, 8, FALSE),
            IFERROR(VLOOKUP(B15, Rushing3!$A$2:$L$1000, 8, FALSE), 0)
        )
    ),
    IFERROR(VLOOKUP(B15, Rushing!$A$2:$L$1000, 8, FALSE),
        IFERROR(VLOOKUP(B15, Rushing3!$A$2:$L$1000, 8, FALSE), 0)
    )
)</f>
        <v>6</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6</v>
      </c>
      <c r="O15">
        <f>IF(G15=0,
    IFERROR(VLOOKUP(B15, Receiving2!$A$2:$L$1000, 5, FALSE),
        IFERROR(VLOOKUP(B15, Receiving!$A$2:$L$1000, 5, FALSE),
            IFERROR(VLOOKUP(B15, Receiving3!$A$2:$L$1000, 5, FALSE), 0)
        )
    ),
    IFERROR(VLOOKUP(B15, Receiving!$A$2:$L$1000, 5, FALSE),
        IFERROR(VLOOKUP(B15, Receiving3!$A$2:$L$1000, 5, FALSE), 0)
    )
)</f>
        <v>72</v>
      </c>
      <c r="P15">
        <f>IF(G15=0,
    IFERROR(VLOOKUP(B15, Receiving2!$A$2:$L$1000, 6, FALSE),
        IFERROR(VLOOKUP(B15, Receiving!$A$2:$L$1000, 6, FALSE),
            IFERROR(VLOOKUP(B15, Receiving3!$A$2:$L$1000, 6, FALSE), 0)
        )
    ),
    IFERROR(VLOOKUP(B15, Receiving!$A$2:$L$1000, 6, FALSE),
        IFERROR(VLOOKUP(B15, Receiving3!$A$2:$L$1000, 6, FALSE), 0)
    )
)</f>
        <v>12</v>
      </c>
      <c r="Q15">
        <f>IF(G15=0,
    IFERROR(VLOOKUP(B15, Receiving2!$A$2:$L$1000, 7, FALSE),
        IFERROR(VLOOKUP(B15, Receiving!$A$2:$L$1000, 7, FALSE),
            IFERROR(VLOOKUP(B15, Receiving3!$A$2:$L$1000, 7, FALSE), 0)
        )
    ),
    IFERROR(VLOOKUP(B15, Receiving!$A$2:$L$1000, 7, FALSE),
        IFERROR(VLOOKUP(B15, Receiving3!$A$2:$L$1000, 7, FALSE), 0)
    )
)</f>
        <v>36</v>
      </c>
      <c r="R15">
        <f>IF(G15=0,
    IFERROR(VLOOKUP(B15, Receiving2!$A$2:$L$1000, 8, FALSE),
        IFERROR(VLOOKUP(B15, Receiving!$A$2:$L$1000, 8, FALSE),
            IFERROR(VLOOKUP(B15, Receiving3!$A$2:$L$1000, 8, FALSE), 0)
        )
    ),
    IFERROR(VLOOKUP(B15, Receiving!$A$2:$L$1000, 8, FALSE),
        IFERROR(VLOOKUP(B15, Receiving3!$A$2:$L$1000, 8, FALSE), 0)
    )
)</f>
        <v>27</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13</v>
      </c>
    </row>
    <row r="16" spans="1:20">
      <c r="A16">
        <v>1</v>
      </c>
      <c r="B16" t="s">
        <v>682</v>
      </c>
      <c r="C16" t="s">
        <v>16</v>
      </c>
      <c r="D16" t="s">
        <v>41</v>
      </c>
      <c r="E16" t="s">
        <v>280</v>
      </c>
      <c r="F16" s="3">
        <v>2</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4</v>
      </c>
      <c r="O16">
        <f>IF(G16=0,
    IFERROR(VLOOKUP(B16, Receiving2!$A$2:$L$1000, 5, FALSE),
        IFERROR(VLOOKUP(B16, Receiving!$A$2:$L$1000, 5, FALSE),
            IFERROR(VLOOKUP(B16, Receiving3!$A$2:$L$1000, 5, FALSE), 0)
        )
    ),
    IFERROR(VLOOKUP(B16, Receiving!$A$2:$L$1000, 5, FALSE),
        IFERROR(VLOOKUP(B16, Receiving3!$A$2:$L$1000, 5, FALSE), 0)
    )
)</f>
        <v>49</v>
      </c>
      <c r="P16">
        <f>IF(G16=0,
    IFERROR(VLOOKUP(B16, Receiving2!$A$2:$L$1000, 6, FALSE),
        IFERROR(VLOOKUP(B16, Receiving!$A$2:$L$1000, 6, FALSE),
            IFERROR(VLOOKUP(B16, Receiving3!$A$2:$L$1000, 6, FALSE), 0)
        )
    ),
    IFERROR(VLOOKUP(B16, Receiving!$A$2:$L$1000, 6, FALSE),
        IFERROR(VLOOKUP(B16, Receiving3!$A$2:$L$1000, 6, FALSE), 0)
    )
)</f>
        <v>12.25</v>
      </c>
      <c r="Q16">
        <f>IF(G16=0,
    IFERROR(VLOOKUP(B16, Receiving2!$A$2:$L$1000, 7, FALSE),
        IFERROR(VLOOKUP(B16, Receiving!$A$2:$L$1000, 7, FALSE),
            IFERROR(VLOOKUP(B16, Receiving3!$A$2:$L$1000, 7, FALSE), 0)
        )
    ),
    IFERROR(VLOOKUP(B16, Receiving!$A$2:$L$1000, 7, FALSE),
        IFERROR(VLOOKUP(B16, Receiving3!$A$2:$L$1000, 7, FALSE), 0)
    )
)</f>
        <v>16.3</v>
      </c>
      <c r="R16">
        <f>IF(G16=0,
    IFERROR(VLOOKUP(B16, Receiving2!$A$2:$L$1000, 8, FALSE),
        IFERROR(VLOOKUP(B16, Receiving!$A$2:$L$1000, 8, FALSE),
            IFERROR(VLOOKUP(B16, Receiving3!$A$2:$L$1000, 8, FALSE), 0)
        )
    ),
    IFERROR(VLOOKUP(B16, Receiving!$A$2:$L$1000, 8, FALSE),
        IFERROR(VLOOKUP(B16, Receiving3!$A$2:$L$1000, 8, FALSE), 0)
    )
)</f>
        <v>18</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7</v>
      </c>
    </row>
    <row r="17" spans="1:20">
      <c r="A17">
        <v>16</v>
      </c>
      <c r="B17" t="s">
        <v>683</v>
      </c>
      <c r="C17" t="s">
        <v>16</v>
      </c>
      <c r="D17" t="s">
        <v>684</v>
      </c>
      <c r="E17" t="s">
        <v>169</v>
      </c>
      <c r="F17" s="3">
        <v>6</v>
      </c>
      <c r="G17">
        <f>IFERROR(VLOOKUP(B17, Rushing!$A$2:$L$1000, 3, FALSE), IFERROR(VLOOKUP(B17, Receiving!$A$2:$L$1000, 3, FALSE), 0))</f>
        <v>1</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1</v>
      </c>
      <c r="O17">
        <f>IF(G17=0,
    IFERROR(VLOOKUP(B17, Receiving2!$A$2:$L$1000, 5, FALSE),
        IFERROR(VLOOKUP(B17, Receiving!$A$2:$L$1000, 5, FALSE),
            IFERROR(VLOOKUP(B17, Receiving3!$A$2:$L$1000, 5, FALSE), 0)
        )
    ),
    IFERROR(VLOOKUP(B17, Receiving!$A$2:$L$1000, 5, FALSE),
        IFERROR(VLOOKUP(B17, Receiving3!$A$2:$L$1000, 5, FALSE), 0)
    )
)</f>
        <v>7</v>
      </c>
      <c r="P17">
        <f>IF(G17=0,
    IFERROR(VLOOKUP(B17, Receiving2!$A$2:$L$1000, 6, FALSE),
        IFERROR(VLOOKUP(B17, Receiving!$A$2:$L$1000, 6, FALSE),
            IFERROR(VLOOKUP(B17, Receiving3!$A$2:$L$1000, 6, FALSE), 0)
        )
    ),
    IFERROR(VLOOKUP(B17, Receiving!$A$2:$L$1000, 6, FALSE),
        IFERROR(VLOOKUP(B17, Receiving3!$A$2:$L$1000, 6, FALSE), 0)
    )
)</f>
        <v>7</v>
      </c>
      <c r="Q17">
        <f>IF(G17=0,
    IFERROR(VLOOKUP(B17, Receiving2!$A$2:$L$1000, 7, FALSE),
        IFERROR(VLOOKUP(B17, Receiving!$A$2:$L$1000, 7, FALSE),
            IFERROR(VLOOKUP(B17, Receiving3!$A$2:$L$1000, 7, FALSE), 0)
        )
    ),
    IFERROR(VLOOKUP(B17, Receiving!$A$2:$L$1000, 7, FALSE),
        IFERROR(VLOOKUP(B17, Receiving3!$A$2:$L$1000, 7, FALSE), 0)
    )
)</f>
        <v>7</v>
      </c>
      <c r="R17">
        <f>IF(G17=0,
    IFERROR(VLOOKUP(B17, Receiving2!$A$2:$L$1000, 8, FALSE),
        IFERROR(VLOOKUP(B17, Receiving!$A$2:$L$1000, 8, FALSE),
            IFERROR(VLOOKUP(B17, Receiving3!$A$2:$L$1000, 8, FALSE), 0)
        )
    ),
    IFERROR(VLOOKUP(B17, Receiving!$A$2:$L$1000, 8, FALSE),
        IFERROR(VLOOKUP(B17, Receiving3!$A$2:$L$1000, 8, FALSE), 0)
    )
)</f>
        <v>7</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1</v>
      </c>
    </row>
    <row r="18" spans="1:20">
      <c r="A18">
        <v>3</v>
      </c>
      <c r="B18" t="s">
        <v>686</v>
      </c>
      <c r="C18" t="s">
        <v>16</v>
      </c>
      <c r="D18" t="s">
        <v>226</v>
      </c>
      <c r="E18" t="s">
        <v>169</v>
      </c>
      <c r="F18" s="3">
        <v>1</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2</v>
      </c>
      <c r="O18">
        <f>IF(G18=0,
    IFERROR(VLOOKUP(B18, Receiving2!$A$2:$L$1000, 5, FALSE),
        IFERROR(VLOOKUP(B18, Receiving!$A$2:$L$1000, 5, FALSE),
            IFERROR(VLOOKUP(B18, Receiving3!$A$2:$L$1000, 5, FALSE), 0)
        )
    ),
    IFERROR(VLOOKUP(B18, Receiving!$A$2:$L$1000, 5, FALSE),
        IFERROR(VLOOKUP(B18, Receiving3!$A$2:$L$1000, 5, FALSE), 0)
    )
)</f>
        <v>8</v>
      </c>
      <c r="P18">
        <f>IF(G18=0,
    IFERROR(VLOOKUP(B18, Receiving2!$A$2:$L$1000, 6, FALSE),
        IFERROR(VLOOKUP(B18, Receiving!$A$2:$L$1000, 6, FALSE),
            IFERROR(VLOOKUP(B18, Receiving3!$A$2:$L$1000, 6, FALSE), 0)
        )
    ),
    IFERROR(VLOOKUP(B18, Receiving!$A$2:$L$1000, 6, FALSE),
        IFERROR(VLOOKUP(B18, Receiving3!$A$2:$L$1000, 6, FALSE), 0)
    )
)</f>
        <v>4</v>
      </c>
      <c r="Q18">
        <f>IF(G18=0,
    IFERROR(VLOOKUP(B18, Receiving2!$A$2:$L$1000, 7, FALSE),
        IFERROR(VLOOKUP(B18, Receiving!$A$2:$L$1000, 7, FALSE),
            IFERROR(VLOOKUP(B18, Receiving3!$A$2:$L$1000, 7, FALSE), 0)
        )
    ),
    IFERROR(VLOOKUP(B18, Receiving!$A$2:$L$1000, 7, FALSE),
        IFERROR(VLOOKUP(B18, Receiving3!$A$2:$L$1000, 7, FALSE), 0)
    )
)</f>
        <v>2.7</v>
      </c>
      <c r="R18">
        <f>IF(G18=0,
    IFERROR(VLOOKUP(B18, Receiving2!$A$2:$L$1000, 8, FALSE),
        IFERROR(VLOOKUP(B18, Receiving!$A$2:$L$1000, 8, FALSE),
            IFERROR(VLOOKUP(B18, Receiving3!$A$2:$L$1000, 8, FALSE), 0)
        )
    ),
    IFERROR(VLOOKUP(B18, Receiving!$A$2:$L$1000, 8, FALSE),
        IFERROR(VLOOKUP(B18, Receiving3!$A$2:$L$1000, 8, FALSE), 0)
    )
)</f>
        <v>8</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2</v>
      </c>
    </row>
    <row r="19" spans="1:20">
      <c r="A19">
        <v>6</v>
      </c>
      <c r="B19" t="s">
        <v>689</v>
      </c>
      <c r="C19" t="s">
        <v>16</v>
      </c>
      <c r="D19" t="s">
        <v>117</v>
      </c>
      <c r="E19" t="s">
        <v>280</v>
      </c>
      <c r="F19" s="3">
        <v>0</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0</v>
      </c>
    </row>
    <row r="20" spans="1:20">
      <c r="A20">
        <v>10</v>
      </c>
      <c r="B20" t="s">
        <v>694</v>
      </c>
      <c r="C20" t="s">
        <v>16</v>
      </c>
      <c r="D20" t="s">
        <v>288</v>
      </c>
      <c r="E20" t="s">
        <v>280</v>
      </c>
      <c r="F20" s="3">
        <v>0</v>
      </c>
      <c r="G20">
        <f>IFERROR(VLOOKUP(B20, Rushing!$A$2:$L$1000, 3, FALSE), IFERROR(VLOOKUP(B20, Receiving!$A$2:$L$1000, 3, FALSE), 0))</f>
        <v>0</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0</v>
      </c>
      <c r="O20">
        <f>IF(G20=0,
    IFERROR(VLOOKUP(B20, Receiving2!$A$2:$L$1000, 5, FALSE),
        IFERROR(VLOOKUP(B20, Receiving!$A$2:$L$1000, 5, FALSE),
            IFERROR(VLOOKUP(B20, Receiving3!$A$2:$L$1000, 5, FALSE), 0)
        )
    ),
    IFERROR(VLOOKUP(B20, Receiving!$A$2:$L$1000, 5, FALSE),
        IFERROR(VLOOKUP(B20, Receiving3!$A$2:$L$1000, 5, FALSE), 0)
    )
)</f>
        <v>0</v>
      </c>
      <c r="P20">
        <f>IF(G20=0,
    IFERROR(VLOOKUP(B20, Receiving2!$A$2:$L$1000, 6, FALSE),
        IFERROR(VLOOKUP(B20, Receiving!$A$2:$L$1000, 6, FALSE),
            IFERROR(VLOOKUP(B20, Receiving3!$A$2:$L$1000, 6, FALSE), 0)
        )
    ),
    IFERROR(VLOOKUP(B20, Receiving!$A$2:$L$1000, 6, FALSE),
        IFERROR(VLOOKUP(B20, Receiving3!$A$2:$L$1000, 6, FALSE), 0)
    )
)</f>
        <v>0</v>
      </c>
      <c r="Q20">
        <f>IF(G20=0,
    IFERROR(VLOOKUP(B20, Receiving2!$A$2:$L$1000, 7, FALSE),
        IFERROR(VLOOKUP(B20, Receiving!$A$2:$L$1000, 7, FALSE),
            IFERROR(VLOOKUP(B20, Receiving3!$A$2:$L$1000, 7, FALSE), 0)
        )
    ),
    IFERROR(VLOOKUP(B20, Receiving!$A$2:$L$1000, 7, FALSE),
        IFERROR(VLOOKUP(B20, Receiving3!$A$2:$L$1000, 7, FALSE), 0)
    )
)</f>
        <v>0</v>
      </c>
      <c r="R20">
        <f>IF(G20=0,
    IFERROR(VLOOKUP(B20, Receiving2!$A$2:$L$1000, 8, FALSE),
        IFERROR(VLOOKUP(B20, Receiving!$A$2:$L$1000, 8, FALSE),
            IFERROR(VLOOKUP(B20, Receiving3!$A$2:$L$1000, 8, FALSE), 0)
        )
    ),
    IFERROR(VLOOKUP(B20, Receiving!$A$2:$L$1000, 8, FALSE),
        IFERROR(VLOOKUP(B20, Receiving3!$A$2:$L$1000, 8, FALSE), 0)
    )
)</f>
        <v>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0</v>
      </c>
    </row>
    <row r="21" spans="1:20">
      <c r="A21">
        <v>2</v>
      </c>
      <c r="B21" t="s">
        <v>695</v>
      </c>
      <c r="C21" t="s">
        <v>16</v>
      </c>
      <c r="D21" t="s">
        <v>696</v>
      </c>
      <c r="E21" t="s">
        <v>277</v>
      </c>
      <c r="F21" s="3">
        <v>4</v>
      </c>
      <c r="G21">
        <f>IFERROR(VLOOKUP(B21, Rushing!$A$2:$L$1000, 3, FALSE), IFERROR(VLOOKUP(B21, Receiving!$A$2:$L$1000, 3, FALSE), 0))</f>
        <v>2</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5</v>
      </c>
      <c r="O21">
        <f>IF(G21=0,
    IFERROR(VLOOKUP(B21, Receiving2!$A$2:$L$1000, 5, FALSE),
        IFERROR(VLOOKUP(B21, Receiving!$A$2:$L$1000, 5, FALSE),
            IFERROR(VLOOKUP(B21, Receiving3!$A$2:$L$1000, 5, FALSE), 0)
        )
    ),
    IFERROR(VLOOKUP(B21, Receiving!$A$2:$L$1000, 5, FALSE),
        IFERROR(VLOOKUP(B21, Receiving3!$A$2:$L$1000, 5, FALSE), 0)
    )
)</f>
        <v>75</v>
      </c>
      <c r="P21">
        <f>IF(G21=0,
    IFERROR(VLOOKUP(B21, Receiving2!$A$2:$L$1000, 6, FALSE),
        IFERROR(VLOOKUP(B21, Receiving!$A$2:$L$1000, 6, FALSE),
            IFERROR(VLOOKUP(B21, Receiving3!$A$2:$L$1000, 6, FALSE), 0)
        )
    ),
    IFERROR(VLOOKUP(B21, Receiving!$A$2:$L$1000, 6, FALSE),
        IFERROR(VLOOKUP(B21, Receiving3!$A$2:$L$1000, 6, FALSE), 0)
    )
)</f>
        <v>15</v>
      </c>
      <c r="Q21">
        <f>IF(G21=0,
    IFERROR(VLOOKUP(B21, Receiving2!$A$2:$L$1000, 7, FALSE),
        IFERROR(VLOOKUP(B21, Receiving!$A$2:$L$1000, 7, FALSE),
            IFERROR(VLOOKUP(B21, Receiving3!$A$2:$L$1000, 7, FALSE), 0)
        )
    ),
    IFERROR(VLOOKUP(B21, Receiving!$A$2:$L$1000, 7, FALSE),
        IFERROR(VLOOKUP(B21, Receiving3!$A$2:$L$1000, 7, FALSE), 0)
    )
)</f>
        <v>37.5</v>
      </c>
      <c r="R21">
        <f>IF(G21=0,
    IFERROR(VLOOKUP(B21, Receiving2!$A$2:$L$1000, 8, FALSE),
        IFERROR(VLOOKUP(B21, Receiving!$A$2:$L$1000, 8, FALSE),
            IFERROR(VLOOKUP(B21, Receiving3!$A$2:$L$1000, 8, FALSE), 0)
        )
    ),
    IFERROR(VLOOKUP(B21, Receiving!$A$2:$L$1000, 8, FALSE),
        IFERROR(VLOOKUP(B21, Receiving3!$A$2:$L$1000, 8, FALSE), 0)
    )
)</f>
        <v>22</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5</v>
      </c>
    </row>
    <row r="22" spans="1:20">
      <c r="A22">
        <v>14</v>
      </c>
      <c r="B22" t="s">
        <v>700</v>
      </c>
      <c r="C22" t="s">
        <v>16</v>
      </c>
      <c r="D22" t="s">
        <v>209</v>
      </c>
      <c r="E22" t="s">
        <v>280</v>
      </c>
      <c r="F22" s="3">
        <v>3</v>
      </c>
      <c r="G22">
        <f>IFERROR(VLOOKUP(B22, Rushing!$A$2:$L$1000, 3, FALSE), IFERROR(VLOOKUP(B22, Receiving!$A$2:$L$1000, 3, FALSE), 0))</f>
        <v>2</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0</v>
      </c>
      <c r="O22">
        <f>IF(G22=0,
    IFERROR(VLOOKUP(B22, Receiving2!$A$2:$L$1000, 5, FALSE),
        IFERROR(VLOOKUP(B22, Receiving!$A$2:$L$1000, 5, FALSE),
            IFERROR(VLOOKUP(B22, Receiving3!$A$2:$L$1000, 5, FALSE), 0)
        )
    ),
    IFERROR(VLOOKUP(B22, Receiving!$A$2:$L$1000, 5, FALSE),
        IFERROR(VLOOKUP(B22, Receiving3!$A$2:$L$1000, 5, FALSE), 0)
    )
)</f>
        <v>0</v>
      </c>
      <c r="P22">
        <f>IF(G22=0,
    IFERROR(VLOOKUP(B22, Receiving2!$A$2:$L$1000, 6, FALSE),
        IFERROR(VLOOKUP(B22, Receiving!$A$2:$L$1000, 6, FALSE),
            IFERROR(VLOOKUP(B22, Receiving3!$A$2:$L$1000, 6, FALSE), 0)
        )
    ),
    IFERROR(VLOOKUP(B22, Receiving!$A$2:$L$1000, 6, FALSE),
        IFERROR(VLOOKUP(B22, Receiving3!$A$2:$L$1000, 6, FALSE), 0)
    )
)</f>
        <v>0</v>
      </c>
      <c r="Q22">
        <f>IF(G22=0,
    IFERROR(VLOOKUP(B22, Receiving2!$A$2:$L$1000, 7, FALSE),
        IFERROR(VLOOKUP(B22, Receiving!$A$2:$L$1000, 7, FALSE),
            IFERROR(VLOOKUP(B22, Receiving3!$A$2:$L$1000, 7, FALSE), 0)
        )
    ),
    IFERROR(VLOOKUP(B22, Receiving!$A$2:$L$1000, 7, FALSE),
        IFERROR(VLOOKUP(B22, Receiving3!$A$2:$L$1000, 7, FALSE), 0)
    )
)</f>
        <v>0</v>
      </c>
      <c r="R22">
        <f>IF(G22=0,
    IFERROR(VLOOKUP(B22, Receiving2!$A$2:$L$1000, 8, FALSE),
        IFERROR(VLOOKUP(B22, Receiving!$A$2:$L$1000, 8, FALSE),
            IFERROR(VLOOKUP(B22, Receiving3!$A$2:$L$1000, 8, FALSE), 0)
        )
    ),
    IFERROR(VLOOKUP(B22, Receiving!$A$2:$L$1000, 8, FALSE),
        IFERROR(VLOOKUP(B22, Receiving3!$A$2:$L$1000, 8, FALSE), 0)
    )
)</f>
        <v>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4</v>
      </c>
    </row>
    <row r="23" spans="1:20">
      <c r="A23">
        <v>11</v>
      </c>
      <c r="B23" t="s">
        <v>701</v>
      </c>
      <c r="C23" t="s">
        <v>16</v>
      </c>
      <c r="D23" t="s">
        <v>112</v>
      </c>
      <c r="E23" t="s">
        <v>280</v>
      </c>
      <c r="F23" s="3">
        <v>5</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0">
      <c r="A24">
        <v>13</v>
      </c>
      <c r="B24" t="s">
        <v>705</v>
      </c>
      <c r="C24" t="s">
        <v>16</v>
      </c>
      <c r="D24" t="s">
        <v>706</v>
      </c>
      <c r="E24" t="s">
        <v>169</v>
      </c>
      <c r="F24" s="3">
        <v>0</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0</v>
      </c>
      <c r="O24">
        <f>IF(G24=0,
    IFERROR(VLOOKUP(B24, Receiving2!$A$2:$L$1000, 5, FALSE),
        IFERROR(VLOOKUP(B24, Receiving!$A$2:$L$1000, 5, FALSE),
            IFERROR(VLOOKUP(B24, Receiving3!$A$2:$L$1000, 5, FALSE), 0)
        )
    ),
    IFERROR(VLOOKUP(B24, Receiving!$A$2:$L$1000, 5, FALSE),
        IFERROR(VLOOKUP(B24, Receiving3!$A$2:$L$1000, 5, FALSE), 0)
    )
)</f>
        <v>0</v>
      </c>
      <c r="P24">
        <f>IF(G24=0,
    IFERROR(VLOOKUP(B24, Receiving2!$A$2:$L$1000, 6, FALSE),
        IFERROR(VLOOKUP(B24, Receiving!$A$2:$L$1000, 6, FALSE),
            IFERROR(VLOOKUP(B24, Receiving3!$A$2:$L$1000, 6, FALSE), 0)
        )
    ),
    IFERROR(VLOOKUP(B24, Receiving!$A$2:$L$1000, 6, FALSE),
        IFERROR(VLOOKUP(B24, Receiving3!$A$2:$L$1000, 6, FALSE), 0)
    )
)</f>
        <v>0</v>
      </c>
      <c r="Q24">
        <f>IF(G24=0,
    IFERROR(VLOOKUP(B24, Receiving2!$A$2:$L$1000, 7, FALSE),
        IFERROR(VLOOKUP(B24, Receiving!$A$2:$L$1000, 7, FALSE),
            IFERROR(VLOOKUP(B24, Receiving3!$A$2:$L$1000, 7, FALSE), 0)
        )
    ),
    IFERROR(VLOOKUP(B24, Receiving!$A$2:$L$1000, 7, FALSE),
        IFERROR(VLOOKUP(B24, Receiving3!$A$2:$L$1000, 7, FALSE), 0)
    )
)</f>
        <v>0</v>
      </c>
      <c r="R24">
        <f>IF(G24=0,
    IFERROR(VLOOKUP(B24, Receiving2!$A$2:$L$1000, 8, FALSE),
        IFERROR(VLOOKUP(B24, Receiving!$A$2:$L$1000, 8, FALSE),
            IFERROR(VLOOKUP(B24, Receiving3!$A$2:$L$1000, 8, FALSE), 0)
        )
    ),
    IFERROR(VLOOKUP(B24, Receiving!$A$2:$L$1000, 8, FALSE),
        IFERROR(VLOOKUP(B24, Receiving3!$A$2:$L$1000, 8, FALSE), 0)
    )
)</f>
        <v>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0</v>
      </c>
    </row>
    <row r="25" spans="1:20">
      <c r="A25">
        <v>7</v>
      </c>
      <c r="B25" t="s">
        <v>709</v>
      </c>
      <c r="C25" t="s">
        <v>16</v>
      </c>
      <c r="D25" t="s">
        <v>89</v>
      </c>
      <c r="E25" t="s">
        <v>169</v>
      </c>
      <c r="F25" s="3">
        <v>0</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A26">
        <v>9</v>
      </c>
      <c r="B26" t="s">
        <v>710</v>
      </c>
      <c r="C26" t="s">
        <v>16</v>
      </c>
      <c r="D26" t="s">
        <v>229</v>
      </c>
      <c r="E26" t="s">
        <v>39</v>
      </c>
      <c r="F26" s="3">
        <v>4</v>
      </c>
      <c r="G26">
        <f>IFERROR(VLOOKUP(B26, Rushing!$A$2:$L$1000, 3, FALSE), IFERROR(VLOOKUP(B26, Receiving!$A$2:$L$1000, 3, FALSE), 0))</f>
        <v>3</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5</v>
      </c>
      <c r="O26">
        <f>IF(G26=0,
    IFERROR(VLOOKUP(B26, Receiving2!$A$2:$L$1000, 5, FALSE),
        IFERROR(VLOOKUP(B26, Receiving!$A$2:$L$1000, 5, FALSE),
            IFERROR(VLOOKUP(B26, Receiving3!$A$2:$L$1000, 5, FALSE), 0)
        )
    ),
    IFERROR(VLOOKUP(B26, Receiving!$A$2:$L$1000, 5, FALSE),
        IFERROR(VLOOKUP(B26, Receiving3!$A$2:$L$1000, 5, FALSE), 0)
    )
)</f>
        <v>36</v>
      </c>
      <c r="P26">
        <f>IF(G26=0,
    IFERROR(VLOOKUP(B26, Receiving2!$A$2:$L$1000, 6, FALSE),
        IFERROR(VLOOKUP(B26, Receiving!$A$2:$L$1000, 6, FALSE),
            IFERROR(VLOOKUP(B26, Receiving3!$A$2:$L$1000, 6, FALSE), 0)
        )
    ),
    IFERROR(VLOOKUP(B26, Receiving!$A$2:$L$1000, 6, FALSE),
        IFERROR(VLOOKUP(B26, Receiving3!$A$2:$L$1000, 6, FALSE), 0)
    )
)</f>
        <v>7.2</v>
      </c>
      <c r="Q26">
        <f>IF(G26=0,
    IFERROR(VLOOKUP(B26, Receiving2!$A$2:$L$1000, 7, FALSE),
        IFERROR(VLOOKUP(B26, Receiving!$A$2:$L$1000, 7, FALSE),
            IFERROR(VLOOKUP(B26, Receiving3!$A$2:$L$1000, 7, FALSE), 0)
        )
    ),
    IFERROR(VLOOKUP(B26, Receiving!$A$2:$L$1000, 7, FALSE),
        IFERROR(VLOOKUP(B26, Receiving3!$A$2:$L$1000, 7, FALSE), 0)
    )
)</f>
        <v>12</v>
      </c>
      <c r="R26">
        <f>IF(G26=0,
    IFERROR(VLOOKUP(B26, Receiving2!$A$2:$L$1000, 8, FALSE),
        IFERROR(VLOOKUP(B26, Receiving!$A$2:$L$1000, 8, FALSE),
            IFERROR(VLOOKUP(B26, Receiving3!$A$2:$L$1000, 8, FALSE), 0)
        )
    ),
    IFERROR(VLOOKUP(B26, Receiving!$A$2:$L$1000, 8, FALSE),
        IFERROR(VLOOKUP(B26, Receiving3!$A$2:$L$1000, 8, FALSE), 0)
    )
)</f>
        <v>12</v>
      </c>
      <c r="S26">
        <f>IF(G26=0,
    IFERROR(VLOOKUP(B26, Receiving2!$A$2:$L$1000, 9, FALSE),
        IFERROR(VLOOKUP(B26, Receiving!$A$2:$L$1000, 9, FALSE),
            IFERROR(VLOOKUP(B26, Receiving3!$A$2:$L$1000, 9, FALSE), 0)
        )
    ),
    IFERROR(VLOOKUP(B26, Receiving!$A$2:$L$1000, 9, FALSE),
        IFERROR(VLOOKUP(B26, Receiving3!$A$2:$L$1000, 9, FALSE), 0)
    )
)</f>
        <v>1</v>
      </c>
      <c r="T26">
        <f>IF(G26=0,
    IFERROR(VLOOKUP(B26, Receiving2!$A$2:$L$1000, 10, FALSE),
        IFERROR(VLOOKUP(B26, Receiving!$A$2:$L$1000, 10, FALSE),
            IFERROR(VLOOKUP(B26, Receiving3!$A$2:$L$1000, 10, FALSE), 0)
        )
    ),
    IFERROR(VLOOKUP(B26, Receiving!$A$2:$L$1000, 10, FALSE),
        IFERROR(VLOOKUP(B26, Receiving3!$A$2:$L$1000, 10, FALSE), 0)
    )
)</f>
        <v>7</v>
      </c>
    </row>
    <row r="27" spans="1:20">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sheetData>
  <sortState xmlns:xlrd2="http://schemas.microsoft.com/office/spreadsheetml/2017/richdata2" ref="A1:F27">
    <sortCondition ref="C1:C27"/>
  </sortState>
  <conditionalFormatting sqref="F1:F1048576">
    <cfRule type="cellIs" dxfId="29" priority="5" operator="equal">
      <formula>"R"</formula>
    </cfRule>
  </conditionalFormatting>
  <conditionalFormatting sqref="H2:T27">
    <cfRule type="cellIs" dxfId="28" priority="3" operator="equal">
      <formula>"R"</formula>
    </cfRule>
  </conditionalFormatting>
  <hyperlinks>
    <hyperlink ref="H1" r:id="rId1" tooltip="Rushing Attempts" display="https://www.footballdb.com/statistics/nfl/player-stats/rushing/2023/preseason?sort=rushatt" xr:uid="{89211AF9-91EE-E74A-BEB4-7CBE8EBC2B55}"/>
    <hyperlink ref="I1" r:id="rId2" tooltip="Rushing Yards" display="https://www.footballdb.com/statistics/nfl/player-stats/rushing/2023/preseason?sort=rushyds" xr:uid="{CF911062-7587-0B46-91FD-CC22DB471AAA}"/>
    <hyperlink ref="J1" r:id="rId3" tooltip="Rushing Average" display="https://www.footballdb.com/statistics/nfl/player-stats/rushing/2023/preseason?sort=rushavg" xr:uid="{6BFD9002-4876-AC40-A10F-0F2E6F0B4CF6}"/>
    <hyperlink ref="K1" r:id="rId4" tooltip="Rushing Yards Per Game" display="https://www.footballdb.com/statistics/nfl/player-stats/rushing/2023/preseason?sort=rushypg" xr:uid="{DF47F9F8-EF05-C540-A104-DA546ADF6900}"/>
    <hyperlink ref="L1" r:id="rId5" tooltip="Longest Rush" display="https://www.footballdb.com/statistics/nfl/player-stats/rushing/2023/preseason?sort=rushlg" xr:uid="{B1333024-3646-7A41-8015-98829D0E17BC}"/>
    <hyperlink ref="M1" r:id="rId6" tooltip="Rushing Touchdowns" display="https://www.footballdb.com/statistics/nfl/player-stats/rushing/2023/preseason?sort=rushtds" xr:uid="{EAD10531-1DBC-4E40-99C6-0A6620BD7377}"/>
    <hyperlink ref="N1" r:id="rId7" tooltip="Receptions" display="https://www.footballdb.com/statistics/nfl/player-stats/receiving/2023/preseason?sort=recnum" xr:uid="{479190C4-586B-784C-A645-671100B7AFB5}"/>
    <hyperlink ref="O1" r:id="rId8" tooltip="Receiving Yards" display="https://www.footballdb.com/statistics/nfl/player-stats/receiving/2023/preseason?sort=recyds" xr:uid="{B4A72DC9-C09C-F647-9824-83A79574E364}"/>
    <hyperlink ref="P1" r:id="rId9" tooltip="Receiving Average" display="https://www.footballdb.com/statistics/nfl/player-stats/receiving/2023/preseason?sort=recavg" xr:uid="{646425D2-B85A-4048-B65C-E868A8495C07}"/>
    <hyperlink ref="Q1" r:id="rId10" tooltip="Receiving Yards Per Game" display="https://www.footballdb.com/statistics/nfl/player-stats/receiving/2023/preseason?sort=recypg" xr:uid="{424D2EBD-6ED4-7546-8A2A-1C609AF503FE}"/>
    <hyperlink ref="S1" r:id="rId11" tooltip="Touchdown Receptions" display="https://www.footballdb.com/statistics/nfl/player-stats/receiving/2023/preseason?sort=rectds" xr:uid="{67312DAD-0C53-BE44-933E-D2542581F23F}"/>
    <hyperlink ref="R1" r:id="rId12" tooltip="Longest Reception" display="https://www.footballdb.com/statistics/nfl/player-stats/receiving/2023/preseason?sort=reclg" xr:uid="{AA0BE3B3-BFD4-5341-B8F1-A334078D5CC0}"/>
    <hyperlink ref="T1" r:id="rId13" tooltip="Receiving Targets" display="https://www.footballdb.com/statistics/nfl/player-stats/receiving/2023/preseason?sort=rectgt" xr:uid="{F7F88465-D8E6-BD4D-A39E-15140BC1DAB4}"/>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0D1A7-B984-47A8-ACB6-36899CBF2EA1}">
  <dimension ref="A1:T29"/>
  <sheetViews>
    <sheetView workbookViewId="0">
      <selection activeCell="R23" sqref="R23"/>
    </sheetView>
  </sheetViews>
  <sheetFormatPr defaultColWidth="8.85546875" defaultRowHeight="15"/>
  <cols>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4</v>
      </c>
      <c r="B2" t="s">
        <v>1147</v>
      </c>
      <c r="C2" t="s">
        <v>22</v>
      </c>
      <c r="D2" t="s">
        <v>99</v>
      </c>
      <c r="E2" t="s">
        <v>248</v>
      </c>
      <c r="F2" s="3">
        <v>2</v>
      </c>
      <c r="G2">
        <f>IFERROR(VLOOKUP(B2, Rushing!$A$2:$L$1000, 3, FALSE), IFERROR(VLOOKUP(B2, Receiving!$A$2:$L$1000, 3, FALSE), 0))</f>
        <v>3</v>
      </c>
      <c r="H2">
        <f>IF(G2=0,
    IFERROR(VLOOKUP(B2, Rushing2!$A$2:$L$1000, 4, FALSE),
        IFERROR(VLOOKUP(B2, Rushing!$A$2:$L$1000, 4, FALSE),
            IFERROR(VLOOKUP(B2, Rushing3!$A$2:$L$1000, 4, FALSE), 0)
        )
    ),
    IFERROR(VLOOKUP(B2, Rushing!$A$2:$L$1000, 4, FALSE),
        IFERROR(VLOOKUP(B2, Rushing3!$A$2:$L$1000, 4, FALSE), 0)
    )
)</f>
        <v>28</v>
      </c>
      <c r="I2">
        <f>IF(G2=0,
    IFERROR(VLOOKUP(B2, Rushing2!$A$2:$L$1000, 5, FALSE),
        IFERROR(VLOOKUP(B2, Rushing!$A$2:$L$1000, 5, FALSE),
            IFERROR(VLOOKUP(B2, Rushing3!$A$2:$L$1000, 5, FALSE), 0)
        )
    ),
    IFERROR(VLOOKUP(B2, Rushing!$A$2:$L$1000, 5, FALSE),
        IFERROR(VLOOKUP(B2, Rushing3!$A$2:$L$1000, 5, FALSE), 0)
    )
)</f>
        <v>159</v>
      </c>
      <c r="J2">
        <f>IF(G2=0,
    IFERROR(VLOOKUP(B2, Rushing2!$A$2:$L$1000, 6, FALSE),
        IFERROR(VLOOKUP(B2, Rushing!$A$2:$L$1000, 6, FALSE),
            IFERROR(VLOOKUP(B2, Rushing3!$A$2:$L$1000, 6, FALSE), 0)
        )
    ),
    IFERROR(VLOOKUP(B2, Rushing!$A$2:$L$1000, 6, FALSE),
        IFERROR(VLOOKUP(B2, Rushing3!$A$2:$L$1000, 6, FALSE), 0)
    )
)</f>
        <v>5.68</v>
      </c>
      <c r="K2">
        <f>IF(G2=0,
    IFERROR(VLOOKUP(B2, Rushing2!$A$2:$L$1000, 7, FALSE),
        IFERROR(VLOOKUP(B2, Rushing!$A$2:$L$1000, 7, FALSE),
            IFERROR(VLOOKUP(B2, Rushing3!$A$2:$L$1000, 7, FALSE), 0)
        )
    ),
    IFERROR(VLOOKUP(B2, Rushing!$A$2:$L$1000, 7, FALSE),
        IFERROR(VLOOKUP(B2, Rushing3!$A$2:$L$1000, 7, FALSE), 0)
    )
)</f>
        <v>53</v>
      </c>
      <c r="L2">
        <f>IF(G2=0,
    IFERROR(VLOOKUP(B2, Rushing2!$A$2:$L$1000, 8, FALSE),
        IFERROR(VLOOKUP(B2, Rushing!$A$2:$L$1000, 8, FALSE),
            IFERROR(VLOOKUP(B2, Rushing3!$A$2:$L$1000, 8, FALSE), 0)
        )
    ),
    IFERROR(VLOOKUP(B2, Rushing!$A$2:$L$1000, 8, FALSE),
        IFERROR(VLOOKUP(B2, Rushing3!$A$2:$L$1000, 8, FALSE), 0)
    )
)</f>
        <v>34</v>
      </c>
      <c r="M2">
        <f>IF(G2=0,
    IFERROR(VLOOKUP(B2, Rushing2!$A$2:$L$1000, 9, FALSE),
        IFERROR(VLOOKUP(B2, Rushing!$A$2:$L$1000, 9, FALSE),
            IFERROR(VLOOKUP(B2, Rushing3!$A$2:$L$1000, 9, FALSE), 0)
        )
    ),
    IFERROR(VLOOKUP(B2, Rushing!$A$2:$L$1000, 9, FALSE),
        IFERROR(VLOOKUP(B2, Rushing3!$A$2:$L$1000, 9, FALSE), 0)
    )
)</f>
        <v>0</v>
      </c>
      <c r="N2">
        <f>IF(G2=0,
    IFERROR(VLOOKUP(B2, Receiving2!$A$2:$L$1000, 4, FALSE),
        IFERROR(VLOOKUP(B2, Receiving!$A$2:$L$1000, 4, FALSE),
            IFERROR(VLOOKUP(B2, Receiving3!$A$2:$L$1000, 4, FALSE), 0)
        )
    ),
    IFERROR(VLOOKUP(B2, Receiving!$A$2:$L$1000, 4, FALSE),
        IFERROR(VLOOKUP(B2, Receiving3!$A$2:$L$1000, 4, FALSE), 0)
    )
)</f>
        <v>1</v>
      </c>
      <c r="O2">
        <f>IF(G2=0,
    IFERROR(VLOOKUP(B2, Receiving2!$A$2:$L$1000, 5, FALSE),
        IFERROR(VLOOKUP(B2, Receiving!$A$2:$L$1000, 5, FALSE),
            IFERROR(VLOOKUP(B2, Receiving3!$A$2:$L$1000, 5, FALSE), 0)
        )
    ),
    IFERROR(VLOOKUP(B2, Receiving!$A$2:$L$1000, 5, FALSE),
        IFERROR(VLOOKUP(B2, Receiving3!$A$2:$L$1000, 5, FALSE), 0)
    )
)</f>
        <v>-2</v>
      </c>
      <c r="P2">
        <f>IF(G2=0,
    IFERROR(VLOOKUP(B2, Receiving2!$A$2:$L$1000, 6, FALSE),
        IFERROR(VLOOKUP(B2, Receiving!$A$2:$L$1000, 6, FALSE),
            IFERROR(VLOOKUP(B2, Receiving3!$A$2:$L$1000, 6, FALSE), 0)
        )
    ),
    IFERROR(VLOOKUP(B2, Receiving!$A$2:$L$1000, 6, FALSE),
        IFERROR(VLOOKUP(B2, Receiving3!$A$2:$L$1000, 6, FALSE), 0)
    )
)</f>
        <v>-2</v>
      </c>
      <c r="Q2">
        <f>IF(G2=0,
    IFERROR(VLOOKUP(B2, Receiving2!$A$2:$L$1000, 7, FALSE),
        IFERROR(VLOOKUP(B2, Receiving!$A$2:$L$1000, 7, FALSE),
            IFERROR(VLOOKUP(B2, Receiving3!$A$2:$L$1000, 7, FALSE), 0)
        )
    ),
    IFERROR(VLOOKUP(B2, Receiving!$A$2:$L$1000, 7, FALSE),
        IFERROR(VLOOKUP(B2, Receiving3!$A$2:$L$1000, 7, FALSE), 0)
    )
)</f>
        <v>-0.7</v>
      </c>
      <c r="R2">
        <f>IF(G2=0,
    IFERROR(VLOOKUP(B2, Receiving2!$A$2:$L$1000, 8, FALSE),
        IFERROR(VLOOKUP(B2, Receiving!$A$2:$L$1000, 8, FALSE),
            IFERROR(VLOOKUP(B2, Receiving3!$A$2:$L$1000, 8, FALSE), 0)
        )
    ),
    IFERROR(VLOOKUP(B2, Receiving!$A$2:$L$1000, 8, FALSE),
        IFERROR(VLOOKUP(B2, Receiving3!$A$2:$L$1000, 8, FALSE), 0)
    )
)</f>
        <v>-2</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1</v>
      </c>
    </row>
    <row r="3" spans="1:20">
      <c r="A3">
        <v>1</v>
      </c>
      <c r="B3" t="s">
        <v>1165</v>
      </c>
      <c r="C3" t="s">
        <v>22</v>
      </c>
      <c r="D3" t="s">
        <v>236</v>
      </c>
      <c r="E3" t="s">
        <v>248</v>
      </c>
      <c r="F3" s="3">
        <v>4</v>
      </c>
      <c r="G3">
        <f>IFERROR(VLOOKUP(B3, Rushing!$A$2:$L$1000, 3, FALSE), IFERROR(VLOOKUP(B3, Receiving!$A$2:$L$1000, 3, FALSE), 0))</f>
        <v>2</v>
      </c>
      <c r="H3">
        <f>IF(G3=0,
    IFERROR(VLOOKUP(B3, Rushing2!$A$2:$L$1000, 4, FALSE),
        IFERROR(VLOOKUP(B3, Rushing!$A$2:$L$1000, 4, FALSE),
            IFERROR(VLOOKUP(B3, Rushing3!$A$2:$L$1000, 4, FALSE), 0)
        )
    ),
    IFERROR(VLOOKUP(B3, Rushing!$A$2:$L$1000, 4, FALSE),
        IFERROR(VLOOKUP(B3, Rushing3!$A$2:$L$1000, 4, FALSE), 0)
    )
)</f>
        <v>13</v>
      </c>
      <c r="I3">
        <f>IF(G3=0,
    IFERROR(VLOOKUP(B3, Rushing2!$A$2:$L$1000, 5, FALSE),
        IFERROR(VLOOKUP(B3, Rushing!$A$2:$L$1000, 5, FALSE),
            IFERROR(VLOOKUP(B3, Rushing3!$A$2:$L$1000, 5, FALSE), 0)
        )
    ),
    IFERROR(VLOOKUP(B3, Rushing!$A$2:$L$1000, 5, FALSE),
        IFERROR(VLOOKUP(B3, Rushing3!$A$2:$L$1000, 5, FALSE), 0)
    )
)</f>
        <v>61</v>
      </c>
      <c r="J3">
        <f>IF(G3=0,
    IFERROR(VLOOKUP(B3, Rushing2!$A$2:$L$1000, 6, FALSE),
        IFERROR(VLOOKUP(B3, Rushing!$A$2:$L$1000, 6, FALSE),
            IFERROR(VLOOKUP(B3, Rushing3!$A$2:$L$1000, 6, FALSE), 0)
        )
    ),
    IFERROR(VLOOKUP(B3, Rushing!$A$2:$L$1000, 6, FALSE),
        IFERROR(VLOOKUP(B3, Rushing3!$A$2:$L$1000, 6, FALSE), 0)
    )
)</f>
        <v>4.6900000000000004</v>
      </c>
      <c r="K3">
        <f>IF(G3=0,
    IFERROR(VLOOKUP(B3, Rushing2!$A$2:$L$1000, 7, FALSE),
        IFERROR(VLOOKUP(B3, Rushing!$A$2:$L$1000, 7, FALSE),
            IFERROR(VLOOKUP(B3, Rushing3!$A$2:$L$1000, 7, FALSE), 0)
        )
    ),
    IFERROR(VLOOKUP(B3, Rushing!$A$2:$L$1000, 7, FALSE),
        IFERROR(VLOOKUP(B3, Rushing3!$A$2:$L$1000, 7, FALSE), 0)
    )
)</f>
        <v>30.5</v>
      </c>
      <c r="L3">
        <f>IF(G3=0,
    IFERROR(VLOOKUP(B3, Rushing2!$A$2:$L$1000, 8, FALSE),
        IFERROR(VLOOKUP(B3, Rushing!$A$2:$L$1000, 8, FALSE),
            IFERROR(VLOOKUP(B3, Rushing3!$A$2:$L$1000, 8, FALSE), 0)
        )
    ),
    IFERROR(VLOOKUP(B3, Rushing!$A$2:$L$1000, 8, FALSE),
        IFERROR(VLOOKUP(B3, Rushing3!$A$2:$L$1000, 8, FALSE), 0)
    )
)</f>
        <v>13</v>
      </c>
      <c r="M3">
        <f>IF(G3=0,
    IFERROR(VLOOKUP(B3, Rushing2!$A$2:$L$1000, 9, FALSE),
        IFERROR(VLOOKUP(B3, Rushing!$A$2:$L$1000, 9, FALSE),
            IFERROR(VLOOKUP(B3, Rushing3!$A$2:$L$1000, 9, FALSE), 0)
        )
    ),
    IFERROR(VLOOKUP(B3, Rushing!$A$2:$L$1000, 9, FALSE),
        IFERROR(VLOOKUP(B3, Rushing3!$A$2:$L$1000, 9, FALSE), 0)
    )
)</f>
        <v>1</v>
      </c>
      <c r="N3">
        <f>IF(G3=0,
    IFERROR(VLOOKUP(B3, Receiving2!$A$2:$L$1000, 4, FALSE),
        IFERROR(VLOOKUP(B3, Receiving!$A$2:$L$1000, 4, FALSE),
            IFERROR(VLOOKUP(B3, Receiving3!$A$2:$L$1000, 4, FALSE), 0)
        )
    ),
    IFERROR(VLOOKUP(B3, Receiving!$A$2:$L$1000, 4, FALSE),
        IFERROR(VLOOKUP(B3, Receiving3!$A$2:$L$1000, 4, FALSE), 0)
    )
)</f>
        <v>1</v>
      </c>
      <c r="O3">
        <f>IF(G3=0,
    IFERROR(VLOOKUP(B3, Receiving2!$A$2:$L$1000, 5, FALSE),
        IFERROR(VLOOKUP(B3, Receiving!$A$2:$L$1000, 5, FALSE),
            IFERROR(VLOOKUP(B3, Receiving3!$A$2:$L$1000, 5, FALSE), 0)
        )
    ),
    IFERROR(VLOOKUP(B3, Receiving!$A$2:$L$1000, 5, FALSE),
        IFERROR(VLOOKUP(B3, Receiving3!$A$2:$L$1000, 5, FALSE), 0)
    )
)</f>
        <v>3</v>
      </c>
      <c r="P3">
        <f>IF(G3=0,
    IFERROR(VLOOKUP(B3, Receiving2!$A$2:$L$1000, 6, FALSE),
        IFERROR(VLOOKUP(B3, Receiving!$A$2:$L$1000, 6, FALSE),
            IFERROR(VLOOKUP(B3, Receiving3!$A$2:$L$1000, 6, FALSE), 0)
        )
    ),
    IFERROR(VLOOKUP(B3, Receiving!$A$2:$L$1000, 6, FALSE),
        IFERROR(VLOOKUP(B3, Receiving3!$A$2:$L$1000, 6, FALSE), 0)
    )
)</f>
        <v>3</v>
      </c>
      <c r="Q3">
        <f>IF(G3=0,
    IFERROR(VLOOKUP(B3, Receiving2!$A$2:$L$1000, 7, FALSE),
        IFERROR(VLOOKUP(B3, Receiving!$A$2:$L$1000, 7, FALSE),
            IFERROR(VLOOKUP(B3, Receiving3!$A$2:$L$1000, 7, FALSE), 0)
        )
    ),
    IFERROR(VLOOKUP(B3, Receiving!$A$2:$L$1000, 7, FALSE),
        IFERROR(VLOOKUP(B3, Receiving3!$A$2:$L$1000, 7, FALSE), 0)
    )
)</f>
        <v>1.5</v>
      </c>
      <c r="R3">
        <f>IF(G3=0,
    IFERROR(VLOOKUP(B3, Receiving2!$A$2:$L$1000, 8, FALSE),
        IFERROR(VLOOKUP(B3, Receiving!$A$2:$L$1000, 8, FALSE),
            IFERROR(VLOOKUP(B3, Receiving3!$A$2:$L$1000, 8, FALSE), 0)
        )
    ),
    IFERROR(VLOOKUP(B3, Receiving!$A$2:$L$1000, 8, FALSE),
        IFERROR(VLOOKUP(B3, Receiving3!$A$2:$L$1000, 8, FALSE), 0)
    )
)</f>
        <v>3</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2</v>
      </c>
    </row>
    <row r="4" spans="1:20">
      <c r="A4">
        <v>36</v>
      </c>
      <c r="B4" t="s">
        <v>722</v>
      </c>
      <c r="C4" t="s">
        <v>22</v>
      </c>
      <c r="D4" t="s">
        <v>723</v>
      </c>
      <c r="E4" t="s">
        <v>219</v>
      </c>
      <c r="F4" s="3">
        <v>0</v>
      </c>
      <c r="G4">
        <f>IFERROR(VLOOKUP(B4, Rushing!$A$2:$L$1000, 3, FALSE), IFERROR(VLOOKUP(B4, Receiving!$A$2:$L$1000, 3, FALSE), 0))</f>
        <v>0</v>
      </c>
      <c r="H4">
        <f>IF(G4=0,
    IFERROR(VLOOKUP(B4, Rushing2!$A$2:$L$1000, 4, FALSE),
        IFERROR(VLOOKUP(B4, Rushing!$A$2:$L$1000, 4, FALSE),
            IFERROR(VLOOKUP(B4, Rushing3!$A$2:$L$1000, 4, FALSE), 0)
        )
    ),
    IFERROR(VLOOKUP(B4, Rushing!$A$2:$L$1000, 4, FALSE),
        IFERROR(VLOOKUP(B4, Rushing3!$A$2:$L$1000, 4, FALSE), 0)
    )
)</f>
        <v>0</v>
      </c>
      <c r="I4">
        <f>IF(G4=0,
    IFERROR(VLOOKUP(B4, Rushing2!$A$2:$L$1000, 5, FALSE),
        IFERROR(VLOOKUP(B4, Rushing!$A$2:$L$1000, 5, FALSE),
            IFERROR(VLOOKUP(B4, Rushing3!$A$2:$L$1000, 5, FALSE), 0)
        )
    ),
    IFERROR(VLOOKUP(B4, Rushing!$A$2:$L$1000, 5, FALSE),
        IFERROR(VLOOKUP(B4, Rushing3!$A$2:$L$1000, 5, FALSE), 0)
    )
)</f>
        <v>0</v>
      </c>
      <c r="J4">
        <f>IF(G4=0,
    IFERROR(VLOOKUP(B4, Rushing2!$A$2:$L$1000, 6, FALSE),
        IFERROR(VLOOKUP(B4, Rushing!$A$2:$L$1000, 6, FALSE),
            IFERROR(VLOOKUP(B4, Rushing3!$A$2:$L$1000, 6, FALSE), 0)
        )
    ),
    IFERROR(VLOOKUP(B4, Rushing!$A$2:$L$1000, 6, FALSE),
        IFERROR(VLOOKUP(B4, Rushing3!$A$2:$L$1000, 6, FALSE), 0)
    )
)</f>
        <v>0</v>
      </c>
      <c r="K4">
        <f>IF(G4=0,
    IFERROR(VLOOKUP(B4, Rushing2!$A$2:$L$1000, 7, FALSE),
        IFERROR(VLOOKUP(B4, Rushing!$A$2:$L$1000, 7, FALSE),
            IFERROR(VLOOKUP(B4, Rushing3!$A$2:$L$1000, 7, FALSE), 0)
        )
    ),
    IFERROR(VLOOKUP(B4, Rushing!$A$2:$L$1000, 7, FALSE),
        IFERROR(VLOOKUP(B4, Rushing3!$A$2:$L$1000, 7, FALSE), 0)
    )
)</f>
        <v>0</v>
      </c>
      <c r="L4">
        <f>IF(G4=0,
    IFERROR(VLOOKUP(B4, Rushing2!$A$2:$L$1000, 8, FALSE),
        IFERROR(VLOOKUP(B4, Rushing!$A$2:$L$1000, 8, FALSE),
            IFERROR(VLOOKUP(B4, Rushing3!$A$2:$L$1000, 8, FALSE), 0)
        )
    ),
    IFERROR(VLOOKUP(B4, Rushing!$A$2:$L$1000, 8, FALSE),
        IFERROR(VLOOKUP(B4, Rushing3!$A$2:$L$1000, 8, FALSE), 0)
    )
)</f>
        <v>0</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0</v>
      </c>
      <c r="O4">
        <f>IF(G4=0,
    IFERROR(VLOOKUP(B4, Receiving2!$A$2:$L$1000, 5, FALSE),
        IFERROR(VLOOKUP(B4, Receiving!$A$2:$L$1000, 5, FALSE),
            IFERROR(VLOOKUP(B4, Receiving3!$A$2:$L$1000, 5, FALSE), 0)
        )
    ),
    IFERROR(VLOOKUP(B4, Receiving!$A$2:$L$1000, 5, FALSE),
        IFERROR(VLOOKUP(B4, Receiving3!$A$2:$L$1000, 5, FALSE), 0)
    )
)</f>
        <v>0</v>
      </c>
      <c r="P4">
        <f>IF(G4=0,
    IFERROR(VLOOKUP(B4, Receiving2!$A$2:$L$1000, 6, FALSE),
        IFERROR(VLOOKUP(B4, Receiving!$A$2:$L$1000, 6, FALSE),
            IFERROR(VLOOKUP(B4, Receiving3!$A$2:$L$1000, 6, FALSE), 0)
        )
    ),
    IFERROR(VLOOKUP(B4, Receiving!$A$2:$L$1000, 6, FALSE),
        IFERROR(VLOOKUP(B4, Receiving3!$A$2:$L$1000, 6, FALSE), 0)
    )
)</f>
        <v>0</v>
      </c>
      <c r="Q4">
        <f>IF(G4=0,
    IFERROR(VLOOKUP(B4, Receiving2!$A$2:$L$1000, 7, FALSE),
        IFERROR(VLOOKUP(B4, Receiving!$A$2:$L$1000, 7, FALSE),
            IFERROR(VLOOKUP(B4, Receiving3!$A$2:$L$1000, 7, FALSE), 0)
        )
    ),
    IFERROR(VLOOKUP(B4, Receiving!$A$2:$L$1000, 7, FALSE),
        IFERROR(VLOOKUP(B4, Receiving3!$A$2:$L$1000, 7, FALSE), 0)
    )
)</f>
        <v>0</v>
      </c>
      <c r="R4">
        <f>IF(G4=0,
    IFERROR(VLOOKUP(B4, Receiving2!$A$2:$L$1000, 8, FALSE),
        IFERROR(VLOOKUP(B4, Receiving!$A$2:$L$1000, 8, FALSE),
            IFERROR(VLOOKUP(B4, Receiving3!$A$2:$L$1000, 8, FALSE), 0)
        )
    ),
    IFERROR(VLOOKUP(B4, Receiving!$A$2:$L$1000, 8, FALSE),
        IFERROR(VLOOKUP(B4, Receiving3!$A$2:$L$1000, 8, FALSE), 0)
    )
)</f>
        <v>0</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0</v>
      </c>
    </row>
    <row r="5" spans="1:20">
      <c r="A5">
        <v>2</v>
      </c>
      <c r="B5" t="s">
        <v>724</v>
      </c>
      <c r="C5" t="s">
        <v>22</v>
      </c>
      <c r="D5" t="s">
        <v>70</v>
      </c>
      <c r="E5" t="s">
        <v>277</v>
      </c>
      <c r="F5" s="3">
        <v>6</v>
      </c>
      <c r="G5">
        <f>IFERROR(VLOOKUP(B5, Rushing!$A$2:$L$1000, 3, FALSE), IFERROR(VLOOKUP(B5, Receiving!$A$2:$L$1000, 3, FALSE), 0))</f>
        <v>3</v>
      </c>
      <c r="H5">
        <f>IF(G5=0,
    IFERROR(VLOOKUP(B5, Rushing2!$A$2:$L$1000, 4, FALSE),
        IFERROR(VLOOKUP(B5, Rushing!$A$2:$L$1000, 4, FALSE),
            IFERROR(VLOOKUP(B5, Rushing3!$A$2:$L$1000, 4, FALSE), 0)
        )
    ),
    IFERROR(VLOOKUP(B5, Rushing!$A$2:$L$1000, 4, FALSE),
        IFERROR(VLOOKUP(B5, Rushing3!$A$2:$L$1000, 4, FALSE), 0)
    )
)</f>
        <v>17</v>
      </c>
      <c r="I5">
        <f>IF(G5=0,
    IFERROR(VLOOKUP(B5, Rushing2!$A$2:$L$1000, 5, FALSE),
        IFERROR(VLOOKUP(B5, Rushing!$A$2:$L$1000, 5, FALSE),
            IFERROR(VLOOKUP(B5, Rushing3!$A$2:$L$1000, 5, FALSE), 0)
        )
    ),
    IFERROR(VLOOKUP(B5, Rushing!$A$2:$L$1000, 5, FALSE),
        IFERROR(VLOOKUP(B5, Rushing3!$A$2:$L$1000, 5, FALSE), 0)
    )
)</f>
        <v>93</v>
      </c>
      <c r="J5">
        <f>IF(G5=0,
    IFERROR(VLOOKUP(B5, Rushing2!$A$2:$L$1000, 6, FALSE),
        IFERROR(VLOOKUP(B5, Rushing!$A$2:$L$1000, 6, FALSE),
            IFERROR(VLOOKUP(B5, Rushing3!$A$2:$L$1000, 6, FALSE), 0)
        )
    ),
    IFERROR(VLOOKUP(B5, Rushing!$A$2:$L$1000, 6, FALSE),
        IFERROR(VLOOKUP(B5, Rushing3!$A$2:$L$1000, 6, FALSE), 0)
    )
)</f>
        <v>5.47</v>
      </c>
      <c r="K5">
        <f>IF(G5=0,
    IFERROR(VLOOKUP(B5, Rushing2!$A$2:$L$1000, 7, FALSE),
        IFERROR(VLOOKUP(B5, Rushing!$A$2:$L$1000, 7, FALSE),
            IFERROR(VLOOKUP(B5, Rushing3!$A$2:$L$1000, 7, FALSE), 0)
        )
    ),
    IFERROR(VLOOKUP(B5, Rushing!$A$2:$L$1000, 7, FALSE),
        IFERROR(VLOOKUP(B5, Rushing3!$A$2:$L$1000, 7, FALSE), 0)
    )
)</f>
        <v>31</v>
      </c>
      <c r="L5">
        <f>IF(G5=0,
    IFERROR(VLOOKUP(B5, Rushing2!$A$2:$L$1000, 8, FALSE),
        IFERROR(VLOOKUP(B5, Rushing!$A$2:$L$1000, 8, FALSE),
            IFERROR(VLOOKUP(B5, Rushing3!$A$2:$L$1000, 8, FALSE), 0)
        )
    ),
    IFERROR(VLOOKUP(B5, Rushing!$A$2:$L$1000, 8, FALSE),
        IFERROR(VLOOKUP(B5, Rushing3!$A$2:$L$1000, 8, FALSE), 0)
    )
)</f>
        <v>26</v>
      </c>
      <c r="M5">
        <f>IF(G5=0,
    IFERROR(VLOOKUP(B5, Rushing2!$A$2:$L$1000, 9, FALSE),
        IFERROR(VLOOKUP(B5, Rushing!$A$2:$L$1000, 9, FALSE),
            IFERROR(VLOOKUP(B5, Rushing3!$A$2:$L$1000, 9, FALSE), 0)
        )
    ),
    IFERROR(VLOOKUP(B5, Rushing!$A$2:$L$1000, 9, FALSE),
        IFERROR(VLOOKUP(B5, Rushing3!$A$2:$L$1000, 9, FALSE), 0)
    )
)</f>
        <v>3</v>
      </c>
      <c r="N5">
        <f>IF(G5=0,
    IFERROR(VLOOKUP(B5, Receiving2!$A$2:$L$1000, 4, FALSE),
        IFERROR(VLOOKUP(B5, Receiving!$A$2:$L$1000, 4, FALSE),
            IFERROR(VLOOKUP(B5, Receiving3!$A$2:$L$1000, 4, FALSE), 0)
        )
    ),
    IFERROR(VLOOKUP(B5, Receiving!$A$2:$L$1000, 4, FALSE),
        IFERROR(VLOOKUP(B5, Receiving3!$A$2:$L$1000, 4, FALSE), 0)
    )
)</f>
        <v>5</v>
      </c>
      <c r="O5">
        <f>IF(G5=0,
    IFERROR(VLOOKUP(B5, Receiving2!$A$2:$L$1000, 5, FALSE),
        IFERROR(VLOOKUP(B5, Receiving!$A$2:$L$1000, 5, FALSE),
            IFERROR(VLOOKUP(B5, Receiving3!$A$2:$L$1000, 5, FALSE), 0)
        )
    ),
    IFERROR(VLOOKUP(B5, Receiving!$A$2:$L$1000, 5, FALSE),
        IFERROR(VLOOKUP(B5, Receiving3!$A$2:$L$1000, 5, FALSE), 0)
    )
)</f>
        <v>22</v>
      </c>
      <c r="P5">
        <f>IF(G5=0,
    IFERROR(VLOOKUP(B5, Receiving2!$A$2:$L$1000, 6, FALSE),
        IFERROR(VLOOKUP(B5, Receiving!$A$2:$L$1000, 6, FALSE),
            IFERROR(VLOOKUP(B5, Receiving3!$A$2:$L$1000, 6, FALSE), 0)
        )
    ),
    IFERROR(VLOOKUP(B5, Receiving!$A$2:$L$1000, 6, FALSE),
        IFERROR(VLOOKUP(B5, Receiving3!$A$2:$L$1000, 6, FALSE), 0)
    )
)</f>
        <v>4.4000000000000004</v>
      </c>
      <c r="Q5">
        <f>IF(G5=0,
    IFERROR(VLOOKUP(B5, Receiving2!$A$2:$L$1000, 7, FALSE),
        IFERROR(VLOOKUP(B5, Receiving!$A$2:$L$1000, 7, FALSE),
            IFERROR(VLOOKUP(B5, Receiving3!$A$2:$L$1000, 7, FALSE), 0)
        )
    ),
    IFERROR(VLOOKUP(B5, Receiving!$A$2:$L$1000, 7, FALSE),
        IFERROR(VLOOKUP(B5, Receiving3!$A$2:$L$1000, 7, FALSE), 0)
    )
)</f>
        <v>7.3</v>
      </c>
      <c r="R5">
        <f>IF(G5=0,
    IFERROR(VLOOKUP(B5, Receiving2!$A$2:$L$1000, 8, FALSE),
        IFERROR(VLOOKUP(B5, Receiving!$A$2:$L$1000, 8, FALSE),
            IFERROR(VLOOKUP(B5, Receiving3!$A$2:$L$1000, 8, FALSE), 0)
        )
    ),
    IFERROR(VLOOKUP(B5, Receiving!$A$2:$L$1000, 8, FALSE),
        IFERROR(VLOOKUP(B5, Receiving3!$A$2:$L$1000, 8, FALSE), 0)
    )
)</f>
        <v>8</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6</v>
      </c>
    </row>
    <row r="6" spans="1:20">
      <c r="A6">
        <v>35</v>
      </c>
      <c r="B6" t="s">
        <v>729</v>
      </c>
      <c r="C6" t="s">
        <v>22</v>
      </c>
      <c r="D6" t="s">
        <v>730</v>
      </c>
      <c r="E6" t="s">
        <v>219</v>
      </c>
      <c r="F6" s="3">
        <v>0</v>
      </c>
      <c r="G6">
        <f>IFERROR(VLOOKUP(B6, Rushing!$A$2:$L$1000, 3, FALSE), IFERROR(VLOOKUP(B6, Receiving!$A$2:$L$1000, 3, FALSE), 0))</f>
        <v>0</v>
      </c>
      <c r="H6">
        <f>IF(G6=0,
    IFERROR(VLOOKUP(B6, Rushing2!$A$2:$L$1000, 4, FALSE),
        IFERROR(VLOOKUP(B6, Rushing!$A$2:$L$1000, 4, FALSE),
            IFERROR(VLOOKUP(B6, Rushing3!$A$2:$L$1000, 4, FALSE), 0)
        )
    ),
    IFERROR(VLOOKUP(B6, Rushing!$A$2:$L$1000, 4, FALSE),
        IFERROR(VLOOKUP(B6, Rushing3!$A$2:$L$1000, 4, FALSE), 0)
    )
)</f>
        <v>0</v>
      </c>
      <c r="I6">
        <f>IF(G6=0,
    IFERROR(VLOOKUP(B6, Rushing2!$A$2:$L$1000, 5, FALSE),
        IFERROR(VLOOKUP(B6, Rushing!$A$2:$L$1000, 5, FALSE),
            IFERROR(VLOOKUP(B6, Rushing3!$A$2:$L$1000, 5, FALSE), 0)
        )
    ),
    IFERROR(VLOOKUP(B6, Rushing!$A$2:$L$1000, 5, FALSE),
        IFERROR(VLOOKUP(B6, Rushing3!$A$2:$L$1000, 5, FALSE), 0)
    )
)</f>
        <v>0</v>
      </c>
      <c r="J6">
        <f>IF(G6=0,
    IFERROR(VLOOKUP(B6, Rushing2!$A$2:$L$1000, 6, FALSE),
        IFERROR(VLOOKUP(B6, Rushing!$A$2:$L$1000, 6, FALSE),
            IFERROR(VLOOKUP(B6, Rushing3!$A$2:$L$1000, 6, FALSE), 0)
        )
    ),
    IFERROR(VLOOKUP(B6, Rushing!$A$2:$L$1000, 6, FALSE),
        IFERROR(VLOOKUP(B6, Rushing3!$A$2:$L$1000, 6, FALSE), 0)
    )
)</f>
        <v>0</v>
      </c>
      <c r="K6">
        <f>IF(G6=0,
    IFERROR(VLOOKUP(B6, Rushing2!$A$2:$L$1000, 7, FALSE),
        IFERROR(VLOOKUP(B6, Rushing!$A$2:$L$1000, 7, FALSE),
            IFERROR(VLOOKUP(B6, Rushing3!$A$2:$L$1000, 7, FALSE), 0)
        )
    ),
    IFERROR(VLOOKUP(B6, Rushing!$A$2:$L$1000, 7, FALSE),
        IFERROR(VLOOKUP(B6, Rushing3!$A$2:$L$1000, 7, FALSE), 0)
    )
)</f>
        <v>0</v>
      </c>
      <c r="L6">
        <f>IF(G6=0,
    IFERROR(VLOOKUP(B6, Rushing2!$A$2:$L$1000, 8, FALSE),
        IFERROR(VLOOKUP(B6, Rushing!$A$2:$L$1000, 8, FALSE),
            IFERROR(VLOOKUP(B6, Rushing3!$A$2:$L$1000, 8, FALSE), 0)
        )
    ),
    IFERROR(VLOOKUP(B6, Rushing!$A$2:$L$1000, 8, FALSE),
        IFERROR(VLOOKUP(B6, Rushing3!$A$2:$L$1000, 8, FALSE), 0)
    )
)</f>
        <v>0</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0</v>
      </c>
      <c r="O6">
        <f>IF(G6=0,
    IFERROR(VLOOKUP(B6, Receiving2!$A$2:$L$1000, 5, FALSE),
        IFERROR(VLOOKUP(B6, Receiving!$A$2:$L$1000, 5, FALSE),
            IFERROR(VLOOKUP(B6, Receiving3!$A$2:$L$1000, 5, FALSE), 0)
        )
    ),
    IFERROR(VLOOKUP(B6, Receiving!$A$2:$L$1000, 5, FALSE),
        IFERROR(VLOOKUP(B6, Receiving3!$A$2:$L$1000, 5, FALSE), 0)
    )
)</f>
        <v>0</v>
      </c>
      <c r="P6">
        <f>IF(G6=0,
    IFERROR(VLOOKUP(B6, Receiving2!$A$2:$L$1000, 6, FALSE),
        IFERROR(VLOOKUP(B6, Receiving!$A$2:$L$1000, 6, FALSE),
            IFERROR(VLOOKUP(B6, Receiving3!$A$2:$L$1000, 6, FALSE), 0)
        )
    ),
    IFERROR(VLOOKUP(B6, Receiving!$A$2:$L$1000, 6, FALSE),
        IFERROR(VLOOKUP(B6, Receiving3!$A$2:$L$1000, 6, FALSE), 0)
    )
)</f>
        <v>0</v>
      </c>
      <c r="Q6">
        <f>IF(G6=0,
    IFERROR(VLOOKUP(B6, Receiving2!$A$2:$L$1000, 7, FALSE),
        IFERROR(VLOOKUP(B6, Receiving!$A$2:$L$1000, 7, FALSE),
            IFERROR(VLOOKUP(B6, Receiving3!$A$2:$L$1000, 7, FALSE), 0)
        )
    ),
    IFERROR(VLOOKUP(B6, Receiving!$A$2:$L$1000, 7, FALSE),
        IFERROR(VLOOKUP(B6, Receiving3!$A$2:$L$1000, 7, FALSE), 0)
    )
)</f>
        <v>0</v>
      </c>
      <c r="R6">
        <f>IF(G6=0,
    IFERROR(VLOOKUP(B6, Receiving2!$A$2:$L$1000, 8, FALSE),
        IFERROR(VLOOKUP(B6, Receiving!$A$2:$L$1000, 8, FALSE),
            IFERROR(VLOOKUP(B6, Receiving3!$A$2:$L$1000, 8, FALSE), 0)
        )
    ),
    IFERROR(VLOOKUP(B6, Receiving!$A$2:$L$1000, 8, FALSE),
        IFERROR(VLOOKUP(B6, Receiving3!$A$2:$L$1000, 8, FALSE), 0)
    )
)</f>
        <v>0</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0</v>
      </c>
    </row>
    <row r="7" spans="1:20">
      <c r="A7">
        <v>31</v>
      </c>
      <c r="B7" t="s">
        <v>735</v>
      </c>
      <c r="C7" t="s">
        <v>22</v>
      </c>
      <c r="D7" t="s">
        <v>288</v>
      </c>
      <c r="E7" t="s">
        <v>248</v>
      </c>
      <c r="F7" s="3">
        <v>0</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0">
      <c r="A8">
        <v>49</v>
      </c>
      <c r="B8" t="s">
        <v>713</v>
      </c>
      <c r="C8" t="s">
        <v>25</v>
      </c>
      <c r="D8" t="s">
        <v>90</v>
      </c>
      <c r="E8" t="s">
        <v>219</v>
      </c>
      <c r="F8" s="3">
        <v>0</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0</v>
      </c>
    </row>
    <row r="9" spans="1:20">
      <c r="A9">
        <v>81</v>
      </c>
      <c r="B9" t="s">
        <v>717</v>
      </c>
      <c r="C9" t="s">
        <v>25</v>
      </c>
      <c r="D9" t="s">
        <v>209</v>
      </c>
      <c r="E9" t="s">
        <v>71</v>
      </c>
      <c r="F9" s="3">
        <v>4</v>
      </c>
      <c r="G9">
        <f>IFERROR(VLOOKUP(B9, Rushing!$A$2:$L$1000, 3, FALSE), IFERROR(VLOOKUP(B9, Receiving!$A$2:$L$1000, 3, FALSE), 0))</f>
        <v>2</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1</v>
      </c>
      <c r="O9">
        <f>IF(G9=0,
    IFERROR(VLOOKUP(B9, Receiving2!$A$2:$L$1000, 5, FALSE),
        IFERROR(VLOOKUP(B9, Receiving!$A$2:$L$1000, 5, FALSE),
            IFERROR(VLOOKUP(B9, Receiving3!$A$2:$L$1000, 5, FALSE), 0)
        )
    ),
    IFERROR(VLOOKUP(B9, Receiving!$A$2:$L$1000, 5, FALSE),
        IFERROR(VLOOKUP(B9, Receiving3!$A$2:$L$1000, 5, FALSE), 0)
    )
)</f>
        <v>0</v>
      </c>
      <c r="P9">
        <f>IF(G9=0,
    IFERROR(VLOOKUP(B9, Receiving2!$A$2:$L$1000, 6, FALSE),
        IFERROR(VLOOKUP(B9, Receiving!$A$2:$L$1000, 6, FALSE),
            IFERROR(VLOOKUP(B9, Receiving3!$A$2:$L$1000, 6, FALSE), 0)
        )
    ),
    IFERROR(VLOOKUP(B9, Receiving!$A$2:$L$1000, 6, FALSE),
        IFERROR(VLOOKUP(B9, Receiving3!$A$2:$L$1000, 6, FALSE), 0)
    )
)</f>
        <v>0</v>
      </c>
      <c r="Q9">
        <f>IF(G9=0,
    IFERROR(VLOOKUP(B9, Receiving2!$A$2:$L$1000, 7, FALSE),
        IFERROR(VLOOKUP(B9, Receiving!$A$2:$L$1000, 7, FALSE),
            IFERROR(VLOOKUP(B9, Receiving3!$A$2:$L$1000, 7, FALSE), 0)
        )
    ),
    IFERROR(VLOOKUP(B9, Receiving!$A$2:$L$1000, 7, FALSE),
        IFERROR(VLOOKUP(B9, Receiving3!$A$2:$L$1000, 7, FALSE), 0)
    )
)</f>
        <v>0</v>
      </c>
      <c r="R9">
        <f>IF(G9=0,
    IFERROR(VLOOKUP(B9, Receiving2!$A$2:$L$1000, 8, FALSE),
        IFERROR(VLOOKUP(B9, Receiving!$A$2:$L$1000, 8, FALSE),
            IFERROR(VLOOKUP(B9, Receiving3!$A$2:$L$1000, 8, FALSE), 0)
        )
    ),
    IFERROR(VLOOKUP(B9, Receiving!$A$2:$L$1000, 8, FALSE),
        IFERROR(VLOOKUP(B9, Receiving3!$A$2:$L$1000, 8, FALSE), 0)
    )
)</f>
        <v>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2</v>
      </c>
    </row>
    <row r="10" spans="1:20">
      <c r="A10">
        <v>17</v>
      </c>
      <c r="B10" t="s">
        <v>720</v>
      </c>
      <c r="C10" t="s">
        <v>25</v>
      </c>
      <c r="D10" t="s">
        <v>54</v>
      </c>
      <c r="E10" t="s">
        <v>84</v>
      </c>
      <c r="F10" s="3">
        <v>8</v>
      </c>
      <c r="G10">
        <f>IFERROR(VLOOKUP(B10, Rushing!$A$2:$L$1000, 3, FALSE), IFERROR(VLOOKUP(B10, Receiving!$A$2:$L$1000, 3, FALSE), 0))</f>
        <v>2</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1</v>
      </c>
    </row>
    <row r="11" spans="1:20">
      <c r="A11">
        <v>89</v>
      </c>
      <c r="B11" t="s">
        <v>721</v>
      </c>
      <c r="C11" t="s">
        <v>25</v>
      </c>
      <c r="D11" t="s">
        <v>49</v>
      </c>
      <c r="E11" t="s">
        <v>248</v>
      </c>
      <c r="F11" s="3">
        <v>4</v>
      </c>
      <c r="G11">
        <f>IFERROR(VLOOKUP(B11, Rushing!$A$2:$L$1000, 3, FALSE), IFERROR(VLOOKUP(B11, Receiving!$A$2:$L$1000, 3, FALSE), 0))</f>
        <v>3</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2</v>
      </c>
      <c r="O11">
        <f>IF(G11=0,
    IFERROR(VLOOKUP(B11, Receiving2!$A$2:$L$1000, 5, FALSE),
        IFERROR(VLOOKUP(B11, Receiving!$A$2:$L$1000, 5, FALSE),
            IFERROR(VLOOKUP(B11, Receiving3!$A$2:$L$1000, 5, FALSE), 0)
        )
    ),
    IFERROR(VLOOKUP(B11, Receiving!$A$2:$L$1000, 5, FALSE),
        IFERROR(VLOOKUP(B11, Receiving3!$A$2:$L$1000, 5, FALSE), 0)
    )
)</f>
        <v>24</v>
      </c>
      <c r="P11">
        <f>IF(G11=0,
    IFERROR(VLOOKUP(B11, Receiving2!$A$2:$L$1000, 6, FALSE),
        IFERROR(VLOOKUP(B11, Receiving!$A$2:$L$1000, 6, FALSE),
            IFERROR(VLOOKUP(B11, Receiving3!$A$2:$L$1000, 6, FALSE), 0)
        )
    ),
    IFERROR(VLOOKUP(B11, Receiving!$A$2:$L$1000, 6, FALSE),
        IFERROR(VLOOKUP(B11, Receiving3!$A$2:$L$1000, 6, FALSE), 0)
    )
)</f>
        <v>12</v>
      </c>
      <c r="Q11">
        <f>IF(G11=0,
    IFERROR(VLOOKUP(B11, Receiving2!$A$2:$L$1000, 7, FALSE),
        IFERROR(VLOOKUP(B11, Receiving!$A$2:$L$1000, 7, FALSE),
            IFERROR(VLOOKUP(B11, Receiving3!$A$2:$L$1000, 7, FALSE), 0)
        )
    ),
    IFERROR(VLOOKUP(B11, Receiving!$A$2:$L$1000, 7, FALSE),
        IFERROR(VLOOKUP(B11, Receiving3!$A$2:$L$1000, 7, FALSE), 0)
    )
)</f>
        <v>8</v>
      </c>
      <c r="R11">
        <f>IF(G11=0,
    IFERROR(VLOOKUP(B11, Receiving2!$A$2:$L$1000, 8, FALSE),
        IFERROR(VLOOKUP(B11, Receiving!$A$2:$L$1000, 8, FALSE),
            IFERROR(VLOOKUP(B11, Receiving3!$A$2:$L$1000, 8, FALSE), 0)
        )
    ),
    IFERROR(VLOOKUP(B11, Receiving!$A$2:$L$1000, 8, FALSE),
        IFERROR(VLOOKUP(B11, Receiving3!$A$2:$L$1000, 8, FALSE), 0)
    )
)</f>
        <v>13</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3</v>
      </c>
    </row>
    <row r="12" spans="1:20">
      <c r="A12">
        <v>88</v>
      </c>
      <c r="B12" t="s">
        <v>732</v>
      </c>
      <c r="C12" t="s">
        <v>25</v>
      </c>
      <c r="D12" t="s">
        <v>239</v>
      </c>
      <c r="E12" t="s">
        <v>219</v>
      </c>
      <c r="F12" s="3">
        <v>1</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0">
      <c r="A13">
        <v>87</v>
      </c>
      <c r="B13" t="s">
        <v>733</v>
      </c>
      <c r="C13" t="s">
        <v>25</v>
      </c>
      <c r="D13" t="s">
        <v>734</v>
      </c>
      <c r="E13" t="s">
        <v>77</v>
      </c>
      <c r="F13" s="3">
        <v>1</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0</v>
      </c>
      <c r="O13">
        <f>IF(G13=0,
    IFERROR(VLOOKUP(B13, Receiving2!$A$2:$L$1000, 5, FALSE),
        IFERROR(VLOOKUP(B13, Receiving!$A$2:$L$1000, 5, FALSE),
            IFERROR(VLOOKUP(B13, Receiving3!$A$2:$L$1000, 5, FALSE), 0)
        )
    ),
    IFERROR(VLOOKUP(B13, Receiving!$A$2:$L$1000, 5, FALSE),
        IFERROR(VLOOKUP(B13, Receiving3!$A$2:$L$1000, 5, FALSE), 0)
    )
)</f>
        <v>0</v>
      </c>
      <c r="P13">
        <f>IF(G13=0,
    IFERROR(VLOOKUP(B13, Receiving2!$A$2:$L$1000, 6, FALSE),
        IFERROR(VLOOKUP(B13, Receiving!$A$2:$L$1000, 6, FALSE),
            IFERROR(VLOOKUP(B13, Receiving3!$A$2:$L$1000, 6, FALSE), 0)
        )
    ),
    IFERROR(VLOOKUP(B13, Receiving!$A$2:$L$1000, 6, FALSE),
        IFERROR(VLOOKUP(B13, Receiving3!$A$2:$L$1000, 6, FALSE), 0)
    )
)</f>
        <v>0</v>
      </c>
      <c r="Q13">
        <f>IF(G13=0,
    IFERROR(VLOOKUP(B13, Receiving2!$A$2:$L$1000, 7, FALSE),
        IFERROR(VLOOKUP(B13, Receiving!$A$2:$L$1000, 7, FALSE),
            IFERROR(VLOOKUP(B13, Receiving3!$A$2:$L$1000, 7, FALSE), 0)
        )
    ),
    IFERROR(VLOOKUP(B13, Receiving!$A$2:$L$1000, 7, FALSE),
        IFERROR(VLOOKUP(B13, Receiving3!$A$2:$L$1000, 7, FALSE), 0)
    )
)</f>
        <v>0</v>
      </c>
      <c r="R13">
        <f>IF(G13=0,
    IFERROR(VLOOKUP(B13, Receiving2!$A$2:$L$1000, 8, FALSE),
        IFERROR(VLOOKUP(B13, Receiving!$A$2:$L$1000, 8, FALSE),
            IFERROR(VLOOKUP(B13, Receiving3!$A$2:$L$1000, 8, FALSE), 0)
        )
    ),
    IFERROR(VLOOKUP(B13, Receiving!$A$2:$L$1000, 8, FALSE),
        IFERROR(VLOOKUP(B13, Receiving3!$A$2:$L$1000, 8, FALSE), 0)
    )
)</f>
        <v>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1</v>
      </c>
    </row>
    <row r="14" spans="1:20">
      <c r="A14">
        <v>85</v>
      </c>
      <c r="B14" t="s">
        <v>737</v>
      </c>
      <c r="C14" t="s">
        <v>25</v>
      </c>
      <c r="D14" t="s">
        <v>38</v>
      </c>
      <c r="E14" t="s">
        <v>248</v>
      </c>
      <c r="F14" s="3">
        <v>2</v>
      </c>
      <c r="G14">
        <f>IFERROR(VLOOKUP(B14, Rushing!$A$2:$L$1000, 3, FALSE), IFERROR(VLOOKUP(B14, Receiving!$A$2:$L$1000, 3, FALSE), 0))</f>
        <v>3</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6</v>
      </c>
      <c r="O14">
        <f>IF(G14=0,
    IFERROR(VLOOKUP(B14, Receiving2!$A$2:$L$1000, 5, FALSE),
        IFERROR(VLOOKUP(B14, Receiving!$A$2:$L$1000, 5, FALSE),
            IFERROR(VLOOKUP(B14, Receiving3!$A$2:$L$1000, 5, FALSE), 0)
        )
    ),
    IFERROR(VLOOKUP(B14, Receiving!$A$2:$L$1000, 5, FALSE),
        IFERROR(VLOOKUP(B14, Receiving3!$A$2:$L$1000, 5, FALSE), 0)
    )
)</f>
        <v>47</v>
      </c>
      <c r="P14">
        <f>IF(G14=0,
    IFERROR(VLOOKUP(B14, Receiving2!$A$2:$L$1000, 6, FALSE),
        IFERROR(VLOOKUP(B14, Receiving!$A$2:$L$1000, 6, FALSE),
            IFERROR(VLOOKUP(B14, Receiving3!$A$2:$L$1000, 6, FALSE), 0)
        )
    ),
    IFERROR(VLOOKUP(B14, Receiving!$A$2:$L$1000, 6, FALSE),
        IFERROR(VLOOKUP(B14, Receiving3!$A$2:$L$1000, 6, FALSE), 0)
    )
)</f>
        <v>7.83</v>
      </c>
      <c r="Q14">
        <f>IF(G14=0,
    IFERROR(VLOOKUP(B14, Receiving2!$A$2:$L$1000, 7, FALSE),
        IFERROR(VLOOKUP(B14, Receiving!$A$2:$L$1000, 7, FALSE),
            IFERROR(VLOOKUP(B14, Receiving3!$A$2:$L$1000, 7, FALSE), 0)
        )
    ),
    IFERROR(VLOOKUP(B14, Receiving!$A$2:$L$1000, 7, FALSE),
        IFERROR(VLOOKUP(B14, Receiving3!$A$2:$L$1000, 7, FALSE), 0)
    )
)</f>
        <v>15.7</v>
      </c>
      <c r="R14">
        <f>IF(G14=0,
    IFERROR(VLOOKUP(B14, Receiving2!$A$2:$L$1000, 8, FALSE),
        IFERROR(VLOOKUP(B14, Receiving!$A$2:$L$1000, 8, FALSE),
            IFERROR(VLOOKUP(B14, Receiving3!$A$2:$L$1000, 8, FALSE), 0)
        )
    ),
    IFERROR(VLOOKUP(B14, Receiving!$A$2:$L$1000, 8, FALSE),
        IFERROR(VLOOKUP(B14, Receiving3!$A$2:$L$1000, 8, FALSE), 0)
    )
)</f>
        <v>16</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8</v>
      </c>
    </row>
    <row r="15" spans="1:20">
      <c r="A15">
        <v>19</v>
      </c>
      <c r="B15" t="s">
        <v>714</v>
      </c>
      <c r="C15" t="s">
        <v>16</v>
      </c>
      <c r="D15" t="s">
        <v>564</v>
      </c>
      <c r="E15" t="s">
        <v>219</v>
      </c>
      <c r="F15" s="3">
        <v>0</v>
      </c>
      <c r="G15">
        <f>IFERROR(VLOOKUP(B15, Rushing!$A$2:$L$1000, 3, FALSE), IFERROR(VLOOKUP(B15, Receiving!$A$2:$L$1000, 3, FALSE), 0))</f>
        <v>0</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0</v>
      </c>
      <c r="O15">
        <f>IF(G15=0,
    IFERROR(VLOOKUP(B15, Receiving2!$A$2:$L$1000, 5, FALSE),
        IFERROR(VLOOKUP(B15, Receiving!$A$2:$L$1000, 5, FALSE),
            IFERROR(VLOOKUP(B15, Receiving3!$A$2:$L$1000, 5, FALSE), 0)
        )
    ),
    IFERROR(VLOOKUP(B15, Receiving!$A$2:$L$1000, 5, FALSE),
        IFERROR(VLOOKUP(B15, Receiving3!$A$2:$L$1000, 5, FALSE), 0)
    )
)</f>
        <v>0</v>
      </c>
      <c r="P15">
        <f>IF(G15=0,
    IFERROR(VLOOKUP(B15, Receiving2!$A$2:$L$1000, 6, FALSE),
        IFERROR(VLOOKUP(B15, Receiving!$A$2:$L$1000, 6, FALSE),
            IFERROR(VLOOKUP(B15, Receiving3!$A$2:$L$1000, 6, FALSE), 0)
        )
    ),
    IFERROR(VLOOKUP(B15, Receiving!$A$2:$L$1000, 6, FALSE),
        IFERROR(VLOOKUP(B15, Receiving3!$A$2:$L$1000, 6, FALSE), 0)
    )
)</f>
        <v>0</v>
      </c>
      <c r="Q15">
        <f>IF(G15=0,
    IFERROR(VLOOKUP(B15, Receiving2!$A$2:$L$1000, 7, FALSE),
        IFERROR(VLOOKUP(B15, Receiving!$A$2:$L$1000, 7, FALSE),
            IFERROR(VLOOKUP(B15, Receiving3!$A$2:$L$1000, 7, FALSE), 0)
        )
    ),
    IFERROR(VLOOKUP(B15, Receiving!$A$2:$L$1000, 7, FALSE),
        IFERROR(VLOOKUP(B15, Receiving3!$A$2:$L$1000, 7, FALSE), 0)
    )
)</f>
        <v>0</v>
      </c>
      <c r="R15">
        <f>IF(G15=0,
    IFERROR(VLOOKUP(B15, Receiving2!$A$2:$L$1000, 8, FALSE),
        IFERROR(VLOOKUP(B15, Receiving!$A$2:$L$1000, 8, FALSE),
            IFERROR(VLOOKUP(B15, Receiving3!$A$2:$L$1000, 8, FALSE), 0)
        )
    ),
    IFERROR(VLOOKUP(B15, Receiving!$A$2:$L$1000, 8, FALSE),
        IFERROR(VLOOKUP(B15, Receiving3!$A$2:$L$1000, 8, FALSE), 0)
    )
)</f>
        <v>0</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0</v>
      </c>
    </row>
    <row r="16" spans="1:20">
      <c r="A16">
        <v>14</v>
      </c>
      <c r="B16" t="s">
        <v>715</v>
      </c>
      <c r="C16" t="s">
        <v>16</v>
      </c>
      <c r="D16" t="s">
        <v>234</v>
      </c>
      <c r="E16" t="s">
        <v>219</v>
      </c>
      <c r="F16" s="3">
        <v>2</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7</v>
      </c>
      <c r="O16">
        <f>IF(G16=0,
    IFERROR(VLOOKUP(B16, Receiving2!$A$2:$L$1000, 5, FALSE),
        IFERROR(VLOOKUP(B16, Receiving!$A$2:$L$1000, 5, FALSE),
            IFERROR(VLOOKUP(B16, Receiving3!$A$2:$L$1000, 5, FALSE), 0)
        )
    ),
    IFERROR(VLOOKUP(B16, Receiving!$A$2:$L$1000, 5, FALSE),
        IFERROR(VLOOKUP(B16, Receiving3!$A$2:$L$1000, 5, FALSE), 0)
    )
)</f>
        <v>146</v>
      </c>
      <c r="P16">
        <f>IF(G16=0,
    IFERROR(VLOOKUP(B16, Receiving2!$A$2:$L$1000, 6, FALSE),
        IFERROR(VLOOKUP(B16, Receiving!$A$2:$L$1000, 6, FALSE),
            IFERROR(VLOOKUP(B16, Receiving3!$A$2:$L$1000, 6, FALSE), 0)
        )
    ),
    IFERROR(VLOOKUP(B16, Receiving!$A$2:$L$1000, 6, FALSE),
        IFERROR(VLOOKUP(B16, Receiving3!$A$2:$L$1000, 6, FALSE), 0)
    )
)</f>
        <v>20.86</v>
      </c>
      <c r="Q16">
        <f>IF(G16=0,
    IFERROR(VLOOKUP(B16, Receiving2!$A$2:$L$1000, 7, FALSE),
        IFERROR(VLOOKUP(B16, Receiving!$A$2:$L$1000, 7, FALSE),
            IFERROR(VLOOKUP(B16, Receiving3!$A$2:$L$1000, 7, FALSE), 0)
        )
    ),
    IFERROR(VLOOKUP(B16, Receiving!$A$2:$L$1000, 7, FALSE),
        IFERROR(VLOOKUP(B16, Receiving3!$A$2:$L$1000, 7, FALSE), 0)
    )
)</f>
        <v>48.7</v>
      </c>
      <c r="R16">
        <f>IF(G16=0,
    IFERROR(VLOOKUP(B16, Receiving2!$A$2:$L$1000, 8, FALSE),
        IFERROR(VLOOKUP(B16, Receiving!$A$2:$L$1000, 8, FALSE),
            IFERROR(VLOOKUP(B16, Receiving3!$A$2:$L$1000, 8, FALSE), 0)
        )
    ),
    IFERROR(VLOOKUP(B16, Receiving!$A$2:$L$1000, 8, FALSE),
        IFERROR(VLOOKUP(B16, Receiving3!$A$2:$L$1000, 8, FALSE), 0)
    )
)</f>
        <v>47</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9</v>
      </c>
    </row>
    <row r="17" spans="1:20">
      <c r="A17">
        <v>0</v>
      </c>
      <c r="B17" t="s">
        <v>716</v>
      </c>
      <c r="C17" t="s">
        <v>16</v>
      </c>
      <c r="D17" t="s">
        <v>143</v>
      </c>
      <c r="E17" t="s">
        <v>8</v>
      </c>
      <c r="F17" s="3">
        <v>5</v>
      </c>
      <c r="G17">
        <f>IFERROR(VLOOKUP(B17, Rushing!$A$2:$L$1000, 3, FALSE), IFERROR(VLOOKUP(B17, Receiving!$A$2:$L$1000, 3, FALSE), 0))</f>
        <v>0</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0</v>
      </c>
      <c r="O17">
        <f>IF(G17=0,
    IFERROR(VLOOKUP(B17, Receiving2!$A$2:$L$1000, 5, FALSE),
        IFERROR(VLOOKUP(B17, Receiving!$A$2:$L$1000, 5, FALSE),
            IFERROR(VLOOKUP(B17, Receiving3!$A$2:$L$1000, 5, FALSE), 0)
        )
    ),
    IFERROR(VLOOKUP(B17, Receiving!$A$2:$L$1000, 5, FALSE),
        IFERROR(VLOOKUP(B17, Receiving3!$A$2:$L$1000, 5, FALSE), 0)
    )
)</f>
        <v>0</v>
      </c>
      <c r="P17">
        <f>IF(G17=0,
    IFERROR(VLOOKUP(B17, Receiving2!$A$2:$L$1000, 6, FALSE),
        IFERROR(VLOOKUP(B17, Receiving!$A$2:$L$1000, 6, FALSE),
            IFERROR(VLOOKUP(B17, Receiving3!$A$2:$L$1000, 6, FALSE), 0)
        )
    ),
    IFERROR(VLOOKUP(B17, Receiving!$A$2:$L$1000, 6, FALSE),
        IFERROR(VLOOKUP(B17, Receiving3!$A$2:$L$1000, 6, FALSE), 0)
    )
)</f>
        <v>0</v>
      </c>
      <c r="Q17">
        <f>IF(G17=0,
    IFERROR(VLOOKUP(B17, Receiving2!$A$2:$L$1000, 7, FALSE),
        IFERROR(VLOOKUP(B17, Receiving!$A$2:$L$1000, 7, FALSE),
            IFERROR(VLOOKUP(B17, Receiving3!$A$2:$L$1000, 7, FALSE), 0)
        )
    ),
    IFERROR(VLOOKUP(B17, Receiving!$A$2:$L$1000, 7, FALSE),
        IFERROR(VLOOKUP(B17, Receiving3!$A$2:$L$1000, 7, FALSE), 0)
    )
)</f>
        <v>0</v>
      </c>
      <c r="R17">
        <f>IF(G17=0,
    IFERROR(VLOOKUP(B17, Receiving2!$A$2:$L$1000, 8, FALSE),
        IFERROR(VLOOKUP(B17, Receiving!$A$2:$L$1000, 8, FALSE),
            IFERROR(VLOOKUP(B17, Receiving3!$A$2:$L$1000, 8, FALSE), 0)
        )
    ),
    IFERROR(VLOOKUP(B17, Receiving!$A$2:$L$1000, 8, FALSE),
        IFERROR(VLOOKUP(B17, Receiving3!$A$2:$L$1000, 8, FALSE), 0)
    )
)</f>
        <v>0</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0</v>
      </c>
    </row>
    <row r="18" spans="1:20">
      <c r="A18">
        <v>12</v>
      </c>
      <c r="B18" t="s">
        <v>718</v>
      </c>
      <c r="C18" t="s">
        <v>16</v>
      </c>
      <c r="D18" t="s">
        <v>288</v>
      </c>
      <c r="E18" t="s">
        <v>193</v>
      </c>
      <c r="F18" s="3">
        <v>5</v>
      </c>
      <c r="G18">
        <f>IFERROR(VLOOKUP(B18, Rushing!$A$2:$L$1000, 3, FALSE), IFERROR(VLOOKUP(B18, Receiving!$A$2:$L$1000, 3, FALSE), 0))</f>
        <v>2</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1</v>
      </c>
      <c r="O18">
        <f>IF(G18=0,
    IFERROR(VLOOKUP(B18, Receiving2!$A$2:$L$1000, 5, FALSE),
        IFERROR(VLOOKUP(B18, Receiving!$A$2:$L$1000, 5, FALSE),
            IFERROR(VLOOKUP(B18, Receiving3!$A$2:$L$1000, 5, FALSE), 0)
        )
    ),
    IFERROR(VLOOKUP(B18, Receiving!$A$2:$L$1000, 5, FALSE),
        IFERROR(VLOOKUP(B18, Receiving3!$A$2:$L$1000, 5, FALSE), 0)
    )
)</f>
        <v>7</v>
      </c>
      <c r="P18">
        <f>IF(G18=0,
    IFERROR(VLOOKUP(B18, Receiving2!$A$2:$L$1000, 6, FALSE),
        IFERROR(VLOOKUP(B18, Receiving!$A$2:$L$1000, 6, FALSE),
            IFERROR(VLOOKUP(B18, Receiving3!$A$2:$L$1000, 6, FALSE), 0)
        )
    ),
    IFERROR(VLOOKUP(B18, Receiving!$A$2:$L$1000, 6, FALSE),
        IFERROR(VLOOKUP(B18, Receiving3!$A$2:$L$1000, 6, FALSE), 0)
    )
)</f>
        <v>7</v>
      </c>
      <c r="Q18">
        <f>IF(G18=0,
    IFERROR(VLOOKUP(B18, Receiving2!$A$2:$L$1000, 7, FALSE),
        IFERROR(VLOOKUP(B18, Receiving!$A$2:$L$1000, 7, FALSE),
            IFERROR(VLOOKUP(B18, Receiving3!$A$2:$L$1000, 7, FALSE), 0)
        )
    ),
    IFERROR(VLOOKUP(B18, Receiving!$A$2:$L$1000, 7, FALSE),
        IFERROR(VLOOKUP(B18, Receiving3!$A$2:$L$1000, 7, FALSE), 0)
    )
)</f>
        <v>3.5</v>
      </c>
      <c r="R18">
        <f>IF(G18=0,
    IFERROR(VLOOKUP(B18, Receiving2!$A$2:$L$1000, 8, FALSE),
        IFERROR(VLOOKUP(B18, Receiving!$A$2:$L$1000, 8, FALSE),
            IFERROR(VLOOKUP(B18, Receiving3!$A$2:$L$1000, 8, FALSE), 0)
        )
    ),
    IFERROR(VLOOKUP(B18, Receiving!$A$2:$L$1000, 8, FALSE),
        IFERROR(VLOOKUP(B18, Receiving3!$A$2:$L$1000, 8, FALSE), 0)
    )
)</f>
        <v>7</v>
      </c>
      <c r="S18">
        <f>IF(G18=0,
    IFERROR(VLOOKUP(B18, Receiving2!$A$2:$L$1000, 9, FALSE),
        IFERROR(VLOOKUP(B18, Receiving!$A$2:$L$1000, 9, FALSE),
            IFERROR(VLOOKUP(B18, Receiving3!$A$2:$L$1000, 9, FALSE), 0)
        )
    ),
    IFERROR(VLOOKUP(B18, Receiving!$A$2:$L$1000, 9, FALSE),
        IFERROR(VLOOKUP(B18, Receiving3!$A$2:$L$1000, 9, FALSE), 0)
    )
)</f>
        <v>1</v>
      </c>
      <c r="T18">
        <f>IF(G18=0,
    IFERROR(VLOOKUP(B18, Receiving2!$A$2:$L$1000, 10, FALSE),
        IFERROR(VLOOKUP(B18, Receiving!$A$2:$L$1000, 10, FALSE),
            IFERROR(VLOOKUP(B18, Receiving3!$A$2:$L$1000, 10, FALSE), 0)
        )
    ),
    IFERROR(VLOOKUP(B18, Receiving!$A$2:$L$1000, 10, FALSE),
        IFERROR(VLOOKUP(B18, Receiving3!$A$2:$L$1000, 10, FALSE), 0)
    )
)</f>
        <v>1</v>
      </c>
    </row>
    <row r="19" spans="1:20">
      <c r="A19">
        <v>80</v>
      </c>
      <c r="B19" t="s">
        <v>719</v>
      </c>
      <c r="C19" t="s">
        <v>16</v>
      </c>
      <c r="D19" t="s">
        <v>604</v>
      </c>
      <c r="E19" t="s">
        <v>219</v>
      </c>
      <c r="F19" s="3">
        <v>0</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0</v>
      </c>
    </row>
    <row r="20" spans="1:20">
      <c r="A20">
        <v>15</v>
      </c>
      <c r="B20" t="s">
        <v>726</v>
      </c>
      <c r="C20" t="s">
        <v>16</v>
      </c>
      <c r="D20" t="s">
        <v>36</v>
      </c>
      <c r="E20" t="s">
        <v>219</v>
      </c>
      <c r="F20" s="3">
        <v>3</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2</v>
      </c>
      <c r="O20">
        <f>IF(G20=0,
    IFERROR(VLOOKUP(B20, Receiving2!$A$2:$L$1000, 5, FALSE),
        IFERROR(VLOOKUP(B20, Receiving!$A$2:$L$1000, 5, FALSE),
            IFERROR(VLOOKUP(B20, Receiving3!$A$2:$L$1000, 5, FALSE), 0)
        )
    ),
    IFERROR(VLOOKUP(B20, Receiving!$A$2:$L$1000, 5, FALSE),
        IFERROR(VLOOKUP(B20, Receiving3!$A$2:$L$1000, 5, FALSE), 0)
    )
)</f>
        <v>122</v>
      </c>
      <c r="P20">
        <f>IF(G20=0,
    IFERROR(VLOOKUP(B20, Receiving2!$A$2:$L$1000, 6, FALSE),
        IFERROR(VLOOKUP(B20, Receiving!$A$2:$L$1000, 6, FALSE),
            IFERROR(VLOOKUP(B20, Receiving3!$A$2:$L$1000, 6, FALSE), 0)
        )
    ),
    IFERROR(VLOOKUP(B20, Receiving!$A$2:$L$1000, 6, FALSE),
        IFERROR(VLOOKUP(B20, Receiving3!$A$2:$L$1000, 6, FALSE), 0)
    )
)</f>
        <v>61</v>
      </c>
      <c r="Q20">
        <f>IF(G20=0,
    IFERROR(VLOOKUP(B20, Receiving2!$A$2:$L$1000, 7, FALSE),
        IFERROR(VLOOKUP(B20, Receiving!$A$2:$L$1000, 7, FALSE),
            IFERROR(VLOOKUP(B20, Receiving3!$A$2:$L$1000, 7, FALSE), 0)
        )
    ),
    IFERROR(VLOOKUP(B20, Receiving!$A$2:$L$1000, 7, FALSE),
        IFERROR(VLOOKUP(B20, Receiving3!$A$2:$L$1000, 7, FALSE), 0)
    )
)</f>
        <v>40.700000000000003</v>
      </c>
      <c r="R20">
        <f>IF(G20=0,
    IFERROR(VLOOKUP(B20, Receiving2!$A$2:$L$1000, 8, FALSE),
        IFERROR(VLOOKUP(B20, Receiving!$A$2:$L$1000, 8, FALSE),
            IFERROR(VLOOKUP(B20, Receiving3!$A$2:$L$1000, 8, FALSE), 0)
        )
    ),
    IFERROR(VLOOKUP(B20, Receiving!$A$2:$L$1000, 8, FALSE),
        IFERROR(VLOOKUP(B20, Receiving3!$A$2:$L$1000, 8, FALSE), 0)
    )
)</f>
        <v>74</v>
      </c>
      <c r="S20">
        <f>IF(G20=0,
    IFERROR(VLOOKUP(B20, Receiving2!$A$2:$L$1000, 9, FALSE),
        IFERROR(VLOOKUP(B20, Receiving!$A$2:$L$1000, 9, FALSE),
            IFERROR(VLOOKUP(B20, Receiving3!$A$2:$L$1000, 9, FALSE), 0)
        )
    ),
    IFERROR(VLOOKUP(B20, Receiving!$A$2:$L$1000, 9, FALSE),
        IFERROR(VLOOKUP(B20, Receiving3!$A$2:$L$1000, 9, FALSE), 0)
    )
)</f>
        <v>1</v>
      </c>
      <c r="T20">
        <f>IF(G20=0,
    IFERROR(VLOOKUP(B20, Receiving2!$A$2:$L$1000, 10, FALSE),
        IFERROR(VLOOKUP(B20, Receiving!$A$2:$L$1000, 10, FALSE),
            IFERROR(VLOOKUP(B20, Receiving3!$A$2:$L$1000, 10, FALSE), 0)
        )
    ),
    IFERROR(VLOOKUP(B20, Receiving!$A$2:$L$1000, 10, FALSE),
        IFERROR(VLOOKUP(B20, Receiving3!$A$2:$L$1000, 10, FALSE), 0)
    )
)</f>
        <v>5</v>
      </c>
    </row>
    <row r="21" spans="1:20">
      <c r="A21">
        <v>13</v>
      </c>
      <c r="B21" t="s">
        <v>727</v>
      </c>
      <c r="C21" t="s">
        <v>16</v>
      </c>
      <c r="D21" t="s">
        <v>73</v>
      </c>
      <c r="E21" t="s">
        <v>44</v>
      </c>
      <c r="F21" s="3">
        <v>7</v>
      </c>
      <c r="G21">
        <f>IFERROR(VLOOKUP(B21, Rushing!$A$2:$L$1000, 3, FALSE), IFERROR(VLOOKUP(B21, Receiving!$A$2:$L$1000, 3, FALSE), 0))</f>
        <v>2</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3</v>
      </c>
      <c r="O21">
        <f>IF(G21=0,
    IFERROR(VLOOKUP(B21, Receiving2!$A$2:$L$1000, 5, FALSE),
        IFERROR(VLOOKUP(B21, Receiving!$A$2:$L$1000, 5, FALSE),
            IFERROR(VLOOKUP(B21, Receiving3!$A$2:$L$1000, 5, FALSE), 0)
        )
    ),
    IFERROR(VLOOKUP(B21, Receiving!$A$2:$L$1000, 5, FALSE),
        IFERROR(VLOOKUP(B21, Receiving3!$A$2:$L$1000, 5, FALSE), 0)
    )
)</f>
        <v>20</v>
      </c>
      <c r="P21">
        <f>IF(G21=0,
    IFERROR(VLOOKUP(B21, Receiving2!$A$2:$L$1000, 6, FALSE),
        IFERROR(VLOOKUP(B21, Receiving!$A$2:$L$1000, 6, FALSE),
            IFERROR(VLOOKUP(B21, Receiving3!$A$2:$L$1000, 6, FALSE), 0)
        )
    ),
    IFERROR(VLOOKUP(B21, Receiving!$A$2:$L$1000, 6, FALSE),
        IFERROR(VLOOKUP(B21, Receiving3!$A$2:$L$1000, 6, FALSE), 0)
    )
)</f>
        <v>6.67</v>
      </c>
      <c r="Q21">
        <f>IF(G21=0,
    IFERROR(VLOOKUP(B21, Receiving2!$A$2:$L$1000, 7, FALSE),
        IFERROR(VLOOKUP(B21, Receiving!$A$2:$L$1000, 7, FALSE),
            IFERROR(VLOOKUP(B21, Receiving3!$A$2:$L$1000, 7, FALSE), 0)
        )
    ),
    IFERROR(VLOOKUP(B21, Receiving!$A$2:$L$1000, 7, FALSE),
        IFERROR(VLOOKUP(B21, Receiving3!$A$2:$L$1000, 7, FALSE), 0)
    )
)</f>
        <v>10</v>
      </c>
      <c r="R21">
        <f>IF(G21=0,
    IFERROR(VLOOKUP(B21, Receiving2!$A$2:$L$1000, 8, FALSE),
        IFERROR(VLOOKUP(B21, Receiving!$A$2:$L$1000, 8, FALSE),
            IFERROR(VLOOKUP(B21, Receiving3!$A$2:$L$1000, 8, FALSE), 0)
        )
    ),
    IFERROR(VLOOKUP(B21, Receiving!$A$2:$L$1000, 8, FALSE),
        IFERROR(VLOOKUP(B21, Receiving3!$A$2:$L$1000, 8, FALSE), 0)
    )
)</f>
        <v>9</v>
      </c>
      <c r="S21">
        <f>IF(G21=0,
    IFERROR(VLOOKUP(B21, Receiving2!$A$2:$L$1000, 9, FALSE),
        IFERROR(VLOOKUP(B21, Receiving!$A$2:$L$1000, 9, FALSE),
            IFERROR(VLOOKUP(B21, Receiving3!$A$2:$L$1000, 9, FALSE), 0)
        )
    ),
    IFERROR(VLOOKUP(B21, Receiving!$A$2:$L$1000, 9, FALSE),
        IFERROR(VLOOKUP(B21, Receiving3!$A$2:$L$1000, 9, FALSE), 0)
    )
)</f>
        <v>1</v>
      </c>
      <c r="T21">
        <f>IF(G21=0,
    IFERROR(VLOOKUP(B21, Receiving2!$A$2:$L$1000, 10, FALSE),
        IFERROR(VLOOKUP(B21, Receiving!$A$2:$L$1000, 10, FALSE),
            IFERROR(VLOOKUP(B21, Receiving3!$A$2:$L$1000, 10, FALSE), 0)
        )
    ),
    IFERROR(VLOOKUP(B21, Receiving!$A$2:$L$1000, 10, FALSE),
        IFERROR(VLOOKUP(B21, Receiving3!$A$2:$L$1000, 10, FALSE), 0)
    )
)</f>
        <v>4</v>
      </c>
    </row>
    <row r="22" spans="1:20">
      <c r="A22">
        <v>83</v>
      </c>
      <c r="B22" t="s">
        <v>731</v>
      </c>
      <c r="C22" t="s">
        <v>16</v>
      </c>
      <c r="D22" t="s">
        <v>150</v>
      </c>
      <c r="E22" t="s">
        <v>183</v>
      </c>
      <c r="F22" s="3">
        <v>4</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12</v>
      </c>
      <c r="O22">
        <f>IF(G22=0,
    IFERROR(VLOOKUP(B22, Receiving2!$A$2:$L$1000, 5, FALSE),
        IFERROR(VLOOKUP(B22, Receiving!$A$2:$L$1000, 5, FALSE),
            IFERROR(VLOOKUP(B22, Receiving3!$A$2:$L$1000, 5, FALSE), 0)
        )
    ),
    IFERROR(VLOOKUP(B22, Receiving!$A$2:$L$1000, 5, FALSE),
        IFERROR(VLOOKUP(B22, Receiving3!$A$2:$L$1000, 5, FALSE), 0)
    )
)</f>
        <v>170</v>
      </c>
      <c r="P22">
        <f>IF(G22=0,
    IFERROR(VLOOKUP(B22, Receiving2!$A$2:$L$1000, 6, FALSE),
        IFERROR(VLOOKUP(B22, Receiving!$A$2:$L$1000, 6, FALSE),
            IFERROR(VLOOKUP(B22, Receiving3!$A$2:$L$1000, 6, FALSE), 0)
        )
    ),
    IFERROR(VLOOKUP(B22, Receiving!$A$2:$L$1000, 6, FALSE),
        IFERROR(VLOOKUP(B22, Receiving3!$A$2:$L$1000, 6, FALSE), 0)
    )
)</f>
        <v>14.17</v>
      </c>
      <c r="Q22">
        <f>IF(G22=0,
    IFERROR(VLOOKUP(B22, Receiving2!$A$2:$L$1000, 7, FALSE),
        IFERROR(VLOOKUP(B22, Receiving!$A$2:$L$1000, 7, FALSE),
            IFERROR(VLOOKUP(B22, Receiving3!$A$2:$L$1000, 7, FALSE), 0)
        )
    ),
    IFERROR(VLOOKUP(B22, Receiving!$A$2:$L$1000, 7, FALSE),
        IFERROR(VLOOKUP(B22, Receiving3!$A$2:$L$1000, 7, FALSE), 0)
    )
)</f>
        <v>56.7</v>
      </c>
      <c r="R22">
        <v>29</v>
      </c>
      <c r="S22">
        <f>IF(G22=0,
    IFERROR(VLOOKUP(B22, Receiving2!$A$2:$L$1000, 9, FALSE),
        IFERROR(VLOOKUP(B22, Receiving!$A$2:$L$1000, 9, FALSE),
            IFERROR(VLOOKUP(B22, Receiving3!$A$2:$L$1000, 9, FALSE), 0)
        )
    ),
    IFERROR(VLOOKUP(B22, Receiving!$A$2:$L$1000, 9, FALSE),
        IFERROR(VLOOKUP(B22, Receiving3!$A$2:$L$1000, 9, FALSE), 0)
    )
)</f>
        <v>1</v>
      </c>
      <c r="T22">
        <f>IF(G22=0,
    IFERROR(VLOOKUP(B22, Receiving2!$A$2:$L$1000, 10, FALSE),
        IFERROR(VLOOKUP(B22, Receiving!$A$2:$L$1000, 10, FALSE),
            IFERROR(VLOOKUP(B22, Receiving3!$A$2:$L$1000, 10, FALSE), 0)
        )
    ),
    IFERROR(VLOOKUP(B22, Receiving!$A$2:$L$1000, 10, FALSE),
        IFERROR(VLOOKUP(B22, Receiving3!$A$2:$L$1000, 10, FALSE), 0)
    )
)</f>
        <v>17</v>
      </c>
    </row>
    <row r="23" spans="1:20">
      <c r="A23">
        <v>84</v>
      </c>
      <c r="B23" t="s">
        <v>736</v>
      </c>
      <c r="C23" t="s">
        <v>16</v>
      </c>
      <c r="D23" t="s">
        <v>156</v>
      </c>
      <c r="E23" t="s">
        <v>219</v>
      </c>
      <c r="F23" s="3">
        <v>0</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0">
      <c r="A24">
        <v>7</v>
      </c>
      <c r="B24" t="s">
        <v>738</v>
      </c>
      <c r="C24" t="s">
        <v>16</v>
      </c>
      <c r="D24" t="s">
        <v>83</v>
      </c>
      <c r="E24" t="s">
        <v>248</v>
      </c>
      <c r="F24" s="3">
        <v>0</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0</v>
      </c>
      <c r="O24">
        <f>IF(G24=0,
    IFERROR(VLOOKUP(B24, Receiving2!$A$2:$L$1000, 5, FALSE),
        IFERROR(VLOOKUP(B24, Receiving!$A$2:$L$1000, 5, FALSE),
            IFERROR(VLOOKUP(B24, Receiving3!$A$2:$L$1000, 5, FALSE), 0)
        )
    ),
    IFERROR(VLOOKUP(B24, Receiving!$A$2:$L$1000, 5, FALSE),
        IFERROR(VLOOKUP(B24, Receiving3!$A$2:$L$1000, 5, FALSE), 0)
    )
)</f>
        <v>0</v>
      </c>
      <c r="P24">
        <f>IF(G24=0,
    IFERROR(VLOOKUP(B24, Receiving2!$A$2:$L$1000, 6, FALSE),
        IFERROR(VLOOKUP(B24, Receiving!$A$2:$L$1000, 6, FALSE),
            IFERROR(VLOOKUP(B24, Receiving3!$A$2:$L$1000, 6, FALSE), 0)
        )
    ),
    IFERROR(VLOOKUP(B24, Receiving!$A$2:$L$1000, 6, FALSE),
        IFERROR(VLOOKUP(B24, Receiving3!$A$2:$L$1000, 6, FALSE), 0)
    )
)</f>
        <v>0</v>
      </c>
      <c r="Q24">
        <f>IF(G24=0,
    IFERROR(VLOOKUP(B24, Receiving2!$A$2:$L$1000, 7, FALSE),
        IFERROR(VLOOKUP(B24, Receiving!$A$2:$L$1000, 7, FALSE),
            IFERROR(VLOOKUP(B24, Receiving3!$A$2:$L$1000, 7, FALSE), 0)
        )
    ),
    IFERROR(VLOOKUP(B24, Receiving!$A$2:$L$1000, 7, FALSE),
        IFERROR(VLOOKUP(B24, Receiving3!$A$2:$L$1000, 7, FALSE), 0)
    )
)</f>
        <v>0</v>
      </c>
      <c r="R24">
        <f>IF(G24=0,
    IFERROR(VLOOKUP(B24, Receiving2!$A$2:$L$1000, 8, FALSE),
        IFERROR(VLOOKUP(B24, Receiving!$A$2:$L$1000, 8, FALSE),
            IFERROR(VLOOKUP(B24, Receiving3!$A$2:$L$1000, 8, FALSE), 0)
        )
    ),
    IFERROR(VLOOKUP(B24, Receiving!$A$2:$L$1000, 8, FALSE),
        IFERROR(VLOOKUP(B24, Receiving3!$A$2:$L$1000, 8, FALSE), 0)
    )
)</f>
        <v>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0</v>
      </c>
    </row>
    <row r="25" spans="1:20">
      <c r="A25">
        <v>86</v>
      </c>
      <c r="B25" t="s">
        <v>739</v>
      </c>
      <c r="C25" t="s">
        <v>16</v>
      </c>
      <c r="D25" t="s">
        <v>401</v>
      </c>
      <c r="E25" t="s">
        <v>126</v>
      </c>
      <c r="F25" s="3">
        <v>3</v>
      </c>
      <c r="G25">
        <f>IFERROR(VLOOKUP(B25, Rushing!$A$2:$L$1000, 3, FALSE), IFERROR(VLOOKUP(B25, Receiving!$A$2:$L$1000, 3, FALSE), 0))</f>
        <v>3</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9</v>
      </c>
      <c r="O25">
        <f>IF(G25=0,
    IFERROR(VLOOKUP(B25, Receiving2!$A$2:$L$1000, 5, FALSE),
        IFERROR(VLOOKUP(B25, Receiving!$A$2:$L$1000, 5, FALSE),
            IFERROR(VLOOKUP(B25, Receiving3!$A$2:$L$1000, 5, FALSE), 0)
        )
    ),
    IFERROR(VLOOKUP(B25, Receiving!$A$2:$L$1000, 5, FALSE),
        IFERROR(VLOOKUP(B25, Receiving3!$A$2:$L$1000, 5, FALSE), 0)
    )
)</f>
        <v>91</v>
      </c>
      <c r="P25">
        <f>IF(G25=0,
    IFERROR(VLOOKUP(B25, Receiving2!$A$2:$L$1000, 6, FALSE),
        IFERROR(VLOOKUP(B25, Receiving!$A$2:$L$1000, 6, FALSE),
            IFERROR(VLOOKUP(B25, Receiving3!$A$2:$L$1000, 6, FALSE), 0)
        )
    ),
    IFERROR(VLOOKUP(B25, Receiving!$A$2:$L$1000, 6, FALSE),
        IFERROR(VLOOKUP(B25, Receiving3!$A$2:$L$1000, 6, FALSE), 0)
    )
)</f>
        <v>10.11</v>
      </c>
      <c r="Q25">
        <f>IF(G25=0,
    IFERROR(VLOOKUP(B25, Receiving2!$A$2:$L$1000, 7, FALSE),
        IFERROR(VLOOKUP(B25, Receiving!$A$2:$L$1000, 7, FALSE),
            IFERROR(VLOOKUP(B25, Receiving3!$A$2:$L$1000, 7, FALSE), 0)
        )
    ),
    IFERROR(VLOOKUP(B25, Receiving!$A$2:$L$1000, 7, FALSE),
        IFERROR(VLOOKUP(B25, Receiving3!$A$2:$L$1000, 7, FALSE), 0)
    )
)</f>
        <v>30.3</v>
      </c>
      <c r="R25">
        <f>IF(G25=0,
    IFERROR(VLOOKUP(B25, Receiving2!$A$2:$L$1000, 8, FALSE),
        IFERROR(VLOOKUP(B25, Receiving!$A$2:$L$1000, 8, FALSE),
            IFERROR(VLOOKUP(B25, Receiving3!$A$2:$L$1000, 8, FALSE), 0)
        )
    ),
    IFERROR(VLOOKUP(B25, Receiving!$A$2:$L$1000, 8, FALSE),
        IFERROR(VLOOKUP(B25, Receiving3!$A$2:$L$1000, 8, FALSE), 0)
    )
)</f>
        <v>27</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11</v>
      </c>
    </row>
    <row r="26" spans="1:20">
      <c r="A26">
        <v>11</v>
      </c>
      <c r="B26" t="s">
        <v>740</v>
      </c>
      <c r="C26" t="s">
        <v>16</v>
      </c>
      <c r="D26" t="s">
        <v>38</v>
      </c>
      <c r="E26" t="s">
        <v>248</v>
      </c>
      <c r="F26" s="3">
        <v>2</v>
      </c>
      <c r="G26">
        <f>IFERROR(VLOOKUP(B26, Rushing!$A$2:$L$1000, 3, FALSE), IFERROR(VLOOKUP(B26, Receiving!$A$2:$L$1000, 3, FALSE), 0))</f>
        <v>3</v>
      </c>
      <c r="H26">
        <f>IF(G26=0,
    IFERROR(VLOOKUP(B26, Rushing2!$A$2:$L$1000, 4, FALSE),
        IFERROR(VLOOKUP(B26, Rushing!$A$2:$L$1000, 4, FALSE),
            IFERROR(VLOOKUP(B26, Rushing3!$A$2:$L$1000, 4, FALSE), 0)
        )
    ),
    IFERROR(VLOOKUP(B26, Rushing!$A$2:$L$1000, 4, FALSE),
        IFERROR(VLOOKUP(B26, Rushing3!$A$2:$L$1000, 4, FALSE), 0)
    )
)</f>
        <v>2</v>
      </c>
      <c r="I26">
        <f>IF(G26=0,
    IFERROR(VLOOKUP(B26, Rushing2!$A$2:$L$1000, 5, FALSE),
        IFERROR(VLOOKUP(B26, Rushing!$A$2:$L$1000, 5, FALSE),
            IFERROR(VLOOKUP(B26, Rushing3!$A$2:$L$1000, 5, FALSE), 0)
        )
    ),
    IFERROR(VLOOKUP(B26, Rushing!$A$2:$L$1000, 5, FALSE),
        IFERROR(VLOOKUP(B26, Rushing3!$A$2:$L$1000, 5, FALSE), 0)
    )
)</f>
        <v>1</v>
      </c>
      <c r="J26">
        <f>IF(G26=0,
    IFERROR(VLOOKUP(B26, Rushing2!$A$2:$L$1000, 6, FALSE),
        IFERROR(VLOOKUP(B26, Rushing!$A$2:$L$1000, 6, FALSE),
            IFERROR(VLOOKUP(B26, Rushing3!$A$2:$L$1000, 6, FALSE), 0)
        )
    ),
    IFERROR(VLOOKUP(B26, Rushing!$A$2:$L$1000, 6, FALSE),
        IFERROR(VLOOKUP(B26, Rushing3!$A$2:$L$1000, 6, FALSE), 0)
    )
)</f>
        <v>0.5</v>
      </c>
      <c r="K26">
        <f>IF(G26=0,
    IFERROR(VLOOKUP(B26, Rushing2!$A$2:$L$1000, 7, FALSE),
        IFERROR(VLOOKUP(B26, Rushing!$A$2:$L$1000, 7, FALSE),
            IFERROR(VLOOKUP(B26, Rushing3!$A$2:$L$1000, 7, FALSE), 0)
        )
    ),
    IFERROR(VLOOKUP(B26, Rushing!$A$2:$L$1000, 7, FALSE),
        IFERROR(VLOOKUP(B26, Rushing3!$A$2:$L$1000, 7, FALSE), 0)
    )
)</f>
        <v>0.3</v>
      </c>
      <c r="L26">
        <f>IF(G26=0,
    IFERROR(VLOOKUP(B26, Rushing2!$A$2:$L$1000, 8, FALSE),
        IFERROR(VLOOKUP(B26, Rushing!$A$2:$L$1000, 8, FALSE),
            IFERROR(VLOOKUP(B26, Rushing3!$A$2:$L$1000, 8, FALSE), 0)
        )
    ),
    IFERROR(VLOOKUP(B26, Rushing!$A$2:$L$1000, 8, FALSE),
        IFERROR(VLOOKUP(B26, Rushing3!$A$2:$L$1000, 8, FALSE), 0)
    )
)</f>
        <v>2</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2</v>
      </c>
      <c r="O26">
        <f>IF(G26=0,
    IFERROR(VLOOKUP(B26, Receiving2!$A$2:$L$1000, 5, FALSE),
        IFERROR(VLOOKUP(B26, Receiving!$A$2:$L$1000, 5, FALSE),
            IFERROR(VLOOKUP(B26, Receiving3!$A$2:$L$1000, 5, FALSE), 0)
        )
    ),
    IFERROR(VLOOKUP(B26, Receiving!$A$2:$L$1000, 5, FALSE),
        IFERROR(VLOOKUP(B26, Receiving3!$A$2:$L$1000, 5, FALSE), 0)
    )
)</f>
        <v>31</v>
      </c>
      <c r="P26">
        <f>IF(G26=0,
    IFERROR(VLOOKUP(B26, Receiving2!$A$2:$L$1000, 6, FALSE),
        IFERROR(VLOOKUP(B26, Receiving!$A$2:$L$1000, 6, FALSE),
            IFERROR(VLOOKUP(B26, Receiving3!$A$2:$L$1000, 6, FALSE), 0)
        )
    ),
    IFERROR(VLOOKUP(B26, Receiving!$A$2:$L$1000, 6, FALSE),
        IFERROR(VLOOKUP(B26, Receiving3!$A$2:$L$1000, 6, FALSE), 0)
    )
)</f>
        <v>15.5</v>
      </c>
      <c r="Q26">
        <f>IF(G26=0,
    IFERROR(VLOOKUP(B26, Receiving2!$A$2:$L$1000, 7, FALSE),
        IFERROR(VLOOKUP(B26, Receiving!$A$2:$L$1000, 7, FALSE),
            IFERROR(VLOOKUP(B26, Receiving3!$A$2:$L$1000, 7, FALSE), 0)
        )
    ),
    IFERROR(VLOOKUP(B26, Receiving!$A$2:$L$1000, 7, FALSE),
        IFERROR(VLOOKUP(B26, Receiving3!$A$2:$L$1000, 7, FALSE), 0)
    )
)</f>
        <v>10.3</v>
      </c>
      <c r="R26">
        <f>IF(G26=0,
    IFERROR(VLOOKUP(B26, Receiving2!$A$2:$L$1000, 8, FALSE),
        IFERROR(VLOOKUP(B26, Receiving!$A$2:$L$1000, 8, FALSE),
            IFERROR(VLOOKUP(B26, Receiving3!$A$2:$L$1000, 8, FALSE), 0)
        )
    ),
    IFERROR(VLOOKUP(B26, Receiving!$A$2:$L$1000, 8, FALSE),
        IFERROR(VLOOKUP(B26, Receiving3!$A$2:$L$1000, 8, FALSE), 0)
    )
)</f>
        <v>16</v>
      </c>
      <c r="S26">
        <f>IF(G26=0,
    IFERROR(VLOOKUP(B26, Receiving2!$A$2:$L$1000, 9, FALSE),
        IFERROR(VLOOKUP(B26, Receiving!$A$2:$L$1000, 9, FALSE),
            IFERROR(VLOOKUP(B26, Receiving3!$A$2:$L$1000, 9, FALSE), 0)
        )
    ),
    IFERROR(VLOOKUP(B26, Receiving!$A$2:$L$1000, 9, FALSE),
        IFERROR(VLOOKUP(B26, Receiving3!$A$2:$L$1000, 9, FALSE), 0)
    )
)</f>
        <v>1</v>
      </c>
      <c r="T26">
        <f>IF(G26=0,
    IFERROR(VLOOKUP(B26, Receiving2!$A$2:$L$1000, 10, FALSE),
        IFERROR(VLOOKUP(B26, Receiving!$A$2:$L$1000, 10, FALSE),
            IFERROR(VLOOKUP(B26, Receiving3!$A$2:$L$1000, 10, FALSE), 0)
        )
    ),
    IFERROR(VLOOKUP(B26, Receiving!$A$2:$L$1000, 10, FALSE),
        IFERROR(VLOOKUP(B26, Receiving3!$A$2:$L$1000, 10, FALSE), 0)
    )
)</f>
        <v>3</v>
      </c>
    </row>
    <row r="27" spans="1:20">
      <c r="A27">
        <v>18</v>
      </c>
      <c r="B27" t="s">
        <v>741</v>
      </c>
      <c r="C27" t="s">
        <v>16</v>
      </c>
      <c r="D27" t="s">
        <v>99</v>
      </c>
      <c r="E27" t="s">
        <v>39</v>
      </c>
      <c r="F27" s="3">
        <v>1</v>
      </c>
      <c r="G27">
        <f>IFERROR(VLOOKUP(B27, Rushing!$A$2:$L$1000, 3, FALSE), IFERROR(VLOOKUP(B27, Receiving!$A$2:$L$1000, 3, FALSE), 0))</f>
        <v>3</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7</v>
      </c>
      <c r="O27">
        <f>IF(G27=0,
    IFERROR(VLOOKUP(B27, Receiving2!$A$2:$L$1000, 5, FALSE),
        IFERROR(VLOOKUP(B27, Receiving!$A$2:$L$1000, 5, FALSE),
            IFERROR(VLOOKUP(B27, Receiving3!$A$2:$L$1000, 5, FALSE), 0)
        )
    ),
    IFERROR(VLOOKUP(B27, Receiving!$A$2:$L$1000, 5, FALSE),
        IFERROR(VLOOKUP(B27, Receiving3!$A$2:$L$1000, 5, FALSE), 0)
    )
)</f>
        <v>109</v>
      </c>
      <c r="P27">
        <f>IF(G27=0,
    IFERROR(VLOOKUP(B27, Receiving2!$A$2:$L$1000, 6, FALSE),
        IFERROR(VLOOKUP(B27, Receiving!$A$2:$L$1000, 6, FALSE),
            IFERROR(VLOOKUP(B27, Receiving3!$A$2:$L$1000, 6, FALSE), 0)
        )
    ),
    IFERROR(VLOOKUP(B27, Receiving!$A$2:$L$1000, 6, FALSE),
        IFERROR(VLOOKUP(B27, Receiving3!$A$2:$L$1000, 6, FALSE), 0)
    )
)</f>
        <v>15.57</v>
      </c>
      <c r="Q27">
        <f>IF(G27=0,
    IFERROR(VLOOKUP(B27, Receiving2!$A$2:$L$1000, 7, FALSE),
        IFERROR(VLOOKUP(B27, Receiving!$A$2:$L$1000, 7, FALSE),
            IFERROR(VLOOKUP(B27, Receiving3!$A$2:$L$1000, 7, FALSE), 0)
        )
    ),
    IFERROR(VLOOKUP(B27, Receiving!$A$2:$L$1000, 7, FALSE),
        IFERROR(VLOOKUP(B27, Receiving3!$A$2:$L$1000, 7, FALSE), 0)
    )
)</f>
        <v>36.299999999999997</v>
      </c>
      <c r="R27">
        <f>IF(G27=0,
    IFERROR(VLOOKUP(B27, Receiving2!$A$2:$L$1000, 8, FALSE),
        IFERROR(VLOOKUP(B27, Receiving!$A$2:$L$1000, 8, FALSE),
            IFERROR(VLOOKUP(B27, Receiving3!$A$2:$L$1000, 8, FALSE), 0)
        )
    ),
    IFERROR(VLOOKUP(B27, Receiving!$A$2:$L$1000, 8, FALSE),
        IFERROR(VLOOKUP(B27, Receiving3!$A$2:$L$1000, 8, FALSE), 0)
    )
)</f>
        <v>43</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8</v>
      </c>
    </row>
    <row r="28" spans="1:20">
      <c r="A28">
        <v>83</v>
      </c>
      <c r="B28" t="s">
        <v>742</v>
      </c>
      <c r="C28" t="s">
        <v>16</v>
      </c>
      <c r="D28" t="s">
        <v>743</v>
      </c>
      <c r="E28" t="s">
        <v>219</v>
      </c>
      <c r="F28" s="3">
        <v>0</v>
      </c>
      <c r="G28">
        <f>IFERROR(VLOOKUP(B28, Rushing!$A$2:$L$1000, 3, FALSE), IFERROR(VLOOKUP(B28, Receiving!$A$2:$L$1000, 3, FALSE), 0))</f>
        <v>0</v>
      </c>
      <c r="H28">
        <f>IF(G28=0, IFERROR(VLOOKUP(B28, Rushing2!$A$2:$L$1000, 4, FALSE),0), IFERROR(VLOOKUP(B28, Rushing!$A$2:$L$1000, 4, FALSE), 0))</f>
        <v>0</v>
      </c>
      <c r="I28">
        <f>IF(G28=0, IFERROR(VLOOKUP(B28, Rushing2!$A$2:$L$1000, 5, FALSE),0), IFERROR(VLOOKUP(B28, Rushing!$A$2:$L$1000, 5, FALSE), 0))</f>
        <v>0</v>
      </c>
      <c r="J28">
        <f>IF(G28=0, IFERROR(VLOOKUP(B28, Rushing2!$A$2:$L$1000, 6, FALSE),0), IFERROR(VLOOKUP(B28, Rushing!$A$2:$L$1000, 6, FALSE), 0))</f>
        <v>0</v>
      </c>
      <c r="K28">
        <f>IF(G28=0, IFERROR(VLOOKUP(B28, Rushing2!$A$2:$L$1000, 7, FALSE),0), IFERROR(VLOOKUP(B28, Rushing!$A$2:$L$1000, 7, FALSE), 0))</f>
        <v>0</v>
      </c>
      <c r="L28">
        <f>IF(G28=0, IFERROR(VLOOKUP(B28, Rushing2!$A$2:$L$1000, 8, FALSE),0), IFERROR(VLOOKUP(B28, Rushing!$A$2:$L$1000, 8, FALSE), 0))</f>
        <v>0</v>
      </c>
      <c r="M28">
        <f>IF(G28=0, IFERROR(VLOOKUP(B28, Rushing2!$A$2:$L$1000, 9, FALSE),0), IFERROR(VLOOKUP(B28, Rushing!$A$2:$L$1000, 9, FALSE), 0))</f>
        <v>0</v>
      </c>
      <c r="N28">
        <f>IF(G28=0, IFERROR(VLOOKUP(B28, Receiving2!$A$2:$L$1000, 4, FALSE),0), IFERROR(VLOOKUP(B28, Receiving!$A$2:$L$1000, 4, FALSE), 0))</f>
        <v>0</v>
      </c>
      <c r="O28">
        <f>IF(G28=0, IFERROR(VLOOKUP(B28, Receiving2!$A$2:$L$1000, 5, FALSE),0), IFERROR(VLOOKUP(B28, Receiving!$A$2:$L$1000, 5, FALSE), 0))</f>
        <v>0</v>
      </c>
      <c r="P28">
        <f>IF(G28=0, IFERROR(VLOOKUP(B28, Receiving2!$A$2:$L$1000, 6, FALSE),0), IFERROR(VLOOKUP(B28, Receiving!$A$2:$L$1000, 6, FALSE), 0))</f>
        <v>0</v>
      </c>
      <c r="Q28">
        <f>IF(G28=0, IFERROR(VLOOKUP(B28, Receiving2!$A$2:$L$1000, 7, FALSE),0), IFERROR(VLOOKUP(B28, Receiving!$A$2:$L$1000, 7, FALSE), 0))</f>
        <v>0</v>
      </c>
      <c r="R28">
        <f>IF(G28=0, IFERROR(VLOOKUP(B28, Receiving2!$A$2:$L$1000, 8, FALSE),0), IFERROR(VLOOKUP(B28, Receiving!$A$2:$L$1000, 8, FALSE), 0))</f>
        <v>0</v>
      </c>
      <c r="S28">
        <f>IF(G28=0, IFERROR(VLOOKUP(B28, Receiving2!$A$2:$L$1000, 9, FALSE),0), IFERROR(VLOOKUP(B28, Receiving!$A$2:$L$1000, 9, FALSE), 0))</f>
        <v>0</v>
      </c>
      <c r="T28">
        <f>IF(G28=0, IFERROR(VLOOKUP(B28, Receiving2!$A$2:$L$1000, 10, FALSE),0), IFERROR(VLOOKUP(B28, Receiving!$A$2:$L$1000, 10, FALSE), 0))</f>
        <v>0</v>
      </c>
    </row>
    <row r="29" spans="1:20">
      <c r="A29">
        <v>86</v>
      </c>
      <c r="B29" t="s">
        <v>744</v>
      </c>
      <c r="C29" t="s">
        <v>16</v>
      </c>
      <c r="D29" t="s">
        <v>745</v>
      </c>
      <c r="E29" t="s">
        <v>219</v>
      </c>
      <c r="F29" s="3">
        <v>0</v>
      </c>
      <c r="G29">
        <f>IFERROR(VLOOKUP(B29, Rushing!$A$2:$L$1000, 3, FALSE), IFERROR(VLOOKUP(B29, Receiving!$A$2:$L$1000, 3, FALSE), 0))</f>
        <v>0</v>
      </c>
      <c r="H29">
        <f>IF(G29=0, IFERROR(VLOOKUP(B29, Rushing2!$A$2:$L$1000, 4, FALSE),0), IFERROR(VLOOKUP(B29, Rushing!$A$2:$L$1000, 4, FALSE), 0))</f>
        <v>0</v>
      </c>
      <c r="I29">
        <f>IF(G29=0, IFERROR(VLOOKUP(B29, Rushing2!$A$2:$L$1000, 5, FALSE),0), IFERROR(VLOOKUP(B29, Rushing!$A$2:$L$1000, 5, FALSE), 0))</f>
        <v>0</v>
      </c>
      <c r="J29">
        <f>IF(G29=0, IFERROR(VLOOKUP(B29, Rushing2!$A$2:$L$1000, 6, FALSE),0), IFERROR(VLOOKUP(B29, Rushing!$A$2:$L$1000, 6, FALSE), 0))</f>
        <v>0</v>
      </c>
      <c r="K29">
        <f>IF(G29=0, IFERROR(VLOOKUP(B29, Rushing2!$A$2:$L$1000, 7, FALSE),0), IFERROR(VLOOKUP(B29, Rushing!$A$2:$L$1000, 7, FALSE), 0))</f>
        <v>0</v>
      </c>
      <c r="L29">
        <f>IF(G29=0, IFERROR(VLOOKUP(B29, Rushing2!$A$2:$L$1000, 8, FALSE),0), IFERROR(VLOOKUP(B29, Rushing!$A$2:$L$1000, 8, FALSE), 0))</f>
        <v>0</v>
      </c>
      <c r="M29">
        <f>IF(G29=0, IFERROR(VLOOKUP(B29, Rushing2!$A$2:$L$1000, 9, FALSE),0), IFERROR(VLOOKUP(B29, Rushing!$A$2:$L$1000, 9, FALSE), 0))</f>
        <v>0</v>
      </c>
      <c r="N29">
        <f>IF(G29=0, IFERROR(VLOOKUP(B29, Receiving2!$A$2:$L$1000, 4, FALSE),0), IFERROR(VLOOKUP(B29, Receiving!$A$2:$L$1000, 4, FALSE), 0))</f>
        <v>0</v>
      </c>
      <c r="O29">
        <f>IF(G29=0, IFERROR(VLOOKUP(B29, Receiving2!$A$2:$L$1000, 5, FALSE),0), IFERROR(VLOOKUP(B29, Receiving!$A$2:$L$1000, 5, FALSE), 0))</f>
        <v>0</v>
      </c>
      <c r="P29">
        <f>IF(G29=0, IFERROR(VLOOKUP(B29, Receiving2!$A$2:$L$1000, 6, FALSE),0), IFERROR(VLOOKUP(B29, Receiving!$A$2:$L$1000, 6, FALSE), 0))</f>
        <v>0</v>
      </c>
      <c r="Q29">
        <f>IF(G29=0, IFERROR(VLOOKUP(B29, Receiving2!$A$2:$L$1000, 7, FALSE),0), IFERROR(VLOOKUP(B29, Receiving!$A$2:$L$1000, 7, FALSE), 0))</f>
        <v>0</v>
      </c>
      <c r="R29">
        <f>IF(G29=0, IFERROR(VLOOKUP(B29, Receiving2!$A$2:$L$1000, 8, FALSE),0), IFERROR(VLOOKUP(B29, Receiving!$A$2:$L$1000, 8, FALSE), 0))</f>
        <v>0</v>
      </c>
      <c r="S29">
        <f>IF(G29=0, IFERROR(VLOOKUP(B29, Receiving2!$A$2:$L$1000, 9, FALSE),0), IFERROR(VLOOKUP(B29, Receiving!$A$2:$L$1000, 9, FALSE), 0))</f>
        <v>0</v>
      </c>
      <c r="T29">
        <f>IF(G29=0, IFERROR(VLOOKUP(B29, Receiving2!$A$2:$L$1000, 10, FALSE),0), IFERROR(VLOOKUP(B29, Receiving!$A$2:$L$1000, 10, FALSE), 0))</f>
        <v>0</v>
      </c>
    </row>
  </sheetData>
  <sortState xmlns:xlrd2="http://schemas.microsoft.com/office/spreadsheetml/2017/richdata2" ref="A1:F31">
    <sortCondition ref="C1:C31"/>
  </sortState>
  <conditionalFormatting sqref="F1:F1048576">
    <cfRule type="cellIs" dxfId="27" priority="5" operator="equal">
      <formula>"R"</formula>
    </cfRule>
  </conditionalFormatting>
  <conditionalFormatting sqref="H2:T27">
    <cfRule type="cellIs" dxfId="26" priority="3" operator="equal">
      <formula>"R"</formula>
    </cfRule>
  </conditionalFormatting>
  <hyperlinks>
    <hyperlink ref="H1" r:id="rId1" tooltip="Rushing Attempts" display="https://www.footballdb.com/statistics/nfl/player-stats/rushing/2023/preseason?sort=rushatt" xr:uid="{5C67A366-9CD6-A946-9958-78CB34522938}"/>
    <hyperlink ref="I1" r:id="rId2" tooltip="Rushing Yards" display="https://www.footballdb.com/statistics/nfl/player-stats/rushing/2023/preseason?sort=rushyds" xr:uid="{76C937D4-443C-D747-A107-1942E3DDA593}"/>
    <hyperlink ref="J1" r:id="rId3" tooltip="Rushing Average" display="https://www.footballdb.com/statistics/nfl/player-stats/rushing/2023/preseason?sort=rushavg" xr:uid="{A2DB3B09-C672-C141-9C67-B0AA114C0A8C}"/>
    <hyperlink ref="K1" r:id="rId4" tooltip="Rushing Yards Per Game" display="https://www.footballdb.com/statistics/nfl/player-stats/rushing/2023/preseason?sort=rushypg" xr:uid="{CE7818A7-D3F0-4B45-907D-25732D204248}"/>
    <hyperlink ref="L1" r:id="rId5" tooltip="Longest Rush" display="https://www.footballdb.com/statistics/nfl/player-stats/rushing/2023/preseason?sort=rushlg" xr:uid="{27EE9FBC-0286-984B-94AD-F2DDAE80AD91}"/>
    <hyperlink ref="M1" r:id="rId6" tooltip="Rushing Touchdowns" display="https://www.footballdb.com/statistics/nfl/player-stats/rushing/2023/preseason?sort=rushtds" xr:uid="{24AABEF0-0D40-B145-8DEA-9A34E6F3F1FC}"/>
    <hyperlink ref="N1" r:id="rId7" tooltip="Receptions" display="https://www.footballdb.com/statistics/nfl/player-stats/receiving/2023/preseason?sort=recnum" xr:uid="{60839596-3578-D841-A004-B36A69AD1565}"/>
    <hyperlink ref="O1" r:id="rId8" tooltip="Receiving Yards" display="https://www.footballdb.com/statistics/nfl/player-stats/receiving/2023/preseason?sort=recyds" xr:uid="{49591840-55CD-A947-8754-07B77FF348E2}"/>
    <hyperlink ref="P1" r:id="rId9" tooltip="Receiving Average" display="https://www.footballdb.com/statistics/nfl/player-stats/receiving/2023/preseason?sort=recavg" xr:uid="{0352F68A-4ADF-7940-BBA1-EE9976133359}"/>
    <hyperlink ref="Q1" r:id="rId10" tooltip="Receiving Yards Per Game" display="https://www.footballdb.com/statistics/nfl/player-stats/receiving/2023/preseason?sort=recypg" xr:uid="{643294A1-7ABD-1849-A228-1397417E3CC5}"/>
    <hyperlink ref="S1" r:id="rId11" tooltip="Touchdown Receptions" display="https://www.footballdb.com/statistics/nfl/player-stats/receiving/2023/preseason?sort=rectds" xr:uid="{1EAF9E38-ED0C-4D45-95D5-40913F51A4CF}"/>
    <hyperlink ref="R1" r:id="rId12" tooltip="Longest Reception" display="https://www.footballdb.com/statistics/nfl/player-stats/receiving/2023/preseason?sort=reclg" xr:uid="{792193AC-4A74-A74D-B6CD-80B4A88A28D2}"/>
    <hyperlink ref="T1" r:id="rId13" tooltip="Receiving Targets" display="https://www.footballdb.com/statistics/nfl/player-stats/receiving/2023/preseason?sort=rectgt" xr:uid="{55D4349A-3EC2-1D4F-BD6E-41031D616C56}"/>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B760F-1D99-4F58-BF41-B45A34B8523C}">
  <dimension ref="A1:T29"/>
  <sheetViews>
    <sheetView topLeftCell="A7" workbookViewId="0">
      <selection activeCell="R6" sqref="R6"/>
    </sheetView>
  </sheetViews>
  <sheetFormatPr defaultColWidth="8.85546875" defaultRowHeight="15"/>
  <cols>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36</v>
      </c>
      <c r="B2" t="s">
        <v>748</v>
      </c>
      <c r="C2" t="s">
        <v>22</v>
      </c>
      <c r="D2" t="s">
        <v>749</v>
      </c>
      <c r="E2" t="s">
        <v>228</v>
      </c>
      <c r="F2" s="3">
        <v>3</v>
      </c>
      <c r="G2">
        <f>IFERROR(VLOOKUP(B2, Rushing!$A$2:$L$1000, 3, FALSE), IFERROR(VLOOKUP(B2, Receiving!$A$2:$L$1000, 3, FALSE), 0))</f>
        <v>3</v>
      </c>
      <c r="H2">
        <f>IF(G2=0,
    IFERROR(VLOOKUP(B2, Rushing2!$A$2:$L$1000, 4, FALSE),
        IFERROR(VLOOKUP(B2, Rushing!$A$2:$L$1000, 4, FALSE),
            IFERROR(VLOOKUP(B2, Rushing3!$A$2:$L$1000, 4, FALSE), 0)
        )
    ),
    IFERROR(VLOOKUP(B2, Rushing!$A$2:$L$1000, 4, FALSE),
        IFERROR(VLOOKUP(B2, Rushing3!$A$2:$L$1000, 4, FALSE), 0)
    )
)</f>
        <v>29</v>
      </c>
      <c r="I2">
        <f>IF(G2=0,
    IFERROR(VLOOKUP(B2, Rushing2!$A$2:$L$1000, 5, FALSE),
        IFERROR(VLOOKUP(B2, Rushing!$A$2:$L$1000, 5, FALSE),
            IFERROR(VLOOKUP(B2, Rushing3!$A$2:$L$1000, 5, FALSE), 0)
        )
    ),
    IFERROR(VLOOKUP(B2, Rushing!$A$2:$L$1000, 5, FALSE),
        IFERROR(VLOOKUP(B2, Rushing3!$A$2:$L$1000, 5, FALSE), 0)
    )
)</f>
        <v>174</v>
      </c>
      <c r="J2">
        <f>IF(G2=0,
    IFERROR(VLOOKUP(B2, Rushing2!$A$2:$L$1000, 6, FALSE),
        IFERROR(VLOOKUP(B2, Rushing!$A$2:$L$1000, 6, FALSE),
            IFERROR(VLOOKUP(B2, Rushing3!$A$2:$L$1000, 6, FALSE), 0)
        )
    ),
    IFERROR(VLOOKUP(B2, Rushing!$A$2:$L$1000, 6, FALSE),
        IFERROR(VLOOKUP(B2, Rushing3!$A$2:$L$1000, 6, FALSE), 0)
    )
)</f>
        <v>6</v>
      </c>
      <c r="K2">
        <f>IF(G2=0,
    IFERROR(VLOOKUP(B2, Rushing2!$A$2:$L$1000, 7, FALSE),
        IFERROR(VLOOKUP(B2, Rushing!$A$2:$L$1000, 7, FALSE),
            IFERROR(VLOOKUP(B2, Rushing3!$A$2:$L$1000, 7, FALSE), 0)
        )
    ),
    IFERROR(VLOOKUP(B2, Rushing!$A$2:$L$1000, 7, FALSE),
        IFERROR(VLOOKUP(B2, Rushing3!$A$2:$L$1000, 7, FALSE), 0)
    )
)</f>
        <v>58</v>
      </c>
      <c r="L2">
        <f>IF(G2=0,
    IFERROR(VLOOKUP(B2, Rushing2!$A$2:$L$1000, 8, FALSE),
        IFERROR(VLOOKUP(B2, Rushing!$A$2:$L$1000, 8, FALSE),
            IFERROR(VLOOKUP(B2, Rushing3!$A$2:$L$1000, 8, FALSE), 0)
        )
    ),
    IFERROR(VLOOKUP(B2, Rushing!$A$2:$L$1000, 8, FALSE),
        IFERROR(VLOOKUP(B2, Rushing3!$A$2:$L$1000, 8, FALSE), 0)
    )
)</f>
        <v>55</v>
      </c>
      <c r="M2">
        <f>IF(G2=0,
    IFERROR(VLOOKUP(B2, Rushing2!$A$2:$L$1000, 9, FALSE),
        IFERROR(VLOOKUP(B2, Rushing!$A$2:$L$1000, 9, FALSE),
            IFERROR(VLOOKUP(B2, Rushing3!$A$2:$L$1000, 9, FALSE), 0)
        )
    ),
    IFERROR(VLOOKUP(B2, Rushing!$A$2:$L$1000, 9, FALSE),
        IFERROR(VLOOKUP(B2, Rushing3!$A$2:$L$1000, 9, FALSE), 0)
    )
)</f>
        <v>1</v>
      </c>
      <c r="N2">
        <f>IF(G2=0,
    IFERROR(VLOOKUP(B2, Receiving2!$A$2:$L$1000, 4, FALSE),
        IFERROR(VLOOKUP(B2, Receiving!$A$2:$L$1000, 4, FALSE),
            IFERROR(VLOOKUP(B2, Receiving3!$A$2:$L$1000, 4, FALSE), 0)
        )
    ),
    IFERROR(VLOOKUP(B2, Receiving!$A$2:$L$1000, 4, FALSE),
        IFERROR(VLOOKUP(B2, Receiving3!$A$2:$L$1000, 4, FALSE), 0)
    )
)</f>
        <v>5</v>
      </c>
      <c r="O2">
        <f>IF(G2=0,
    IFERROR(VLOOKUP(B2, Receiving2!$A$2:$L$1000, 5, FALSE),
        IFERROR(VLOOKUP(B2, Receiving!$A$2:$L$1000, 5, FALSE),
            IFERROR(VLOOKUP(B2, Receiving3!$A$2:$L$1000, 5, FALSE), 0)
        )
    ),
    IFERROR(VLOOKUP(B2, Receiving!$A$2:$L$1000, 5, FALSE),
        IFERROR(VLOOKUP(B2, Receiving3!$A$2:$L$1000, 5, FALSE), 0)
    )
)</f>
        <v>58</v>
      </c>
      <c r="P2">
        <f>IF(G2=0,
    IFERROR(VLOOKUP(B2, Receiving2!$A$2:$L$1000, 6, FALSE),
        IFERROR(VLOOKUP(B2, Receiving!$A$2:$L$1000, 6, FALSE),
            IFERROR(VLOOKUP(B2, Receiving3!$A$2:$L$1000, 6, FALSE), 0)
        )
    ),
    IFERROR(VLOOKUP(B2, Receiving!$A$2:$L$1000, 6, FALSE),
        IFERROR(VLOOKUP(B2, Receiving3!$A$2:$L$1000, 6, FALSE), 0)
    )
)</f>
        <v>11.6</v>
      </c>
      <c r="Q2">
        <f>IF(G2=0,
    IFERROR(VLOOKUP(B2, Receiving2!$A$2:$L$1000, 7, FALSE),
        IFERROR(VLOOKUP(B2, Receiving!$A$2:$L$1000, 7, FALSE),
            IFERROR(VLOOKUP(B2, Receiving3!$A$2:$L$1000, 7, FALSE), 0)
        )
    ),
    IFERROR(VLOOKUP(B2, Receiving!$A$2:$L$1000, 7, FALSE),
        IFERROR(VLOOKUP(B2, Receiving3!$A$2:$L$1000, 7, FALSE), 0)
    )
)</f>
        <v>19.3</v>
      </c>
      <c r="R2">
        <f>IF(G2=0,
    IFERROR(VLOOKUP(B2, Receiving2!$A$2:$L$1000, 8, FALSE),
        IFERROR(VLOOKUP(B2, Receiving!$A$2:$L$1000, 8, FALSE),
            IFERROR(VLOOKUP(B2, Receiving3!$A$2:$L$1000, 8, FALSE), 0)
        )
    ),
    IFERROR(VLOOKUP(B2, Receiving!$A$2:$L$1000, 8, FALSE),
        IFERROR(VLOOKUP(B2, Receiving3!$A$2:$L$1000, 8, FALSE), 0)
    )
)</f>
        <v>30</v>
      </c>
      <c r="S2">
        <f>IF(G2=0,
    IFERROR(VLOOKUP(B2, Receiving2!$A$2:$L$1000, 9, FALSE),
        IFERROR(VLOOKUP(B2, Receiving!$A$2:$L$1000, 9, FALSE),
            IFERROR(VLOOKUP(B2, Receiving3!$A$2:$L$1000, 9, FALSE), 0)
        )
    ),
    IFERROR(VLOOKUP(B2, Receiving!$A$2:$L$1000, 9, FALSE),
        IFERROR(VLOOKUP(B2, Receiving3!$A$2:$L$1000, 9, FALSE), 0)
    )
)</f>
        <v>2</v>
      </c>
      <c r="T2">
        <f>IF(G2=0,
    IFERROR(VLOOKUP(B2, Receiving2!$A$2:$L$1000, 10, FALSE),
        IFERROR(VLOOKUP(B2, Receiving!$A$2:$L$1000, 10, FALSE),
            IFERROR(VLOOKUP(B2, Receiving3!$A$2:$L$1000, 10, FALSE), 0)
        )
    ),
    IFERROR(VLOOKUP(B2, Receiving!$A$2:$L$1000, 10, FALSE),
        IFERROR(VLOOKUP(B2, Receiving3!$A$2:$L$1000, 10, FALSE), 0)
    )
)</f>
        <v>7</v>
      </c>
    </row>
    <row r="3" spans="1:20">
      <c r="A3">
        <v>25</v>
      </c>
      <c r="B3" t="s">
        <v>752</v>
      </c>
      <c r="C3" t="s">
        <v>22</v>
      </c>
      <c r="D3" t="s">
        <v>225</v>
      </c>
      <c r="E3" t="s">
        <v>34</v>
      </c>
      <c r="F3" s="3">
        <v>3</v>
      </c>
      <c r="G3">
        <f>IFERROR(VLOOKUP(B3, Rushing!$A$2:$L$1000, 3, FALSE), IFERROR(VLOOKUP(B3, Receiving!$A$2:$L$1000, 3, FALSE), 0))</f>
        <v>1</v>
      </c>
      <c r="H3">
        <f>IF(G3=0,
    IFERROR(VLOOKUP(B3, Rushing2!$A$2:$L$1000, 4, FALSE),
        IFERROR(VLOOKUP(B3, Rushing!$A$2:$L$1000, 4, FALSE),
            IFERROR(VLOOKUP(B3, Rushing3!$A$2:$L$1000, 4, FALSE), 0)
        )
    ),
    IFERROR(VLOOKUP(B3, Rushing!$A$2:$L$1000, 4, FALSE),
        IFERROR(VLOOKUP(B3, Rushing3!$A$2:$L$1000, 4, FALSE), 0)
    )
)</f>
        <v>6</v>
      </c>
      <c r="I3">
        <f>IF(G3=0,
    IFERROR(VLOOKUP(B3, Rushing2!$A$2:$L$1000, 5, FALSE),
        IFERROR(VLOOKUP(B3, Rushing!$A$2:$L$1000, 5, FALSE),
            IFERROR(VLOOKUP(B3, Rushing3!$A$2:$L$1000, 5, FALSE), 0)
        )
    ),
    IFERROR(VLOOKUP(B3, Rushing!$A$2:$L$1000, 5, FALSE),
        IFERROR(VLOOKUP(B3, Rushing3!$A$2:$L$1000, 5, FALSE), 0)
    )
)</f>
        <v>12</v>
      </c>
      <c r="J3">
        <f>IF(G3=0,
    IFERROR(VLOOKUP(B3, Rushing2!$A$2:$L$1000, 6, FALSE),
        IFERROR(VLOOKUP(B3, Rushing!$A$2:$L$1000, 6, FALSE),
            IFERROR(VLOOKUP(B3, Rushing3!$A$2:$L$1000, 6, FALSE), 0)
        )
    ),
    IFERROR(VLOOKUP(B3, Rushing!$A$2:$L$1000, 6, FALSE),
        IFERROR(VLOOKUP(B3, Rushing3!$A$2:$L$1000, 6, FALSE), 0)
    )
)</f>
        <v>2</v>
      </c>
      <c r="K3">
        <f>IF(G3=0,
    IFERROR(VLOOKUP(B3, Rushing2!$A$2:$L$1000, 7, FALSE),
        IFERROR(VLOOKUP(B3, Rushing!$A$2:$L$1000, 7, FALSE),
            IFERROR(VLOOKUP(B3, Rushing3!$A$2:$L$1000, 7, FALSE), 0)
        )
    ),
    IFERROR(VLOOKUP(B3, Rushing!$A$2:$L$1000, 7, FALSE),
        IFERROR(VLOOKUP(B3, Rushing3!$A$2:$L$1000, 7, FALSE), 0)
    )
)</f>
        <v>12</v>
      </c>
      <c r="L3">
        <f>IF(G3=0,
    IFERROR(VLOOKUP(B3, Rushing2!$A$2:$L$1000, 8, FALSE),
        IFERROR(VLOOKUP(B3, Rushing!$A$2:$L$1000, 8, FALSE),
            IFERROR(VLOOKUP(B3, Rushing3!$A$2:$L$1000, 8, FALSE), 0)
        )
    ),
    IFERROR(VLOOKUP(B3, Rushing!$A$2:$L$1000, 8, FALSE),
        IFERROR(VLOOKUP(B3, Rushing3!$A$2:$L$1000, 8, FALSE), 0)
    )
)</f>
        <v>5</v>
      </c>
      <c r="M3">
        <f>IF(G3=0,
    IFERROR(VLOOKUP(B3, Rushing2!$A$2:$L$1000, 9, FALSE),
        IFERROR(VLOOKUP(B3, Rushing!$A$2:$L$1000, 9, FALSE),
            IFERROR(VLOOKUP(B3, Rushing3!$A$2:$L$1000, 9, FALSE), 0)
        )
    ),
    IFERROR(VLOOKUP(B3, Rushing!$A$2:$L$1000, 9, FALSE),
        IFERROR(VLOOKUP(B3, Rushing3!$A$2:$L$1000, 9, FALSE), 0)
    )
)</f>
        <v>1</v>
      </c>
      <c r="N3">
        <f>IF(G3=0,
    IFERROR(VLOOKUP(B3, Receiving2!$A$2:$L$1000, 4, FALSE),
        IFERROR(VLOOKUP(B3, Receiving!$A$2:$L$1000, 4, FALSE),
            IFERROR(VLOOKUP(B3, Receiving3!$A$2:$L$1000, 4, FALSE), 0)
        )
    ),
    IFERROR(VLOOKUP(B3, Receiving!$A$2:$L$1000, 4, FALSE),
        IFERROR(VLOOKUP(B3, Receiving3!$A$2:$L$1000, 4, FALSE), 0)
    )
)</f>
        <v>0</v>
      </c>
      <c r="O3">
        <f>IF(G3=0,
    IFERROR(VLOOKUP(B3, Receiving2!$A$2:$L$1000, 5, FALSE),
        IFERROR(VLOOKUP(B3, Receiving!$A$2:$L$1000, 5, FALSE),
            IFERROR(VLOOKUP(B3, Receiving3!$A$2:$L$1000, 5, FALSE), 0)
        )
    ),
    IFERROR(VLOOKUP(B3, Receiving!$A$2:$L$1000, 5, FALSE),
        IFERROR(VLOOKUP(B3, Receiving3!$A$2:$L$1000, 5, FALSE), 0)
    )
)</f>
        <v>0</v>
      </c>
      <c r="P3">
        <f>IF(G3=0,
    IFERROR(VLOOKUP(B3, Receiving2!$A$2:$L$1000, 6, FALSE),
        IFERROR(VLOOKUP(B3, Receiving!$A$2:$L$1000, 6, FALSE),
            IFERROR(VLOOKUP(B3, Receiving3!$A$2:$L$1000, 6, FALSE), 0)
        )
    ),
    IFERROR(VLOOKUP(B3, Receiving!$A$2:$L$1000, 6, FALSE),
        IFERROR(VLOOKUP(B3, Receiving3!$A$2:$L$1000, 6, FALSE), 0)
    )
)</f>
        <v>0</v>
      </c>
      <c r="Q3">
        <f>IF(G3=0,
    IFERROR(VLOOKUP(B3, Receiving2!$A$2:$L$1000, 7, FALSE),
        IFERROR(VLOOKUP(B3, Receiving!$A$2:$L$1000, 7, FALSE),
            IFERROR(VLOOKUP(B3, Receiving3!$A$2:$L$1000, 7, FALSE), 0)
        )
    ),
    IFERROR(VLOOKUP(B3, Receiving!$A$2:$L$1000, 7, FALSE),
        IFERROR(VLOOKUP(B3, Receiving3!$A$2:$L$1000, 7, FALSE), 0)
    )
)</f>
        <v>0</v>
      </c>
      <c r="R3">
        <f>IF(G3=0,
    IFERROR(VLOOKUP(B3, Receiving2!$A$2:$L$1000, 8, FALSE),
        IFERROR(VLOOKUP(B3, Receiving!$A$2:$L$1000, 8, FALSE),
            IFERROR(VLOOKUP(B3, Receiving3!$A$2:$L$1000, 8, FALSE), 0)
        )
    ),
    IFERROR(VLOOKUP(B3, Receiving!$A$2:$L$1000, 8, FALSE),
        IFERROR(VLOOKUP(B3, Receiving3!$A$2:$L$1000, 8, FALSE), 0)
    )
)</f>
        <v>0</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0</v>
      </c>
    </row>
    <row r="4" spans="1:20">
      <c r="A4">
        <v>35</v>
      </c>
      <c r="B4" t="s">
        <v>756</v>
      </c>
      <c r="C4" t="s">
        <v>22</v>
      </c>
      <c r="D4" t="s">
        <v>76</v>
      </c>
      <c r="E4" t="s">
        <v>228</v>
      </c>
      <c r="F4" s="3">
        <v>0</v>
      </c>
      <c r="G4">
        <f>IFERROR(VLOOKUP(B4, Rushing!$A$2:$L$1000, 3, FALSE), IFERROR(VLOOKUP(B4, Receiving!$A$2:$L$1000, 3, FALSE), 0))</f>
        <v>0</v>
      </c>
      <c r="H4">
        <f>IF(G4=0,
    IFERROR(VLOOKUP(B4, Rushing2!$A$2:$L$1000, 4, FALSE),
        IFERROR(VLOOKUP(B4, Rushing!$A$2:$L$1000, 4, FALSE),
            IFERROR(VLOOKUP(B4, Rushing3!$A$2:$L$1000, 4, FALSE), 0)
        )
    ),
    IFERROR(VLOOKUP(B4, Rushing!$A$2:$L$1000, 4, FALSE),
        IFERROR(VLOOKUP(B4, Rushing3!$A$2:$L$1000, 4, FALSE), 0)
    )
)</f>
        <v>0</v>
      </c>
      <c r="I4">
        <f>IF(G4=0,
    IFERROR(VLOOKUP(B4, Rushing2!$A$2:$L$1000, 5, FALSE),
        IFERROR(VLOOKUP(B4, Rushing!$A$2:$L$1000, 5, FALSE),
            IFERROR(VLOOKUP(B4, Rushing3!$A$2:$L$1000, 5, FALSE), 0)
        )
    ),
    IFERROR(VLOOKUP(B4, Rushing!$A$2:$L$1000, 5, FALSE),
        IFERROR(VLOOKUP(B4, Rushing3!$A$2:$L$1000, 5, FALSE), 0)
    )
)</f>
        <v>0</v>
      </c>
      <c r="J4">
        <f>IF(G4=0,
    IFERROR(VLOOKUP(B4, Rushing2!$A$2:$L$1000, 6, FALSE),
        IFERROR(VLOOKUP(B4, Rushing!$A$2:$L$1000, 6, FALSE),
            IFERROR(VLOOKUP(B4, Rushing3!$A$2:$L$1000, 6, FALSE), 0)
        )
    ),
    IFERROR(VLOOKUP(B4, Rushing!$A$2:$L$1000, 6, FALSE),
        IFERROR(VLOOKUP(B4, Rushing3!$A$2:$L$1000, 6, FALSE), 0)
    )
)</f>
        <v>0</v>
      </c>
      <c r="K4">
        <f>IF(G4=0,
    IFERROR(VLOOKUP(B4, Rushing2!$A$2:$L$1000, 7, FALSE),
        IFERROR(VLOOKUP(B4, Rushing!$A$2:$L$1000, 7, FALSE),
            IFERROR(VLOOKUP(B4, Rushing3!$A$2:$L$1000, 7, FALSE), 0)
        )
    ),
    IFERROR(VLOOKUP(B4, Rushing!$A$2:$L$1000, 7, FALSE),
        IFERROR(VLOOKUP(B4, Rushing3!$A$2:$L$1000, 7, FALSE), 0)
    )
)</f>
        <v>0</v>
      </c>
      <c r="L4">
        <f>IF(G4=0,
    IFERROR(VLOOKUP(B4, Rushing2!$A$2:$L$1000, 8, FALSE),
        IFERROR(VLOOKUP(B4, Rushing!$A$2:$L$1000, 8, FALSE),
            IFERROR(VLOOKUP(B4, Rushing3!$A$2:$L$1000, 8, FALSE), 0)
        )
    ),
    IFERROR(VLOOKUP(B4, Rushing!$A$2:$L$1000, 8, FALSE),
        IFERROR(VLOOKUP(B4, Rushing3!$A$2:$L$1000, 8, FALSE), 0)
    )
)</f>
        <v>0</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0</v>
      </c>
      <c r="O4">
        <f>IF(G4=0,
    IFERROR(VLOOKUP(B4, Receiving2!$A$2:$L$1000, 5, FALSE),
        IFERROR(VLOOKUP(B4, Receiving!$A$2:$L$1000, 5, FALSE),
            IFERROR(VLOOKUP(B4, Receiving3!$A$2:$L$1000, 5, FALSE), 0)
        )
    ),
    IFERROR(VLOOKUP(B4, Receiving!$A$2:$L$1000, 5, FALSE),
        IFERROR(VLOOKUP(B4, Receiving3!$A$2:$L$1000, 5, FALSE), 0)
    )
)</f>
        <v>0</v>
      </c>
      <c r="P4">
        <f>IF(G4=0,
    IFERROR(VLOOKUP(B4, Receiving2!$A$2:$L$1000, 6, FALSE),
        IFERROR(VLOOKUP(B4, Receiving!$A$2:$L$1000, 6, FALSE),
            IFERROR(VLOOKUP(B4, Receiving3!$A$2:$L$1000, 6, FALSE), 0)
        )
    ),
    IFERROR(VLOOKUP(B4, Receiving!$A$2:$L$1000, 6, FALSE),
        IFERROR(VLOOKUP(B4, Receiving3!$A$2:$L$1000, 6, FALSE), 0)
    )
)</f>
        <v>0</v>
      </c>
      <c r="Q4">
        <f>IF(G4=0,
    IFERROR(VLOOKUP(B4, Receiving2!$A$2:$L$1000, 7, FALSE),
        IFERROR(VLOOKUP(B4, Receiving!$A$2:$L$1000, 7, FALSE),
            IFERROR(VLOOKUP(B4, Receiving3!$A$2:$L$1000, 7, FALSE), 0)
        )
    ),
    IFERROR(VLOOKUP(B4, Receiving!$A$2:$L$1000, 7, FALSE),
        IFERROR(VLOOKUP(B4, Receiving3!$A$2:$L$1000, 7, FALSE), 0)
    )
)</f>
        <v>0</v>
      </c>
      <c r="R4">
        <f>IF(G4=0,
    IFERROR(VLOOKUP(B4, Receiving2!$A$2:$L$1000, 8, FALSE),
        IFERROR(VLOOKUP(B4, Receiving!$A$2:$L$1000, 8, FALSE),
            IFERROR(VLOOKUP(B4, Receiving3!$A$2:$L$1000, 8, FALSE), 0)
        )
    ),
    IFERROR(VLOOKUP(B4, Receiving!$A$2:$L$1000, 8, FALSE),
        IFERROR(VLOOKUP(B4, Receiving3!$A$2:$L$1000, 8, FALSE), 0)
    )
)</f>
        <v>0</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0</v>
      </c>
    </row>
    <row r="5" spans="1:20">
      <c r="A5">
        <v>20</v>
      </c>
      <c r="B5" t="s">
        <v>765</v>
      </c>
      <c r="C5" t="s">
        <v>22</v>
      </c>
      <c r="D5" t="s">
        <v>156</v>
      </c>
      <c r="E5" t="s">
        <v>104</v>
      </c>
      <c r="F5" s="3">
        <v>6</v>
      </c>
      <c r="G5">
        <f>IFERROR(VLOOKUP(B5, Rushing!$A$2:$L$1000, 3, FALSE), IFERROR(VLOOKUP(B5, Receiving!$A$2:$L$1000, 3, FALSE), 0))</f>
        <v>0</v>
      </c>
      <c r="H5">
        <f>IF(G5=0,
    IFERROR(VLOOKUP(B5, Rushing2!$A$2:$L$1000, 4, FALSE),
        IFERROR(VLOOKUP(B5, Rushing!$A$2:$L$1000, 4, FALSE),
            IFERROR(VLOOKUP(B5, Rushing3!$A$2:$L$1000, 4, FALSE), 0)
        )
    ),
    IFERROR(VLOOKUP(B5, Rushing!$A$2:$L$1000, 4, FALSE),
        IFERROR(VLOOKUP(B5, Rushing3!$A$2:$L$1000, 4, FALSE), 0)
    )
)</f>
        <v>11</v>
      </c>
      <c r="I5">
        <f>IF(G5=0,
    IFERROR(VLOOKUP(B5, Rushing2!$A$2:$L$1000, 5, FALSE),
        IFERROR(VLOOKUP(B5, Rushing!$A$2:$L$1000, 5, FALSE),
            IFERROR(VLOOKUP(B5, Rushing3!$A$2:$L$1000, 5, FALSE), 0)
        )
    ),
    IFERROR(VLOOKUP(B5, Rushing!$A$2:$L$1000, 5, FALSE),
        IFERROR(VLOOKUP(B5, Rushing3!$A$2:$L$1000, 5, FALSE), 0)
    )
)</f>
        <v>42</v>
      </c>
      <c r="J5">
        <f>IF(G5=0,
    IFERROR(VLOOKUP(B5, Rushing2!$A$2:$L$1000, 6, FALSE),
        IFERROR(VLOOKUP(B5, Rushing!$A$2:$L$1000, 6, FALSE),
            IFERROR(VLOOKUP(B5, Rushing3!$A$2:$L$1000, 6, FALSE), 0)
        )
    ),
    IFERROR(VLOOKUP(B5, Rushing!$A$2:$L$1000, 6, FALSE),
        IFERROR(VLOOKUP(B5, Rushing3!$A$2:$L$1000, 6, FALSE), 0)
    )
)</f>
        <v>3.82</v>
      </c>
      <c r="K5">
        <f>IF(G5=0,
    IFERROR(VLOOKUP(B5, Rushing2!$A$2:$L$1000, 7, FALSE),
        IFERROR(VLOOKUP(B5, Rushing!$A$2:$L$1000, 7, FALSE),
            IFERROR(VLOOKUP(B5, Rushing3!$A$2:$L$1000, 7, FALSE), 0)
        )
    ),
    IFERROR(VLOOKUP(B5, Rushing!$A$2:$L$1000, 7, FALSE),
        IFERROR(VLOOKUP(B5, Rushing3!$A$2:$L$1000, 7, FALSE), 0)
    )
)</f>
        <v>14</v>
      </c>
      <c r="L5">
        <f>IF(G5=0,
    IFERROR(VLOOKUP(B5, Rushing2!$A$2:$L$1000, 8, FALSE),
        IFERROR(VLOOKUP(B5, Rushing!$A$2:$L$1000, 8, FALSE),
            IFERROR(VLOOKUP(B5, Rushing3!$A$2:$L$1000, 8, FALSE), 0)
        )
    ),
    IFERROR(VLOOKUP(B5, Rushing!$A$2:$L$1000, 8, FALSE),
        IFERROR(VLOOKUP(B5, Rushing3!$A$2:$L$1000, 8, FALSE), 0)
    )
)</f>
        <v>16</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2</v>
      </c>
      <c r="O5">
        <f>IF(G5=0,
    IFERROR(VLOOKUP(B5, Receiving2!$A$2:$L$1000, 5, FALSE),
        IFERROR(VLOOKUP(B5, Receiving!$A$2:$L$1000, 5, FALSE),
            IFERROR(VLOOKUP(B5, Receiving3!$A$2:$L$1000, 5, FALSE), 0)
        )
    ),
    IFERROR(VLOOKUP(B5, Receiving!$A$2:$L$1000, 5, FALSE),
        IFERROR(VLOOKUP(B5, Receiving3!$A$2:$L$1000, 5, FALSE), 0)
    )
)</f>
        <v>16</v>
      </c>
      <c r="P5">
        <f>IF(G5=0,
    IFERROR(VLOOKUP(B5, Receiving2!$A$2:$L$1000, 6, FALSE),
        IFERROR(VLOOKUP(B5, Receiving!$A$2:$L$1000, 6, FALSE),
            IFERROR(VLOOKUP(B5, Receiving3!$A$2:$L$1000, 6, FALSE), 0)
        )
    ),
    IFERROR(VLOOKUP(B5, Receiving!$A$2:$L$1000, 6, FALSE),
        IFERROR(VLOOKUP(B5, Receiving3!$A$2:$L$1000, 6, FALSE), 0)
    )
)</f>
        <v>8</v>
      </c>
      <c r="Q5">
        <f>IF(G5=0,
    IFERROR(VLOOKUP(B5, Receiving2!$A$2:$L$1000, 7, FALSE),
        IFERROR(VLOOKUP(B5, Receiving!$A$2:$L$1000, 7, FALSE),
            IFERROR(VLOOKUP(B5, Receiving3!$A$2:$L$1000, 7, FALSE), 0)
        )
    ),
    IFERROR(VLOOKUP(B5, Receiving!$A$2:$L$1000, 7, FALSE),
        IFERROR(VLOOKUP(B5, Receiving3!$A$2:$L$1000, 7, FALSE), 0)
    )
)</f>
        <v>5.3</v>
      </c>
      <c r="R5">
        <v>8</v>
      </c>
      <c r="S5">
        <f>IF(G5=0,
    IFERROR(VLOOKUP(B5, Receiving2!$A$2:$L$1000, 9, FALSE),
        IFERROR(VLOOKUP(B5, Receiving!$A$2:$L$1000, 9, FALSE),
            IFERROR(VLOOKUP(B5, Receiving3!$A$2:$L$1000, 9, FALSE), 0)
        )
    ),
    IFERROR(VLOOKUP(B5, Receiving!$A$2:$L$1000, 9, FALSE),
        IFERROR(VLOOKUP(B5, Receiving3!$A$2:$L$1000, 9, FALSE), 0)
    )
)</f>
        <v>1</v>
      </c>
      <c r="T5">
        <f>IF(G5=0,
    IFERROR(VLOOKUP(B5, Receiving2!$A$2:$L$1000, 10, FALSE),
        IFERROR(VLOOKUP(B5, Receiving!$A$2:$L$1000, 10, FALSE),
            IFERROR(VLOOKUP(B5, Receiving3!$A$2:$L$1000, 10, FALSE), 0)
        )
    ),
    IFERROR(VLOOKUP(B5, Receiving!$A$2:$L$1000, 10, FALSE),
        IFERROR(VLOOKUP(B5, Receiving3!$A$2:$L$1000, 10, FALSE), 0)
    )
)</f>
        <v>2</v>
      </c>
    </row>
    <row r="6" spans="1:20">
      <c r="A6">
        <v>31</v>
      </c>
      <c r="B6" t="s">
        <v>769</v>
      </c>
      <c r="C6" t="s">
        <v>22</v>
      </c>
      <c r="D6" t="s">
        <v>140</v>
      </c>
      <c r="E6" t="s">
        <v>228</v>
      </c>
      <c r="F6" s="3">
        <v>0</v>
      </c>
      <c r="G6">
        <f>IFERROR(VLOOKUP(B6, Rushing!$A$2:$L$1000, 3, FALSE), IFERROR(VLOOKUP(B6, Receiving!$A$2:$L$1000, 3, FALSE), 0))</f>
        <v>0</v>
      </c>
      <c r="H6">
        <f>IF(G6=0,
    IFERROR(VLOOKUP(B6, Rushing2!$A$2:$L$1000, 4, FALSE),
        IFERROR(VLOOKUP(B6, Rushing!$A$2:$L$1000, 4, FALSE),
            IFERROR(VLOOKUP(B6, Rushing3!$A$2:$L$1000, 4, FALSE), 0)
        )
    ),
    IFERROR(VLOOKUP(B6, Rushing!$A$2:$L$1000, 4, FALSE),
        IFERROR(VLOOKUP(B6, Rushing3!$A$2:$L$1000, 4, FALSE), 0)
    )
)</f>
        <v>0</v>
      </c>
      <c r="I6">
        <f>IF(G6=0,
    IFERROR(VLOOKUP(B6, Rushing2!$A$2:$L$1000, 5, FALSE),
        IFERROR(VLOOKUP(B6, Rushing!$A$2:$L$1000, 5, FALSE),
            IFERROR(VLOOKUP(B6, Rushing3!$A$2:$L$1000, 5, FALSE), 0)
        )
    ),
    IFERROR(VLOOKUP(B6, Rushing!$A$2:$L$1000, 5, FALSE),
        IFERROR(VLOOKUP(B6, Rushing3!$A$2:$L$1000, 5, FALSE), 0)
    )
)</f>
        <v>0</v>
      </c>
      <c r="J6">
        <f>IF(G6=0,
    IFERROR(VLOOKUP(B6, Rushing2!$A$2:$L$1000, 6, FALSE),
        IFERROR(VLOOKUP(B6, Rushing!$A$2:$L$1000, 6, FALSE),
            IFERROR(VLOOKUP(B6, Rushing3!$A$2:$L$1000, 6, FALSE), 0)
        )
    ),
    IFERROR(VLOOKUP(B6, Rushing!$A$2:$L$1000, 6, FALSE),
        IFERROR(VLOOKUP(B6, Rushing3!$A$2:$L$1000, 6, FALSE), 0)
    )
)</f>
        <v>0</v>
      </c>
      <c r="K6">
        <f>IF(G6=0,
    IFERROR(VLOOKUP(B6, Rushing2!$A$2:$L$1000, 7, FALSE),
        IFERROR(VLOOKUP(B6, Rushing!$A$2:$L$1000, 7, FALSE),
            IFERROR(VLOOKUP(B6, Rushing3!$A$2:$L$1000, 7, FALSE), 0)
        )
    ),
    IFERROR(VLOOKUP(B6, Rushing!$A$2:$L$1000, 7, FALSE),
        IFERROR(VLOOKUP(B6, Rushing3!$A$2:$L$1000, 7, FALSE), 0)
    )
)</f>
        <v>0</v>
      </c>
      <c r="L6">
        <f>IF(G6=0,
    IFERROR(VLOOKUP(B6, Rushing2!$A$2:$L$1000, 8, FALSE),
        IFERROR(VLOOKUP(B6, Rushing!$A$2:$L$1000, 8, FALSE),
            IFERROR(VLOOKUP(B6, Rushing3!$A$2:$L$1000, 8, FALSE), 0)
        )
    ),
    IFERROR(VLOOKUP(B6, Rushing!$A$2:$L$1000, 8, FALSE),
        IFERROR(VLOOKUP(B6, Rushing3!$A$2:$L$1000, 8, FALSE), 0)
    )
)</f>
        <v>0</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0</v>
      </c>
      <c r="O6">
        <f>IF(G6=0,
    IFERROR(VLOOKUP(B6, Receiving2!$A$2:$L$1000, 5, FALSE),
        IFERROR(VLOOKUP(B6, Receiving!$A$2:$L$1000, 5, FALSE),
            IFERROR(VLOOKUP(B6, Receiving3!$A$2:$L$1000, 5, FALSE), 0)
        )
    ),
    IFERROR(VLOOKUP(B6, Receiving!$A$2:$L$1000, 5, FALSE),
        IFERROR(VLOOKUP(B6, Receiving3!$A$2:$L$1000, 5, FALSE), 0)
    )
)</f>
        <v>0</v>
      </c>
      <c r="P6">
        <f>IF(G6=0,
    IFERROR(VLOOKUP(B6, Receiving2!$A$2:$L$1000, 6, FALSE),
        IFERROR(VLOOKUP(B6, Receiving!$A$2:$L$1000, 6, FALSE),
            IFERROR(VLOOKUP(B6, Receiving3!$A$2:$L$1000, 6, FALSE), 0)
        )
    ),
    IFERROR(VLOOKUP(B6, Receiving!$A$2:$L$1000, 6, FALSE),
        IFERROR(VLOOKUP(B6, Receiving3!$A$2:$L$1000, 6, FALSE), 0)
    )
)</f>
        <v>0</v>
      </c>
      <c r="Q6">
        <f>IF(G6=0,
    IFERROR(VLOOKUP(B6, Receiving2!$A$2:$L$1000, 7, FALSE),
        IFERROR(VLOOKUP(B6, Receiving!$A$2:$L$1000, 7, FALSE),
            IFERROR(VLOOKUP(B6, Receiving3!$A$2:$L$1000, 7, FALSE), 0)
        )
    ),
    IFERROR(VLOOKUP(B6, Receiving!$A$2:$L$1000, 7, FALSE),
        IFERROR(VLOOKUP(B6, Receiving3!$A$2:$L$1000, 7, FALSE), 0)
    )
)</f>
        <v>0</v>
      </c>
      <c r="R6">
        <f>IF(G6=0,
    IFERROR(VLOOKUP(B6, Receiving2!$A$2:$L$1000, 8, FALSE),
        IFERROR(VLOOKUP(B6, Receiving!$A$2:$L$1000, 8, FALSE),
            IFERROR(VLOOKUP(B6, Receiving3!$A$2:$L$1000, 8, FALSE), 0)
        )
    ),
    IFERROR(VLOOKUP(B6, Receiving!$A$2:$L$1000, 8, FALSE),
        IFERROR(VLOOKUP(B6, Receiving3!$A$2:$L$1000, 8, FALSE), 0)
    )
)</f>
        <v>0</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0</v>
      </c>
    </row>
    <row r="7" spans="1:20">
      <c r="A7">
        <v>2</v>
      </c>
      <c r="B7" t="s">
        <v>770</v>
      </c>
      <c r="C7" t="s">
        <v>22</v>
      </c>
      <c r="D7" t="s">
        <v>51</v>
      </c>
      <c r="E7" t="s">
        <v>34</v>
      </c>
      <c r="F7" s="3">
        <v>2</v>
      </c>
      <c r="G7">
        <f>IFERROR(VLOOKUP(B7, Rushing!$A$2:$L$1000, 3, FALSE), IFERROR(VLOOKUP(B7, Receiving!$A$2:$L$1000, 3, FALSE), 0))</f>
        <v>3</v>
      </c>
      <c r="H7">
        <f>IF(G7=0,
    IFERROR(VLOOKUP(B7, Rushing2!$A$2:$L$1000, 4, FALSE),
        IFERROR(VLOOKUP(B7, Rushing!$A$2:$L$1000, 4, FALSE),
            IFERROR(VLOOKUP(B7, Rushing3!$A$2:$L$1000, 4, FALSE), 0)
        )
    ),
    IFERROR(VLOOKUP(B7, Rushing!$A$2:$L$1000, 4, FALSE),
        IFERROR(VLOOKUP(B7, Rushing3!$A$2:$L$1000, 4, FALSE), 0)
    )
)</f>
        <v>22</v>
      </c>
      <c r="I7">
        <f>IF(G7=0,
    IFERROR(VLOOKUP(B7, Rushing2!$A$2:$L$1000, 5, FALSE),
        IFERROR(VLOOKUP(B7, Rushing!$A$2:$L$1000, 5, FALSE),
            IFERROR(VLOOKUP(B7, Rushing3!$A$2:$L$1000, 5, FALSE), 0)
        )
    ),
    IFERROR(VLOOKUP(B7, Rushing!$A$2:$L$1000, 5, FALSE),
        IFERROR(VLOOKUP(B7, Rushing3!$A$2:$L$1000, 5, FALSE), 0)
    )
)</f>
        <v>117</v>
      </c>
      <c r="J7">
        <f>IF(G7=0,
    IFERROR(VLOOKUP(B7, Rushing2!$A$2:$L$1000, 6, FALSE),
        IFERROR(VLOOKUP(B7, Rushing!$A$2:$L$1000, 6, FALSE),
            IFERROR(VLOOKUP(B7, Rushing3!$A$2:$L$1000, 6, FALSE), 0)
        )
    ),
    IFERROR(VLOOKUP(B7, Rushing!$A$2:$L$1000, 6, FALSE),
        IFERROR(VLOOKUP(B7, Rushing3!$A$2:$L$1000, 6, FALSE), 0)
    )
)</f>
        <v>5.32</v>
      </c>
      <c r="K7">
        <f>IF(G7=0,
    IFERROR(VLOOKUP(B7, Rushing2!$A$2:$L$1000, 7, FALSE),
        IFERROR(VLOOKUP(B7, Rushing!$A$2:$L$1000, 7, FALSE),
            IFERROR(VLOOKUP(B7, Rushing3!$A$2:$L$1000, 7, FALSE), 0)
        )
    ),
    IFERROR(VLOOKUP(B7, Rushing!$A$2:$L$1000, 7, FALSE),
        IFERROR(VLOOKUP(B7, Rushing3!$A$2:$L$1000, 7, FALSE), 0)
    )
)</f>
        <v>39</v>
      </c>
      <c r="L7">
        <f>IF(G7=0,
    IFERROR(VLOOKUP(B7, Rushing2!$A$2:$L$1000, 8, FALSE),
        IFERROR(VLOOKUP(B7, Rushing!$A$2:$L$1000, 8, FALSE),
            IFERROR(VLOOKUP(B7, Rushing3!$A$2:$L$1000, 8, FALSE), 0)
        )
    ),
    IFERROR(VLOOKUP(B7, Rushing!$A$2:$L$1000, 8, FALSE),
        IFERROR(VLOOKUP(B7, Rushing3!$A$2:$L$1000, 8, FALSE), 0)
    )
)</f>
        <v>33</v>
      </c>
      <c r="M7">
        <f>IF(G7=0,
    IFERROR(VLOOKUP(B7, Rushing2!$A$2:$L$1000, 9, FALSE),
        IFERROR(VLOOKUP(B7, Rushing!$A$2:$L$1000, 9, FALSE),
            IFERROR(VLOOKUP(B7, Rushing3!$A$2:$L$1000, 9, FALSE), 0)
        )
    ),
    IFERROR(VLOOKUP(B7, Rushing!$A$2:$L$1000, 9, FALSE),
        IFERROR(VLOOKUP(B7, Rushing3!$A$2:$L$1000, 9, FALSE), 0)
    )
)</f>
        <v>1</v>
      </c>
      <c r="N7">
        <f>IF(G7=0,
    IFERROR(VLOOKUP(B7, Receiving2!$A$2:$L$1000, 4, FALSE),
        IFERROR(VLOOKUP(B7, Receiving!$A$2:$L$1000, 4, FALSE),
            IFERROR(VLOOKUP(B7, Receiving3!$A$2:$L$1000, 4, FALSE), 0)
        )
    ),
    IFERROR(VLOOKUP(B7, Receiving!$A$2:$L$1000, 4, FALSE),
        IFERROR(VLOOKUP(B7, Receiving3!$A$2:$L$1000, 4, FALSE), 0)
    )
)</f>
        <v>4</v>
      </c>
      <c r="O7">
        <f>IF(G7=0,
    IFERROR(VLOOKUP(B7, Receiving2!$A$2:$L$1000, 5, FALSE),
        IFERROR(VLOOKUP(B7, Receiving!$A$2:$L$1000, 5, FALSE),
            IFERROR(VLOOKUP(B7, Receiving3!$A$2:$L$1000, 5, FALSE), 0)
        )
    ),
    IFERROR(VLOOKUP(B7, Receiving!$A$2:$L$1000, 5, FALSE),
        IFERROR(VLOOKUP(B7, Receiving3!$A$2:$L$1000, 5, FALSE), 0)
    )
)</f>
        <v>20</v>
      </c>
      <c r="P7">
        <f>IF(G7=0,
    IFERROR(VLOOKUP(B7, Receiving2!$A$2:$L$1000, 6, FALSE),
        IFERROR(VLOOKUP(B7, Receiving!$A$2:$L$1000, 6, FALSE),
            IFERROR(VLOOKUP(B7, Receiving3!$A$2:$L$1000, 6, FALSE), 0)
        )
    ),
    IFERROR(VLOOKUP(B7, Receiving!$A$2:$L$1000, 6, FALSE),
        IFERROR(VLOOKUP(B7, Receiving3!$A$2:$L$1000, 6, FALSE), 0)
    )
)</f>
        <v>5</v>
      </c>
      <c r="Q7">
        <f>IF(G7=0,
    IFERROR(VLOOKUP(B7, Receiving2!$A$2:$L$1000, 7, FALSE),
        IFERROR(VLOOKUP(B7, Receiving!$A$2:$L$1000, 7, FALSE),
            IFERROR(VLOOKUP(B7, Receiving3!$A$2:$L$1000, 7, FALSE), 0)
        )
    ),
    IFERROR(VLOOKUP(B7, Receiving!$A$2:$L$1000, 7, FALSE),
        IFERROR(VLOOKUP(B7, Receiving3!$A$2:$L$1000, 7, FALSE), 0)
    )
)</f>
        <v>6.7</v>
      </c>
      <c r="R7">
        <f>IF(G7=0,
    IFERROR(VLOOKUP(B7, Receiving2!$A$2:$L$1000, 8, FALSE),
        IFERROR(VLOOKUP(B7, Receiving!$A$2:$L$1000, 8, FALSE),
            IFERROR(VLOOKUP(B7, Receiving3!$A$2:$L$1000, 8, FALSE), 0)
        )
    ),
    IFERROR(VLOOKUP(B7, Receiving!$A$2:$L$1000, 8, FALSE),
        IFERROR(VLOOKUP(B7, Receiving3!$A$2:$L$1000, 8, FALSE), 0)
    )
)</f>
        <v>10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5</v>
      </c>
    </row>
    <row r="8" spans="1:20">
      <c r="A8">
        <v>88</v>
      </c>
      <c r="B8" t="s">
        <v>760</v>
      </c>
      <c r="C8" t="s">
        <v>25</v>
      </c>
      <c r="D8" t="s">
        <v>230</v>
      </c>
      <c r="E8" t="s">
        <v>228</v>
      </c>
      <c r="F8" s="3">
        <v>0</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0</v>
      </c>
    </row>
    <row r="9" spans="1:20">
      <c r="A9">
        <v>89</v>
      </c>
      <c r="B9" t="s">
        <v>761</v>
      </c>
      <c r="C9" t="s">
        <v>25</v>
      </c>
      <c r="D9" t="s">
        <v>204</v>
      </c>
      <c r="E9" t="s">
        <v>228</v>
      </c>
      <c r="F9" s="3">
        <v>1</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1</v>
      </c>
      <c r="O9">
        <f>IF(G9=0,
    IFERROR(VLOOKUP(B9, Receiving2!$A$2:$L$1000, 5, FALSE),
        IFERROR(VLOOKUP(B9, Receiving!$A$2:$L$1000, 5, FALSE),
            IFERROR(VLOOKUP(B9, Receiving3!$A$2:$L$1000, 5, FALSE), 0)
        )
    ),
    IFERROR(VLOOKUP(B9, Receiving!$A$2:$L$1000, 5, FALSE),
        IFERROR(VLOOKUP(B9, Receiving3!$A$2:$L$1000, 5, FALSE), 0)
    )
)</f>
        <v>5</v>
      </c>
      <c r="P9">
        <f>IF(G9=0,
    IFERROR(VLOOKUP(B9, Receiving2!$A$2:$L$1000, 6, FALSE),
        IFERROR(VLOOKUP(B9, Receiving!$A$2:$L$1000, 6, FALSE),
            IFERROR(VLOOKUP(B9, Receiving3!$A$2:$L$1000, 6, FALSE), 0)
        )
    ),
    IFERROR(VLOOKUP(B9, Receiving!$A$2:$L$1000, 6, FALSE),
        IFERROR(VLOOKUP(B9, Receiving3!$A$2:$L$1000, 6, FALSE), 0)
    )
)</f>
        <v>5</v>
      </c>
      <c r="Q9">
        <f>IF(G9=0,
    IFERROR(VLOOKUP(B9, Receiving2!$A$2:$L$1000, 7, FALSE),
        IFERROR(VLOOKUP(B9, Receiving!$A$2:$L$1000, 7, FALSE),
            IFERROR(VLOOKUP(B9, Receiving3!$A$2:$L$1000, 7, FALSE), 0)
        )
    ),
    IFERROR(VLOOKUP(B9, Receiving!$A$2:$L$1000, 7, FALSE),
        IFERROR(VLOOKUP(B9, Receiving3!$A$2:$L$1000, 7, FALSE), 0)
    )
)</f>
        <v>1.7</v>
      </c>
      <c r="R9">
        <f>IF(G9=0,
    IFERROR(VLOOKUP(B9, Receiving2!$A$2:$L$1000, 8, FALSE),
        IFERROR(VLOOKUP(B9, Receiving!$A$2:$L$1000, 8, FALSE),
            IFERROR(VLOOKUP(B9, Receiving3!$A$2:$L$1000, 8, FALSE), 0)
        )
    ),
    IFERROR(VLOOKUP(B9, Receiving!$A$2:$L$1000, 8, FALSE),
        IFERROR(VLOOKUP(B9, Receiving3!$A$2:$L$1000, 8, FALSE), 0)
    )
)</f>
        <v>5</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2</v>
      </c>
    </row>
    <row r="10" spans="1:20">
      <c r="A10">
        <v>85</v>
      </c>
      <c r="B10" t="s">
        <v>762</v>
      </c>
      <c r="C10" t="s">
        <v>25</v>
      </c>
      <c r="D10" t="s">
        <v>46</v>
      </c>
      <c r="E10" t="s">
        <v>34</v>
      </c>
      <c r="F10" s="3">
        <v>3</v>
      </c>
      <c r="G10">
        <f>IFERROR(VLOOKUP(B10, Rushing!$A$2:$L$1000, 3, FALSE), IFERROR(VLOOKUP(B10, Receiving!$A$2:$L$1000, 3, FALSE), 0))</f>
        <v>1</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1</v>
      </c>
      <c r="O10">
        <f>IF(G10=0,
    IFERROR(VLOOKUP(B10, Receiving2!$A$2:$L$1000, 5, FALSE),
        IFERROR(VLOOKUP(B10, Receiving!$A$2:$L$1000, 5, FALSE),
            IFERROR(VLOOKUP(B10, Receiving3!$A$2:$L$1000, 5, FALSE), 0)
        )
    ),
    IFERROR(VLOOKUP(B10, Receiving!$A$2:$L$1000, 5, FALSE),
        IFERROR(VLOOKUP(B10, Receiving3!$A$2:$L$1000, 5, FALSE), 0)
    )
)</f>
        <v>19</v>
      </c>
      <c r="P10">
        <f>IF(G10=0,
    IFERROR(VLOOKUP(B10, Receiving2!$A$2:$L$1000, 6, FALSE),
        IFERROR(VLOOKUP(B10, Receiving!$A$2:$L$1000, 6, FALSE),
            IFERROR(VLOOKUP(B10, Receiving3!$A$2:$L$1000, 6, FALSE), 0)
        )
    ),
    IFERROR(VLOOKUP(B10, Receiving!$A$2:$L$1000, 6, FALSE),
        IFERROR(VLOOKUP(B10, Receiving3!$A$2:$L$1000, 6, FALSE), 0)
    )
)</f>
        <v>19</v>
      </c>
      <c r="Q10">
        <f>IF(G10=0,
    IFERROR(VLOOKUP(B10, Receiving2!$A$2:$L$1000, 7, FALSE),
        IFERROR(VLOOKUP(B10, Receiving!$A$2:$L$1000, 7, FALSE),
            IFERROR(VLOOKUP(B10, Receiving3!$A$2:$L$1000, 7, FALSE), 0)
        )
    ),
    IFERROR(VLOOKUP(B10, Receiving!$A$2:$L$1000, 7, FALSE),
        IFERROR(VLOOKUP(B10, Receiving3!$A$2:$L$1000, 7, FALSE), 0)
    )
)</f>
        <v>19</v>
      </c>
      <c r="R10">
        <f>IF(G10=0,
    IFERROR(VLOOKUP(B10, Receiving2!$A$2:$L$1000, 8, FALSE),
        IFERROR(VLOOKUP(B10, Receiving!$A$2:$L$1000, 8, FALSE),
            IFERROR(VLOOKUP(B10, Receiving3!$A$2:$L$1000, 8, FALSE), 0)
        )
    ),
    IFERROR(VLOOKUP(B10, Receiving!$A$2:$L$1000, 8, FALSE),
        IFERROR(VLOOKUP(B10, Receiving3!$A$2:$L$1000, 8, FALSE), 0)
    )
)</f>
        <v>19</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3</v>
      </c>
    </row>
    <row r="11" spans="1:20">
      <c r="A11">
        <v>86</v>
      </c>
      <c r="B11" t="s">
        <v>771</v>
      </c>
      <c r="C11" t="s">
        <v>25</v>
      </c>
      <c r="D11" t="s">
        <v>265</v>
      </c>
      <c r="E11" t="s">
        <v>228</v>
      </c>
      <c r="F11" s="3">
        <v>0</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0</v>
      </c>
      <c r="O11">
        <f>IF(G11=0,
    IFERROR(VLOOKUP(B11, Receiving2!$A$2:$L$1000, 5, FALSE),
        IFERROR(VLOOKUP(B11, Receiving!$A$2:$L$1000, 5, FALSE),
            IFERROR(VLOOKUP(B11, Receiving3!$A$2:$L$1000, 5, FALSE), 0)
        )
    ),
    IFERROR(VLOOKUP(B11, Receiving!$A$2:$L$1000, 5, FALSE),
        IFERROR(VLOOKUP(B11, Receiving3!$A$2:$L$1000, 5, FALSE), 0)
    )
)</f>
        <v>0</v>
      </c>
      <c r="P11">
        <f>IF(G11=0,
    IFERROR(VLOOKUP(B11, Receiving2!$A$2:$L$1000, 6, FALSE),
        IFERROR(VLOOKUP(B11, Receiving!$A$2:$L$1000, 6, FALSE),
            IFERROR(VLOOKUP(B11, Receiving3!$A$2:$L$1000, 6, FALSE), 0)
        )
    ),
    IFERROR(VLOOKUP(B11, Receiving!$A$2:$L$1000, 6, FALSE),
        IFERROR(VLOOKUP(B11, Receiving3!$A$2:$L$1000, 6, FALSE), 0)
    )
)</f>
        <v>0</v>
      </c>
      <c r="Q11">
        <f>IF(G11=0,
    IFERROR(VLOOKUP(B11, Receiving2!$A$2:$L$1000, 7, FALSE),
        IFERROR(VLOOKUP(B11, Receiving!$A$2:$L$1000, 7, FALSE),
            IFERROR(VLOOKUP(B11, Receiving3!$A$2:$L$1000, 7, FALSE), 0)
        )
    ),
    IFERROR(VLOOKUP(B11, Receiving!$A$2:$L$1000, 7, FALSE),
        IFERROR(VLOOKUP(B11, Receiving3!$A$2:$L$1000, 7, FALSE), 0)
    )
)</f>
        <v>0</v>
      </c>
      <c r="R11">
        <f>IF(G11=0,
    IFERROR(VLOOKUP(B11, Receiving2!$A$2:$L$1000, 8, FALSE),
        IFERROR(VLOOKUP(B11, Receiving!$A$2:$L$1000, 8, FALSE),
            IFERROR(VLOOKUP(B11, Receiving3!$A$2:$L$1000, 8, FALSE), 0)
        )
    ),
    IFERROR(VLOOKUP(B11, Receiving!$A$2:$L$1000, 8, FALSE),
        IFERROR(VLOOKUP(B11, Receiving3!$A$2:$L$1000, 8, FALSE), 0)
    )
)</f>
        <v>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0</v>
      </c>
    </row>
    <row r="12" spans="1:20">
      <c r="A12">
        <v>84</v>
      </c>
      <c r="B12" t="s">
        <v>772</v>
      </c>
      <c r="C12" t="s">
        <v>25</v>
      </c>
      <c r="D12" t="s">
        <v>49</v>
      </c>
      <c r="E12" t="s">
        <v>413</v>
      </c>
      <c r="F12" s="3">
        <v>9</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1</v>
      </c>
      <c r="O12">
        <f>IF(G12=0,
    IFERROR(VLOOKUP(B12, Receiving2!$A$2:$L$1000, 5, FALSE),
        IFERROR(VLOOKUP(B12, Receiving!$A$2:$L$1000, 5, FALSE),
            IFERROR(VLOOKUP(B12, Receiving3!$A$2:$L$1000, 5, FALSE), 0)
        )
    ),
    IFERROR(VLOOKUP(B12, Receiving!$A$2:$L$1000, 5, FALSE),
        IFERROR(VLOOKUP(B12, Receiving3!$A$2:$L$1000, 5, FALSE), 0)
    )
)</f>
        <v>6</v>
      </c>
      <c r="P12">
        <f>IF(G12=0,
    IFERROR(VLOOKUP(B12, Receiving2!$A$2:$L$1000, 6, FALSE),
        IFERROR(VLOOKUP(B12, Receiving!$A$2:$L$1000, 6, FALSE),
            IFERROR(VLOOKUP(B12, Receiving3!$A$2:$L$1000, 6, FALSE), 0)
        )
    ),
    IFERROR(VLOOKUP(B12, Receiving!$A$2:$L$1000, 6, FALSE),
        IFERROR(VLOOKUP(B12, Receiving3!$A$2:$L$1000, 6, FALSE), 0)
    )
)</f>
        <v>6</v>
      </c>
      <c r="Q12">
        <f>IF(G12=0,
    IFERROR(VLOOKUP(B12, Receiving2!$A$2:$L$1000, 7, FALSE),
        IFERROR(VLOOKUP(B12, Receiving!$A$2:$L$1000, 7, FALSE),
            IFERROR(VLOOKUP(B12, Receiving3!$A$2:$L$1000, 7, FALSE), 0)
        )
    ),
    IFERROR(VLOOKUP(B12, Receiving!$A$2:$L$1000, 7, FALSE),
        IFERROR(VLOOKUP(B12, Receiving3!$A$2:$L$1000, 7, FALSE), 0)
    )
)</f>
        <v>2</v>
      </c>
      <c r="R12">
        <f>IF(G12=0,
    IFERROR(VLOOKUP(B12, Receiving2!$A$2:$L$1000, 8, FALSE),
        IFERROR(VLOOKUP(B12, Receiving!$A$2:$L$1000, 8, FALSE),
            IFERROR(VLOOKUP(B12, Receiving3!$A$2:$L$1000, 8, FALSE), 0)
        )
    ),
    IFERROR(VLOOKUP(B12, Receiving!$A$2:$L$1000, 8, FALSE),
        IFERROR(VLOOKUP(B12, Receiving3!$A$2:$L$1000, 8, FALSE), 0)
    )
)</f>
        <v>6</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2</v>
      </c>
    </row>
    <row r="13" spans="1:20">
      <c r="A13">
        <v>81</v>
      </c>
      <c r="B13" t="s">
        <v>773</v>
      </c>
      <c r="C13" t="s">
        <v>25</v>
      </c>
      <c r="D13" t="s">
        <v>209</v>
      </c>
      <c r="E13" t="s">
        <v>34</v>
      </c>
      <c r="F13" s="3">
        <v>2</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4</v>
      </c>
      <c r="O13">
        <f>IF(G13=0,
    IFERROR(VLOOKUP(B13, Receiving2!$A$2:$L$1000, 5, FALSE),
        IFERROR(VLOOKUP(B13, Receiving!$A$2:$L$1000, 5, FALSE),
            IFERROR(VLOOKUP(B13, Receiving3!$A$2:$L$1000, 5, FALSE), 0)
        )
    ),
    IFERROR(VLOOKUP(B13, Receiving!$A$2:$L$1000, 5, FALSE),
        IFERROR(VLOOKUP(B13, Receiving3!$A$2:$L$1000, 5, FALSE), 0)
    )
)</f>
        <v>21</v>
      </c>
      <c r="P13">
        <f>IF(G13=0,
    IFERROR(VLOOKUP(B13, Receiving2!$A$2:$L$1000, 6, FALSE),
        IFERROR(VLOOKUP(B13, Receiving!$A$2:$L$1000, 6, FALSE),
            IFERROR(VLOOKUP(B13, Receiving3!$A$2:$L$1000, 6, FALSE), 0)
        )
    ),
    IFERROR(VLOOKUP(B13, Receiving!$A$2:$L$1000, 6, FALSE),
        IFERROR(VLOOKUP(B13, Receiving3!$A$2:$L$1000, 6, FALSE), 0)
    )
)</f>
        <v>5.25</v>
      </c>
      <c r="Q13">
        <f>IF(G13=0,
    IFERROR(VLOOKUP(B13, Receiving2!$A$2:$L$1000, 7, FALSE),
        IFERROR(VLOOKUP(B13, Receiving!$A$2:$L$1000, 7, FALSE),
            IFERROR(VLOOKUP(B13, Receiving3!$A$2:$L$1000, 7, FALSE), 0)
        )
    ),
    IFERROR(VLOOKUP(B13, Receiving!$A$2:$L$1000, 7, FALSE),
        IFERROR(VLOOKUP(B13, Receiving3!$A$2:$L$1000, 7, FALSE), 0)
    )
)</f>
        <v>7</v>
      </c>
      <c r="R13">
        <f>IF(G13=0,
    IFERROR(VLOOKUP(B13, Receiving2!$A$2:$L$1000, 8, FALSE),
        IFERROR(VLOOKUP(B13, Receiving!$A$2:$L$1000, 8, FALSE),
            IFERROR(VLOOKUP(B13, Receiving3!$A$2:$L$1000, 8, FALSE), 0)
        )
    ),
    IFERROR(VLOOKUP(B13, Receiving!$A$2:$L$1000, 8, FALSE),
        IFERROR(VLOOKUP(B13, Receiving3!$A$2:$L$1000, 8, FALSE), 0)
    )
)</f>
        <v>8</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7</v>
      </c>
    </row>
    <row r="14" spans="1:20">
      <c r="A14">
        <v>83</v>
      </c>
      <c r="B14" t="s">
        <v>746</v>
      </c>
      <c r="C14" t="s">
        <v>16</v>
      </c>
      <c r="D14" t="s">
        <v>182</v>
      </c>
      <c r="E14" t="s">
        <v>358</v>
      </c>
      <c r="F14" s="3">
        <v>9</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1</v>
      </c>
      <c r="I14">
        <f>IF(G14=0,
    IFERROR(VLOOKUP(B14, Rushing2!$A$2:$L$1000, 5, FALSE),
        IFERROR(VLOOKUP(B14, Rushing!$A$2:$L$1000, 5, FALSE),
            IFERROR(VLOOKUP(B14, Rushing3!$A$2:$L$1000, 5, FALSE), 0)
        )
    ),
    IFERROR(VLOOKUP(B14, Rushing!$A$2:$L$1000, 5, FALSE),
        IFERROR(VLOOKUP(B14, Rushing3!$A$2:$L$1000, 5, FALSE), 0)
    )
)</f>
        <v>2</v>
      </c>
      <c r="J14">
        <f>IF(G14=0,
    IFERROR(VLOOKUP(B14, Rushing2!$A$2:$L$1000, 6, FALSE),
        IFERROR(VLOOKUP(B14, Rushing!$A$2:$L$1000, 6, FALSE),
            IFERROR(VLOOKUP(B14, Rushing3!$A$2:$L$1000, 6, FALSE), 0)
        )
    ),
    IFERROR(VLOOKUP(B14, Rushing!$A$2:$L$1000, 6, FALSE),
        IFERROR(VLOOKUP(B14, Rushing3!$A$2:$L$1000, 6, FALSE), 0)
    )
)</f>
        <v>2</v>
      </c>
      <c r="K14">
        <f>IF(G14=0,
    IFERROR(VLOOKUP(B14, Rushing2!$A$2:$L$1000, 7, FALSE),
        IFERROR(VLOOKUP(B14, Rushing!$A$2:$L$1000, 7, FALSE),
            IFERROR(VLOOKUP(B14, Rushing3!$A$2:$L$1000, 7, FALSE), 0)
        )
    ),
    IFERROR(VLOOKUP(B14, Rushing!$A$2:$L$1000, 7, FALSE),
        IFERROR(VLOOKUP(B14, Rushing3!$A$2:$L$1000, 7, FALSE), 0)
    )
)</f>
        <v>0.7</v>
      </c>
      <c r="L14">
        <f>IF(G14=0,
    IFERROR(VLOOKUP(B14, Rushing2!$A$2:$L$1000, 8, FALSE),
        IFERROR(VLOOKUP(B14, Rushing!$A$2:$L$1000, 8, FALSE),
            IFERROR(VLOOKUP(B14, Rushing3!$A$2:$L$1000, 8, FALSE), 0)
        )
    ),
    IFERROR(VLOOKUP(B14, Rushing!$A$2:$L$1000, 8, FALSE),
        IFERROR(VLOOKUP(B14, Rushing3!$A$2:$L$1000, 8, FALSE), 0)
    )
)</f>
        <v>2</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1</v>
      </c>
      <c r="O14">
        <f>IF(G14=0,
    IFERROR(VLOOKUP(B14, Receiving2!$A$2:$L$1000, 5, FALSE),
        IFERROR(VLOOKUP(B14, Receiving!$A$2:$L$1000, 5, FALSE),
            IFERROR(VLOOKUP(B14, Receiving3!$A$2:$L$1000, 5, FALSE), 0)
        )
    ),
    IFERROR(VLOOKUP(B14, Receiving!$A$2:$L$1000, 5, FALSE),
        IFERROR(VLOOKUP(B14, Receiving3!$A$2:$L$1000, 5, FALSE), 0)
    )
)</f>
        <v>15</v>
      </c>
      <c r="P14">
        <f>IF(G14=0,
    IFERROR(VLOOKUP(B14, Receiving2!$A$2:$L$1000, 6, FALSE),
        IFERROR(VLOOKUP(B14, Receiving!$A$2:$L$1000, 6, FALSE),
            IFERROR(VLOOKUP(B14, Receiving3!$A$2:$L$1000, 6, FALSE), 0)
        )
    ),
    IFERROR(VLOOKUP(B14, Receiving!$A$2:$L$1000, 6, FALSE),
        IFERROR(VLOOKUP(B14, Receiving3!$A$2:$L$1000, 6, FALSE), 0)
    )
)</f>
        <v>15</v>
      </c>
      <c r="Q14">
        <f>IF(G14=0,
    IFERROR(VLOOKUP(B14, Receiving2!$A$2:$L$1000, 7, FALSE),
        IFERROR(VLOOKUP(B14, Receiving!$A$2:$L$1000, 7, FALSE),
            IFERROR(VLOOKUP(B14, Receiving3!$A$2:$L$1000, 7, FALSE), 0)
        )
    ),
    IFERROR(VLOOKUP(B14, Receiving!$A$2:$L$1000, 7, FALSE),
        IFERROR(VLOOKUP(B14, Receiving3!$A$2:$L$1000, 7, FALSE), 0)
    )
)</f>
        <v>5</v>
      </c>
      <c r="R14">
        <f>IF(G14=0,
    IFERROR(VLOOKUP(B14, Receiving2!$A$2:$L$1000, 8, FALSE),
        IFERROR(VLOOKUP(B14, Receiving!$A$2:$L$1000, 8, FALSE),
            IFERROR(VLOOKUP(B14, Receiving3!$A$2:$L$1000, 8, FALSE), 0)
        )
    ),
    IFERROR(VLOOKUP(B14, Receiving!$A$2:$L$1000, 8, FALSE),
        IFERROR(VLOOKUP(B14, Receiving3!$A$2:$L$1000, 8, FALSE), 0)
    )
)</f>
        <v>15</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2</v>
      </c>
    </row>
    <row r="15" spans="1:20">
      <c r="A15">
        <v>16</v>
      </c>
      <c r="B15" t="s">
        <v>747</v>
      </c>
      <c r="C15" t="s">
        <v>16</v>
      </c>
      <c r="D15" t="s">
        <v>160</v>
      </c>
      <c r="E15" t="s">
        <v>34</v>
      </c>
      <c r="F15" s="3">
        <v>3</v>
      </c>
      <c r="G15">
        <f>IFERROR(VLOOKUP(B15, Rushing!$A$2:$L$1000, 3, FALSE), IFERROR(VLOOKUP(B15, Receiving!$A$2:$L$1000, 3, FALSE), 0))</f>
        <v>0</v>
      </c>
      <c r="H15">
        <f>IF(G15=0,
    IFERROR(VLOOKUP(B15, Rushing2!$A$2:$L$1000, 4, FALSE),
        IFERROR(VLOOKUP(B15, Rushing!$A$2:$L$1000, 4, FALSE),
            IFERROR(VLOOKUP(B15, Rushing3!$A$2:$L$1000, 4, FALSE), 0)
        )
    ),
    IFERROR(VLOOKUP(B15, Rushing!$A$2:$L$1000, 4, FALSE),
        IFERROR(VLOOKUP(B15, Rushing3!$A$2:$L$1000, 4, FALSE), 0)
    )
)</f>
        <v>1</v>
      </c>
      <c r="I15">
        <f>IF(G15=0,
    IFERROR(VLOOKUP(B15, Rushing2!$A$2:$L$1000, 5, FALSE),
        IFERROR(VLOOKUP(B15, Rushing!$A$2:$L$1000, 5, FALSE),
            IFERROR(VLOOKUP(B15, Rushing3!$A$2:$L$1000, 5, FALSE), 0)
        )
    ),
    IFERROR(VLOOKUP(B15, Rushing!$A$2:$L$1000, 5, FALSE),
        IFERROR(VLOOKUP(B15, Rushing3!$A$2:$L$1000, 5, FALSE), 0)
    )
)</f>
        <v>4</v>
      </c>
      <c r="J15">
        <f>IF(G15=0,
    IFERROR(VLOOKUP(B15, Rushing2!$A$2:$L$1000, 6, FALSE),
        IFERROR(VLOOKUP(B15, Rushing!$A$2:$L$1000, 6, FALSE),
            IFERROR(VLOOKUP(B15, Rushing3!$A$2:$L$1000, 6, FALSE), 0)
        )
    ),
    IFERROR(VLOOKUP(B15, Rushing!$A$2:$L$1000, 6, FALSE),
        IFERROR(VLOOKUP(B15, Rushing3!$A$2:$L$1000, 6, FALSE), 0)
    )
)</f>
        <v>4</v>
      </c>
      <c r="K15">
        <f>IF(G15=0,
    IFERROR(VLOOKUP(B15, Rushing2!$A$2:$L$1000, 7, FALSE),
        IFERROR(VLOOKUP(B15, Rushing!$A$2:$L$1000, 7, FALSE),
            IFERROR(VLOOKUP(B15, Rushing3!$A$2:$L$1000, 7, FALSE), 0)
        )
    ),
    IFERROR(VLOOKUP(B15, Rushing!$A$2:$L$1000, 7, FALSE),
        IFERROR(VLOOKUP(B15, Rushing3!$A$2:$L$1000, 7, FALSE), 0)
    )
)</f>
        <v>1.3</v>
      </c>
      <c r="L15">
        <f>IF(G15=0,
    IFERROR(VLOOKUP(B15, Rushing2!$A$2:$L$1000, 8, FALSE),
        IFERROR(VLOOKUP(B15, Rushing!$A$2:$L$1000, 8, FALSE),
            IFERROR(VLOOKUP(B15, Rushing3!$A$2:$L$1000, 8, FALSE), 0)
        )
    ),
    IFERROR(VLOOKUP(B15, Rushing!$A$2:$L$1000, 8, FALSE),
        IFERROR(VLOOKUP(B15, Rushing3!$A$2:$L$1000, 8, FALSE), 0)
    )
)</f>
        <v>4</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4</v>
      </c>
      <c r="O15">
        <f>IF(G15=0,
    IFERROR(VLOOKUP(B15, Receiving2!$A$2:$L$1000, 5, FALSE),
        IFERROR(VLOOKUP(B15, Receiving!$A$2:$L$1000, 5, FALSE),
            IFERROR(VLOOKUP(B15, Receiving3!$A$2:$L$1000, 5, FALSE), 0)
        )
    ),
    IFERROR(VLOOKUP(B15, Receiving!$A$2:$L$1000, 5, FALSE),
        IFERROR(VLOOKUP(B15, Receiving3!$A$2:$L$1000, 5, FALSE), 0)
    )
)</f>
        <v>37</v>
      </c>
      <c r="P15">
        <f>IF(G15=0,
    IFERROR(VLOOKUP(B15, Receiving2!$A$2:$L$1000, 6, FALSE),
        IFERROR(VLOOKUP(B15, Receiving!$A$2:$L$1000, 6, FALSE),
            IFERROR(VLOOKUP(B15, Receiving3!$A$2:$L$1000, 6, FALSE), 0)
        )
    ),
    IFERROR(VLOOKUP(B15, Receiving!$A$2:$L$1000, 6, FALSE),
        IFERROR(VLOOKUP(B15, Receiving3!$A$2:$L$1000, 6, FALSE), 0)
    )
)</f>
        <v>9.25</v>
      </c>
      <c r="Q15">
        <f>IF(G15=0,
    IFERROR(VLOOKUP(B15, Receiving2!$A$2:$L$1000, 7, FALSE),
        IFERROR(VLOOKUP(B15, Receiving!$A$2:$L$1000, 7, FALSE),
            IFERROR(VLOOKUP(B15, Receiving3!$A$2:$L$1000, 7, FALSE), 0)
        )
    ),
    IFERROR(VLOOKUP(B15, Receiving!$A$2:$L$1000, 7, FALSE),
        IFERROR(VLOOKUP(B15, Receiving3!$A$2:$L$1000, 7, FALSE), 0)
    )
)</f>
        <v>12.3</v>
      </c>
      <c r="R15">
        <v>14</v>
      </c>
      <c r="S15">
        <f>IF(G15=0,
    IFERROR(VLOOKUP(B15, Receiving2!$A$2:$L$1000, 9, FALSE),
        IFERROR(VLOOKUP(B15, Receiving!$A$2:$L$1000, 9, FALSE),
            IFERROR(VLOOKUP(B15, Receiving3!$A$2:$L$1000, 9, FALSE), 0)
        )
    ),
    IFERROR(VLOOKUP(B15, Receiving!$A$2:$L$1000, 9, FALSE),
        IFERROR(VLOOKUP(B15, Receiving3!$A$2:$L$1000, 9, FALSE), 0)
    )
)</f>
        <v>1</v>
      </c>
      <c r="T15">
        <f>IF(G15=0,
    IFERROR(VLOOKUP(B15, Receiving2!$A$2:$L$1000, 10, FALSE),
        IFERROR(VLOOKUP(B15, Receiving!$A$2:$L$1000, 10, FALSE),
            IFERROR(VLOOKUP(B15, Receiving3!$A$2:$L$1000, 10, FALSE), 0)
        )
    ),
    IFERROR(VLOOKUP(B15, Receiving!$A$2:$L$1000, 10, FALSE),
        IFERROR(VLOOKUP(B15, Receiving3!$A$2:$L$1000, 10, FALSE), 0)
    )
)</f>
        <v>7</v>
      </c>
    </row>
    <row r="16" spans="1:20">
      <c r="A16">
        <v>14</v>
      </c>
      <c r="B16" t="s">
        <v>750</v>
      </c>
      <c r="C16" t="s">
        <v>16</v>
      </c>
      <c r="D16" t="s">
        <v>530</v>
      </c>
      <c r="E16" t="s">
        <v>34</v>
      </c>
      <c r="F16" s="3">
        <v>2</v>
      </c>
      <c r="G16">
        <f>IFERROR(VLOOKUP(B16, Rushing!$A$2:$L$1000, 3, FALSE), IFERROR(VLOOKUP(B16, Receiving!$A$2:$L$1000, 3, FALSE), 0))</f>
        <v>2</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3</v>
      </c>
      <c r="O16">
        <f>IF(G16=0,
    IFERROR(VLOOKUP(B16, Receiving2!$A$2:$L$1000, 5, FALSE),
        IFERROR(VLOOKUP(B16, Receiving!$A$2:$L$1000, 5, FALSE),
            IFERROR(VLOOKUP(B16, Receiving3!$A$2:$L$1000, 5, FALSE), 0)
        )
    ),
    IFERROR(VLOOKUP(B16, Receiving!$A$2:$L$1000, 5, FALSE),
        IFERROR(VLOOKUP(B16, Receiving3!$A$2:$L$1000, 5, FALSE), 0)
    )
)</f>
        <v>55</v>
      </c>
      <c r="P16">
        <f>IF(G16=0,
    IFERROR(VLOOKUP(B16, Receiving2!$A$2:$L$1000, 6, FALSE),
        IFERROR(VLOOKUP(B16, Receiving!$A$2:$L$1000, 6, FALSE),
            IFERROR(VLOOKUP(B16, Receiving3!$A$2:$L$1000, 6, FALSE), 0)
        )
    ),
    IFERROR(VLOOKUP(B16, Receiving!$A$2:$L$1000, 6, FALSE),
        IFERROR(VLOOKUP(B16, Receiving3!$A$2:$L$1000, 6, FALSE), 0)
    )
)</f>
        <v>18.329999999999998</v>
      </c>
      <c r="Q16">
        <f>IF(G16=0,
    IFERROR(VLOOKUP(B16, Receiving2!$A$2:$L$1000, 7, FALSE),
        IFERROR(VLOOKUP(B16, Receiving!$A$2:$L$1000, 7, FALSE),
            IFERROR(VLOOKUP(B16, Receiving3!$A$2:$L$1000, 7, FALSE), 0)
        )
    ),
    IFERROR(VLOOKUP(B16, Receiving!$A$2:$L$1000, 7, FALSE),
        IFERROR(VLOOKUP(B16, Receiving3!$A$2:$L$1000, 7, FALSE), 0)
    )
)</f>
        <v>27.5</v>
      </c>
      <c r="R16">
        <f>IF(G16=0,
    IFERROR(VLOOKUP(B16, Receiving2!$A$2:$L$1000, 8, FALSE),
        IFERROR(VLOOKUP(B16, Receiving!$A$2:$L$1000, 8, FALSE),
            IFERROR(VLOOKUP(B16, Receiving3!$A$2:$L$1000, 8, FALSE), 0)
        )
    ),
    IFERROR(VLOOKUP(B16, Receiving!$A$2:$L$1000, 8, FALSE),
        IFERROR(VLOOKUP(B16, Receiving3!$A$2:$L$1000, 8, FALSE), 0)
    )
)</f>
        <v>30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4</v>
      </c>
    </row>
    <row r="17" spans="1:20">
      <c r="A17">
        <v>82</v>
      </c>
      <c r="B17" t="s">
        <v>751</v>
      </c>
      <c r="C17" t="s">
        <v>16</v>
      </c>
      <c r="D17" t="s">
        <v>117</v>
      </c>
      <c r="E17" t="s">
        <v>228</v>
      </c>
      <c r="F17" s="3">
        <v>1</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3</v>
      </c>
      <c r="O17">
        <f>IF(G17=0,
    IFERROR(VLOOKUP(B17, Receiving2!$A$2:$L$1000, 5, FALSE),
        IFERROR(VLOOKUP(B17, Receiving!$A$2:$L$1000, 5, FALSE),
            IFERROR(VLOOKUP(B17, Receiving3!$A$2:$L$1000, 5, FALSE), 0)
        )
    ),
    IFERROR(VLOOKUP(B17, Receiving!$A$2:$L$1000, 5, FALSE),
        IFERROR(VLOOKUP(B17, Receiving3!$A$2:$L$1000, 5, FALSE), 0)
    )
)</f>
        <v>41</v>
      </c>
      <c r="P17">
        <f>IF(G17=0,
    IFERROR(VLOOKUP(B17, Receiving2!$A$2:$L$1000, 6, FALSE),
        IFERROR(VLOOKUP(B17, Receiving!$A$2:$L$1000, 6, FALSE),
            IFERROR(VLOOKUP(B17, Receiving3!$A$2:$L$1000, 6, FALSE), 0)
        )
    ),
    IFERROR(VLOOKUP(B17, Receiving!$A$2:$L$1000, 6, FALSE),
        IFERROR(VLOOKUP(B17, Receiving3!$A$2:$L$1000, 6, FALSE), 0)
    )
)</f>
        <v>13.67</v>
      </c>
      <c r="Q17">
        <f>IF(G17=0,
    IFERROR(VLOOKUP(B17, Receiving2!$A$2:$L$1000, 7, FALSE),
        IFERROR(VLOOKUP(B17, Receiving!$A$2:$L$1000, 7, FALSE),
            IFERROR(VLOOKUP(B17, Receiving3!$A$2:$L$1000, 7, FALSE), 0)
        )
    ),
    IFERROR(VLOOKUP(B17, Receiving!$A$2:$L$1000, 7, FALSE),
        IFERROR(VLOOKUP(B17, Receiving3!$A$2:$L$1000, 7, FALSE), 0)
    )
)</f>
        <v>13.7</v>
      </c>
      <c r="R17">
        <f>IF(G17=0,
    IFERROR(VLOOKUP(B17, Receiving2!$A$2:$L$1000, 8, FALSE),
        IFERROR(VLOOKUP(B17, Receiving!$A$2:$L$1000, 8, FALSE),
            IFERROR(VLOOKUP(B17, Receiving3!$A$2:$L$1000, 8, FALSE), 0)
        )
    ),
    IFERROR(VLOOKUP(B17, Receiving!$A$2:$L$1000, 8, FALSE),
        IFERROR(VLOOKUP(B17, Receiving3!$A$2:$L$1000, 8, FALSE), 0)
    )
)</f>
        <v>23</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5</v>
      </c>
    </row>
    <row r="18" spans="1:20">
      <c r="A18">
        <v>10</v>
      </c>
      <c r="B18" t="s">
        <v>753</v>
      </c>
      <c r="C18" t="s">
        <v>16</v>
      </c>
      <c r="D18" t="s">
        <v>236</v>
      </c>
      <c r="E18" t="s">
        <v>202</v>
      </c>
      <c r="F18" s="3">
        <v>11</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0</v>
      </c>
      <c r="O18">
        <f>IF(G18=0,
    IFERROR(VLOOKUP(B18, Receiving2!$A$2:$L$1000, 5, FALSE),
        IFERROR(VLOOKUP(B18, Receiving!$A$2:$L$1000, 5, FALSE),
            IFERROR(VLOOKUP(B18, Receiving3!$A$2:$L$1000, 5, FALSE), 0)
        )
    ),
    IFERROR(VLOOKUP(B18, Receiving!$A$2:$L$1000, 5, FALSE),
        IFERROR(VLOOKUP(B18, Receiving3!$A$2:$L$1000, 5, FALSE), 0)
    )
)</f>
        <v>0</v>
      </c>
      <c r="P18">
        <f>IF(G18=0,
    IFERROR(VLOOKUP(B18, Receiving2!$A$2:$L$1000, 6, FALSE),
        IFERROR(VLOOKUP(B18, Receiving!$A$2:$L$1000, 6, FALSE),
            IFERROR(VLOOKUP(B18, Receiving3!$A$2:$L$1000, 6, FALSE), 0)
        )
    ),
    IFERROR(VLOOKUP(B18, Receiving!$A$2:$L$1000, 6, FALSE),
        IFERROR(VLOOKUP(B18, Receiving3!$A$2:$L$1000, 6, FALSE), 0)
    )
)</f>
        <v>0</v>
      </c>
      <c r="Q18">
        <f>IF(G18=0,
    IFERROR(VLOOKUP(B18, Receiving2!$A$2:$L$1000, 7, FALSE),
        IFERROR(VLOOKUP(B18, Receiving!$A$2:$L$1000, 7, FALSE),
            IFERROR(VLOOKUP(B18, Receiving3!$A$2:$L$1000, 7, FALSE), 0)
        )
    ),
    IFERROR(VLOOKUP(B18, Receiving!$A$2:$L$1000, 7, FALSE),
        IFERROR(VLOOKUP(B18, Receiving3!$A$2:$L$1000, 7, FALSE), 0)
    )
)</f>
        <v>0</v>
      </c>
      <c r="R18">
        <f>IF(G18=0,
    IFERROR(VLOOKUP(B18, Receiving2!$A$2:$L$1000, 8, FALSE),
        IFERROR(VLOOKUP(B18, Receiving!$A$2:$L$1000, 8, FALSE),
            IFERROR(VLOOKUP(B18, Receiving3!$A$2:$L$1000, 8, FALSE), 0)
        )
    ),
    IFERROR(VLOOKUP(B18, Receiving!$A$2:$L$1000, 8, FALSE),
        IFERROR(VLOOKUP(B18, Receiving3!$A$2:$L$1000, 8, FALSE), 0)
    )
)</f>
        <v>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0</v>
      </c>
    </row>
    <row r="19" spans="1:20">
      <c r="A19">
        <v>19</v>
      </c>
      <c r="B19" t="s">
        <v>754</v>
      </c>
      <c r="C19" t="s">
        <v>16</v>
      </c>
      <c r="D19" t="s">
        <v>51</v>
      </c>
      <c r="E19" t="s">
        <v>34</v>
      </c>
      <c r="F19" s="3">
        <v>0</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0</v>
      </c>
    </row>
    <row r="20" spans="1:20">
      <c r="A20">
        <v>5</v>
      </c>
      <c r="B20" t="s">
        <v>755</v>
      </c>
      <c r="C20" t="s">
        <v>16</v>
      </c>
      <c r="D20" t="s">
        <v>23</v>
      </c>
      <c r="E20" t="s">
        <v>228</v>
      </c>
      <c r="F20" s="3">
        <v>2</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3</v>
      </c>
      <c r="O20">
        <f>IF(G20=0,
    IFERROR(VLOOKUP(B20, Receiving2!$A$2:$L$1000, 5, FALSE),
        IFERROR(VLOOKUP(B20, Receiving!$A$2:$L$1000, 5, FALSE),
            IFERROR(VLOOKUP(B20, Receiving3!$A$2:$L$1000, 5, FALSE), 0)
        )
    ),
    IFERROR(VLOOKUP(B20, Receiving!$A$2:$L$1000, 5, FALSE),
        IFERROR(VLOOKUP(B20, Receiving3!$A$2:$L$1000, 5, FALSE), 0)
    )
)</f>
        <v>60</v>
      </c>
      <c r="P20">
        <f>IF(G20=0,
    IFERROR(VLOOKUP(B20, Receiving2!$A$2:$L$1000, 6, FALSE),
        IFERROR(VLOOKUP(B20, Receiving!$A$2:$L$1000, 6, FALSE),
            IFERROR(VLOOKUP(B20, Receiving3!$A$2:$L$1000, 6, FALSE), 0)
        )
    ),
    IFERROR(VLOOKUP(B20, Receiving!$A$2:$L$1000, 6, FALSE),
        IFERROR(VLOOKUP(B20, Receiving3!$A$2:$L$1000, 6, FALSE), 0)
    )
)</f>
        <v>20</v>
      </c>
      <c r="Q20">
        <f>IF(G20=0,
    IFERROR(VLOOKUP(B20, Receiving2!$A$2:$L$1000, 7, FALSE),
        IFERROR(VLOOKUP(B20, Receiving!$A$2:$L$1000, 7, FALSE),
            IFERROR(VLOOKUP(B20, Receiving3!$A$2:$L$1000, 7, FALSE), 0)
        )
    ),
    IFERROR(VLOOKUP(B20, Receiving!$A$2:$L$1000, 7, FALSE),
        IFERROR(VLOOKUP(B20, Receiving3!$A$2:$L$1000, 7, FALSE), 0)
    )
)</f>
        <v>20</v>
      </c>
      <c r="R20">
        <f>IF(G20=0,
    IFERROR(VLOOKUP(B20, Receiving2!$A$2:$L$1000, 8, FALSE),
        IFERROR(VLOOKUP(B20, Receiving!$A$2:$L$1000, 8, FALSE),
            IFERROR(VLOOKUP(B20, Receiving3!$A$2:$L$1000, 8, FALSE), 0)
        )
    ),
    IFERROR(VLOOKUP(B20, Receiving!$A$2:$L$1000, 8, FALSE),
        IFERROR(VLOOKUP(B20, Receiving3!$A$2:$L$1000, 8, FALSE), 0)
    )
)</f>
        <v>26</v>
      </c>
      <c r="S20">
        <f>IF(G20=0,
    IFERROR(VLOOKUP(B20, Receiving2!$A$2:$L$1000, 9, FALSE),
        IFERROR(VLOOKUP(B20, Receiving!$A$2:$L$1000, 9, FALSE),
            IFERROR(VLOOKUP(B20, Receiving3!$A$2:$L$1000, 9, FALSE), 0)
        )
    ),
    IFERROR(VLOOKUP(B20, Receiving!$A$2:$L$1000, 9, FALSE),
        IFERROR(VLOOKUP(B20, Receiving3!$A$2:$L$1000, 9, FALSE), 0)
    )
)</f>
        <v>1</v>
      </c>
      <c r="T20">
        <f>IF(G20=0,
    IFERROR(VLOOKUP(B20, Receiving2!$A$2:$L$1000, 10, FALSE),
        IFERROR(VLOOKUP(B20, Receiving!$A$2:$L$1000, 10, FALSE),
            IFERROR(VLOOKUP(B20, Receiving3!$A$2:$L$1000, 10, FALSE), 0)
        )
    ),
    IFERROR(VLOOKUP(B20, Receiving!$A$2:$L$1000, 10, FALSE),
        IFERROR(VLOOKUP(B20, Receiving3!$A$2:$L$1000, 10, FALSE), 0)
    )
)</f>
        <v>4</v>
      </c>
    </row>
    <row r="21" spans="1:20">
      <c r="A21">
        <v>12</v>
      </c>
      <c r="B21" t="s">
        <v>757</v>
      </c>
      <c r="C21" t="s">
        <v>16</v>
      </c>
      <c r="D21" t="s">
        <v>758</v>
      </c>
      <c r="E21" t="s">
        <v>228</v>
      </c>
      <c r="F21" s="3">
        <v>2</v>
      </c>
      <c r="G21">
        <f>IFERROR(VLOOKUP(B21, Rushing!$A$2:$L$1000, 3, FALSE), IFERROR(VLOOKUP(B21, Receiving!$A$2:$L$1000, 3, FALSE), 0))</f>
        <v>3</v>
      </c>
      <c r="H21">
        <f>IF(G21=0,
    IFERROR(VLOOKUP(B21, Rushing2!$A$2:$L$1000, 4, FALSE),
        IFERROR(VLOOKUP(B21, Rushing!$A$2:$L$1000, 4, FALSE),
            IFERROR(VLOOKUP(B21, Rushing3!$A$2:$L$1000, 4, FALSE), 0)
        )
    ),
    IFERROR(VLOOKUP(B21, Rushing!$A$2:$L$1000, 4, FALSE),
        IFERROR(VLOOKUP(B21, Rushing3!$A$2:$L$1000, 4, FALSE), 0)
    )
)</f>
        <v>3</v>
      </c>
      <c r="I21">
        <f>IF(G21=0,
    IFERROR(VLOOKUP(B21, Rushing2!$A$2:$L$1000, 5, FALSE),
        IFERROR(VLOOKUP(B21, Rushing!$A$2:$L$1000, 5, FALSE),
            IFERROR(VLOOKUP(B21, Rushing3!$A$2:$L$1000, 5, FALSE), 0)
        )
    ),
    IFERROR(VLOOKUP(B21, Rushing!$A$2:$L$1000, 5, FALSE),
        IFERROR(VLOOKUP(B21, Rushing3!$A$2:$L$1000, 5, FALSE), 0)
    )
)</f>
        <v>18</v>
      </c>
      <c r="J21">
        <f>IF(G21=0,
    IFERROR(VLOOKUP(B21, Rushing2!$A$2:$L$1000, 6, FALSE),
        IFERROR(VLOOKUP(B21, Rushing!$A$2:$L$1000, 6, FALSE),
            IFERROR(VLOOKUP(B21, Rushing3!$A$2:$L$1000, 6, FALSE), 0)
        )
    ),
    IFERROR(VLOOKUP(B21, Rushing!$A$2:$L$1000, 6, FALSE),
        IFERROR(VLOOKUP(B21, Rushing3!$A$2:$L$1000, 6, FALSE), 0)
    )
)</f>
        <v>6</v>
      </c>
      <c r="K21">
        <f>IF(G21=0,
    IFERROR(VLOOKUP(B21, Rushing2!$A$2:$L$1000, 7, FALSE),
        IFERROR(VLOOKUP(B21, Rushing!$A$2:$L$1000, 7, FALSE),
            IFERROR(VLOOKUP(B21, Rushing3!$A$2:$L$1000, 7, FALSE), 0)
        )
    ),
    IFERROR(VLOOKUP(B21, Rushing!$A$2:$L$1000, 7, FALSE),
        IFERROR(VLOOKUP(B21, Rushing3!$A$2:$L$1000, 7, FALSE), 0)
    )
)</f>
        <v>6</v>
      </c>
      <c r="L21">
        <f>IF(G21=0,
    IFERROR(VLOOKUP(B21, Rushing2!$A$2:$L$1000, 8, FALSE),
        IFERROR(VLOOKUP(B21, Rushing!$A$2:$L$1000, 8, FALSE),
            IFERROR(VLOOKUP(B21, Rushing3!$A$2:$L$1000, 8, FALSE), 0)
        )
    ),
    IFERROR(VLOOKUP(B21, Rushing!$A$2:$L$1000, 8, FALSE),
        IFERROR(VLOOKUP(B21, Rushing3!$A$2:$L$1000, 8, FALSE), 0)
    )
)</f>
        <v>11</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8</v>
      </c>
      <c r="O21">
        <f>IF(G21=0,
    IFERROR(VLOOKUP(B21, Receiving2!$A$2:$L$1000, 5, FALSE),
        IFERROR(VLOOKUP(B21, Receiving!$A$2:$L$1000, 5, FALSE),
            IFERROR(VLOOKUP(B21, Receiving3!$A$2:$L$1000, 5, FALSE), 0)
        )
    ),
    IFERROR(VLOOKUP(B21, Receiving!$A$2:$L$1000, 5, FALSE),
        IFERROR(VLOOKUP(B21, Receiving3!$A$2:$L$1000, 5, FALSE), 0)
    )
)</f>
        <v>77</v>
      </c>
      <c r="P21">
        <f>IF(G21=0,
    IFERROR(VLOOKUP(B21, Receiving2!$A$2:$L$1000, 6, FALSE),
        IFERROR(VLOOKUP(B21, Receiving!$A$2:$L$1000, 6, FALSE),
            IFERROR(VLOOKUP(B21, Receiving3!$A$2:$L$1000, 6, FALSE), 0)
        )
    ),
    IFERROR(VLOOKUP(B21, Receiving!$A$2:$L$1000, 6, FALSE),
        IFERROR(VLOOKUP(B21, Receiving3!$A$2:$L$1000, 6, FALSE), 0)
    )
)</f>
        <v>9.6300000000000008</v>
      </c>
      <c r="Q21">
        <f>IF(G21=0,
    IFERROR(VLOOKUP(B21, Receiving2!$A$2:$L$1000, 7, FALSE),
        IFERROR(VLOOKUP(B21, Receiving!$A$2:$L$1000, 7, FALSE),
            IFERROR(VLOOKUP(B21, Receiving3!$A$2:$L$1000, 7, FALSE), 0)
        )
    ),
    IFERROR(VLOOKUP(B21, Receiving!$A$2:$L$1000, 7, FALSE),
        IFERROR(VLOOKUP(B21, Receiving3!$A$2:$L$1000, 7, FALSE), 0)
    )
)</f>
        <v>25.7</v>
      </c>
      <c r="R21">
        <f>IF(G21=0,
    IFERROR(VLOOKUP(B21, Receiving2!$A$2:$L$1000, 8, FALSE),
        IFERROR(VLOOKUP(B21, Receiving!$A$2:$L$1000, 8, FALSE),
            IFERROR(VLOOKUP(B21, Receiving3!$A$2:$L$1000, 8, FALSE), 0)
        )
    ),
    IFERROR(VLOOKUP(B21, Receiving!$A$2:$L$1000, 8, FALSE),
        IFERROR(VLOOKUP(B21, Receiving3!$A$2:$L$1000, 8, FALSE), 0)
    )
)</f>
        <v>21</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11</v>
      </c>
    </row>
    <row r="22" spans="1:20">
      <c r="A22">
        <v>80</v>
      </c>
      <c r="B22" t="s">
        <v>763</v>
      </c>
      <c r="C22" t="s">
        <v>16</v>
      </c>
      <c r="D22" t="s">
        <v>698</v>
      </c>
      <c r="E22" t="s">
        <v>228</v>
      </c>
      <c r="F22" s="3">
        <v>0</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0</v>
      </c>
      <c r="O22">
        <f>IF(G22=0,
    IFERROR(VLOOKUP(B22, Receiving2!$A$2:$L$1000, 5, FALSE),
        IFERROR(VLOOKUP(B22, Receiving!$A$2:$L$1000, 5, FALSE),
            IFERROR(VLOOKUP(B22, Receiving3!$A$2:$L$1000, 5, FALSE), 0)
        )
    ),
    IFERROR(VLOOKUP(B22, Receiving!$A$2:$L$1000, 5, FALSE),
        IFERROR(VLOOKUP(B22, Receiving3!$A$2:$L$1000, 5, FALSE), 0)
    )
)</f>
        <v>0</v>
      </c>
      <c r="P22">
        <f>IF(G22=0,
    IFERROR(VLOOKUP(B22, Receiving2!$A$2:$L$1000, 6, FALSE),
        IFERROR(VLOOKUP(B22, Receiving!$A$2:$L$1000, 6, FALSE),
            IFERROR(VLOOKUP(B22, Receiving3!$A$2:$L$1000, 6, FALSE), 0)
        )
    ),
    IFERROR(VLOOKUP(B22, Receiving!$A$2:$L$1000, 6, FALSE),
        IFERROR(VLOOKUP(B22, Receiving3!$A$2:$L$1000, 6, FALSE), 0)
    )
)</f>
        <v>0</v>
      </c>
      <c r="Q22">
        <f>IF(G22=0,
    IFERROR(VLOOKUP(B22, Receiving2!$A$2:$L$1000, 7, FALSE),
        IFERROR(VLOOKUP(B22, Receiving!$A$2:$L$1000, 7, FALSE),
            IFERROR(VLOOKUP(B22, Receiving3!$A$2:$L$1000, 7, FALSE), 0)
        )
    ),
    IFERROR(VLOOKUP(B22, Receiving!$A$2:$L$1000, 7, FALSE),
        IFERROR(VLOOKUP(B22, Receiving3!$A$2:$L$1000, 7, FALSE), 0)
    )
)</f>
        <v>0</v>
      </c>
      <c r="R22">
        <f>IF(G22=0,
    IFERROR(VLOOKUP(B22, Receiving2!$A$2:$L$1000, 8, FALSE),
        IFERROR(VLOOKUP(B22, Receiving!$A$2:$L$1000, 8, FALSE),
            IFERROR(VLOOKUP(B22, Receiving3!$A$2:$L$1000, 8, FALSE), 0)
        )
    ),
    IFERROR(VLOOKUP(B22, Receiving!$A$2:$L$1000, 8, FALSE),
        IFERROR(VLOOKUP(B22, Receiving3!$A$2:$L$1000, 8, FALSE), 0)
    )
)</f>
        <v>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0</v>
      </c>
    </row>
    <row r="23" spans="1:20">
      <c r="A23">
        <v>18</v>
      </c>
      <c r="B23" t="s">
        <v>764</v>
      </c>
      <c r="C23" t="s">
        <v>16</v>
      </c>
      <c r="D23" t="s">
        <v>226</v>
      </c>
      <c r="E23" t="s">
        <v>34</v>
      </c>
      <c r="F23" s="3">
        <v>3</v>
      </c>
      <c r="G23">
        <f>IFERROR(VLOOKUP(B23, Rushing!$A$2:$L$1000, 3, FALSE), IFERROR(VLOOKUP(B23, Receiving!$A$2:$L$1000, 3, FALSE), 0))</f>
        <v>2</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1</v>
      </c>
      <c r="O23">
        <f>IF(G23=0,
    IFERROR(VLOOKUP(B23, Receiving2!$A$2:$L$1000, 5, FALSE),
        IFERROR(VLOOKUP(B23, Receiving!$A$2:$L$1000, 5, FALSE),
            IFERROR(VLOOKUP(B23, Receiving3!$A$2:$L$1000, 5, FALSE), 0)
        )
    ),
    IFERROR(VLOOKUP(B23, Receiving!$A$2:$L$1000, 5, FALSE),
        IFERROR(VLOOKUP(B23, Receiving3!$A$2:$L$1000, 5, FALSE), 0)
    )
)</f>
        <v>5</v>
      </c>
      <c r="P23">
        <f>IF(G23=0,
    IFERROR(VLOOKUP(B23, Receiving2!$A$2:$L$1000, 6, FALSE),
        IFERROR(VLOOKUP(B23, Receiving!$A$2:$L$1000, 6, FALSE),
            IFERROR(VLOOKUP(B23, Receiving3!$A$2:$L$1000, 6, FALSE), 0)
        )
    ),
    IFERROR(VLOOKUP(B23, Receiving!$A$2:$L$1000, 6, FALSE),
        IFERROR(VLOOKUP(B23, Receiving3!$A$2:$L$1000, 6, FALSE), 0)
    )
)</f>
        <v>5</v>
      </c>
      <c r="Q23">
        <f>IF(G23=0,
    IFERROR(VLOOKUP(B23, Receiving2!$A$2:$L$1000, 7, FALSE),
        IFERROR(VLOOKUP(B23, Receiving!$A$2:$L$1000, 7, FALSE),
            IFERROR(VLOOKUP(B23, Receiving3!$A$2:$L$1000, 7, FALSE), 0)
        )
    ),
    IFERROR(VLOOKUP(B23, Receiving!$A$2:$L$1000, 7, FALSE),
        IFERROR(VLOOKUP(B23, Receiving3!$A$2:$L$1000, 7, FALSE), 0)
    )
)</f>
        <v>2.5</v>
      </c>
      <c r="R23">
        <f>IF(G23=0,
    IFERROR(VLOOKUP(B23, Receiving2!$A$2:$L$1000, 8, FALSE),
        IFERROR(VLOOKUP(B23, Receiving!$A$2:$L$1000, 8, FALSE),
            IFERROR(VLOOKUP(B23, Receiving3!$A$2:$L$1000, 8, FALSE), 0)
        )
    ),
    IFERROR(VLOOKUP(B23, Receiving!$A$2:$L$1000, 8, FALSE),
        IFERROR(VLOOKUP(B23, Receiving3!$A$2:$L$1000, 8, FALSE), 0)
    )
)</f>
        <v>5</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1</v>
      </c>
    </row>
    <row r="24" spans="1:20">
      <c r="A24">
        <v>0</v>
      </c>
      <c r="B24" t="s">
        <v>766</v>
      </c>
      <c r="C24" t="s">
        <v>16</v>
      </c>
      <c r="D24" t="s">
        <v>96</v>
      </c>
      <c r="E24" t="s">
        <v>118</v>
      </c>
      <c r="F24" s="3">
        <v>6</v>
      </c>
      <c r="G24">
        <f>IFERROR(VLOOKUP(B24, Rushing!$A$2:$L$1000, 3, FALSE), IFERROR(VLOOKUP(B24, Receiving!$A$2:$L$1000, 3, FALSE), 0))</f>
        <v>2</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5</v>
      </c>
      <c r="O24">
        <f>IF(G24=0,
    IFERROR(VLOOKUP(B24, Receiving2!$A$2:$L$1000, 5, FALSE),
        IFERROR(VLOOKUP(B24, Receiving!$A$2:$L$1000, 5, FALSE),
            IFERROR(VLOOKUP(B24, Receiving3!$A$2:$L$1000, 5, FALSE), 0)
        )
    ),
    IFERROR(VLOOKUP(B24, Receiving!$A$2:$L$1000, 5, FALSE),
        IFERROR(VLOOKUP(B24, Receiving3!$A$2:$L$1000, 5, FALSE), 0)
    )
)</f>
        <v>71</v>
      </c>
      <c r="P24">
        <f>IF(G24=0,
    IFERROR(VLOOKUP(B24, Receiving2!$A$2:$L$1000, 6, FALSE),
        IFERROR(VLOOKUP(B24, Receiving!$A$2:$L$1000, 6, FALSE),
            IFERROR(VLOOKUP(B24, Receiving3!$A$2:$L$1000, 6, FALSE), 0)
        )
    ),
    IFERROR(VLOOKUP(B24, Receiving!$A$2:$L$1000, 6, FALSE),
        IFERROR(VLOOKUP(B24, Receiving3!$A$2:$L$1000, 6, FALSE), 0)
    )
)</f>
        <v>14.2</v>
      </c>
      <c r="Q24">
        <f>IF(G24=0,
    IFERROR(VLOOKUP(B24, Receiving2!$A$2:$L$1000, 7, FALSE),
        IFERROR(VLOOKUP(B24, Receiving!$A$2:$L$1000, 7, FALSE),
            IFERROR(VLOOKUP(B24, Receiving3!$A$2:$L$1000, 7, FALSE), 0)
        )
    ),
    IFERROR(VLOOKUP(B24, Receiving!$A$2:$L$1000, 7, FALSE),
        IFERROR(VLOOKUP(B24, Receiving3!$A$2:$L$1000, 7, FALSE), 0)
    )
)</f>
        <v>35.5</v>
      </c>
      <c r="R24">
        <f>IF(G24=0,
    IFERROR(VLOOKUP(B24, Receiving2!$A$2:$L$1000, 8, FALSE),
        IFERROR(VLOOKUP(B24, Receiving!$A$2:$L$1000, 8, FALSE),
            IFERROR(VLOOKUP(B24, Receiving3!$A$2:$L$1000, 8, FALSE), 0)
        )
    ),
    IFERROR(VLOOKUP(B24, Receiving!$A$2:$L$1000, 8, FALSE),
        IFERROR(VLOOKUP(B24, Receiving3!$A$2:$L$1000, 8, FALSE), 0)
    )
)</f>
        <v>28</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5</v>
      </c>
    </row>
    <row r="25" spans="1:20">
      <c r="A25">
        <v>87</v>
      </c>
      <c r="B25" t="s">
        <v>768</v>
      </c>
      <c r="C25" t="s">
        <v>16</v>
      </c>
      <c r="D25" t="s">
        <v>568</v>
      </c>
      <c r="E25" t="s">
        <v>228</v>
      </c>
      <c r="F25" s="3">
        <v>0</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A26">
        <v>15</v>
      </c>
      <c r="B26" t="s">
        <v>1332</v>
      </c>
      <c r="C26" t="s">
        <v>16</v>
      </c>
      <c r="D26" t="s">
        <v>221</v>
      </c>
      <c r="E26" t="s">
        <v>228</v>
      </c>
      <c r="F26" s="3">
        <v>5</v>
      </c>
      <c r="G26">
        <f>IFERROR(VLOOKUP(B26, Rushing!$A$2:$L$1000, 3, FALSE), IFERROR(VLOOKUP(B26, Receiving!$A$2:$L$1000, 3, FALSE), 0))</f>
        <v>3</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2</v>
      </c>
      <c r="O26">
        <f>IF(G26=0,
    IFERROR(VLOOKUP(B26, Receiving2!$A$2:$L$1000, 5, FALSE),
        IFERROR(VLOOKUP(B26, Receiving!$A$2:$L$1000, 5, FALSE),
            IFERROR(VLOOKUP(B26, Receiving3!$A$2:$L$1000, 5, FALSE), 0)
        )
    ),
    IFERROR(VLOOKUP(B26, Receiving!$A$2:$L$1000, 5, FALSE),
        IFERROR(VLOOKUP(B26, Receiving3!$A$2:$L$1000, 5, FALSE), 0)
    )
)</f>
        <v>30</v>
      </c>
      <c r="P26">
        <f>IF(G26=0,
    IFERROR(VLOOKUP(B26, Receiving2!$A$2:$L$1000, 6, FALSE),
        IFERROR(VLOOKUP(B26, Receiving!$A$2:$L$1000, 6, FALSE),
            IFERROR(VLOOKUP(B26, Receiving3!$A$2:$L$1000, 6, FALSE), 0)
        )
    ),
    IFERROR(VLOOKUP(B26, Receiving!$A$2:$L$1000, 6, FALSE),
        IFERROR(VLOOKUP(B26, Receiving3!$A$2:$L$1000, 6, FALSE), 0)
    )
)</f>
        <v>15</v>
      </c>
      <c r="Q26">
        <f>IF(G26=0,
    IFERROR(VLOOKUP(B26, Receiving2!$A$2:$L$1000, 7, FALSE),
        IFERROR(VLOOKUP(B26, Receiving!$A$2:$L$1000, 7, FALSE),
            IFERROR(VLOOKUP(B26, Receiving3!$A$2:$L$1000, 7, FALSE), 0)
        )
    ),
    IFERROR(VLOOKUP(B26, Receiving!$A$2:$L$1000, 7, FALSE),
        IFERROR(VLOOKUP(B26, Receiving3!$A$2:$L$1000, 7, FALSE), 0)
    )
)</f>
        <v>10</v>
      </c>
      <c r="R26">
        <f>IF(G26=0,
    IFERROR(VLOOKUP(B26, Receiving2!$A$2:$L$1000, 8, FALSE),
        IFERROR(VLOOKUP(B26, Receiving!$A$2:$L$1000, 8, FALSE),
            IFERROR(VLOOKUP(B26, Receiving3!$A$2:$L$1000, 8, FALSE), 0)
        )
    ),
    IFERROR(VLOOKUP(B26, Receiving!$A$2:$L$1000, 8, FALSE),
        IFERROR(VLOOKUP(B26, Receiving3!$A$2:$L$1000, 8, FALSE), 0)
    )
)</f>
        <v>22</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4</v>
      </c>
    </row>
    <row r="27" spans="1:20">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row r="28" spans="1:20">
      <c r="G28">
        <f>IFERROR(VLOOKUP(B28, Rushing!$A$2:$L$1000, 3, FALSE), IFERROR(VLOOKUP(B28, Receiving!$A$2:$L$1000, 3, FALSE), 0))</f>
        <v>0</v>
      </c>
      <c r="H28">
        <f>IF(G28=0, IFERROR(VLOOKUP(B28, Rushing2!$A$2:$L$1000, 4, FALSE),0), IFERROR(VLOOKUP(B28, Rushing!$A$2:$L$1000, 4, FALSE), 0))</f>
        <v>0</v>
      </c>
      <c r="I28">
        <f>IF(G28=0, IFERROR(VLOOKUP(B28, Rushing2!$A$2:$L$1000, 5, FALSE),0), IFERROR(VLOOKUP(B28, Rushing!$A$2:$L$1000, 5, FALSE), 0))</f>
        <v>0</v>
      </c>
      <c r="J28">
        <f>IF(G28=0, IFERROR(VLOOKUP(B28, Rushing2!$A$2:$L$1000, 6, FALSE),0), IFERROR(VLOOKUP(B28, Rushing!$A$2:$L$1000, 6, FALSE), 0))</f>
        <v>0</v>
      </c>
      <c r="K28">
        <f>IF(G28=0, IFERROR(VLOOKUP(B28, Rushing2!$A$2:$L$1000, 7, FALSE),0), IFERROR(VLOOKUP(B28, Rushing!$A$2:$L$1000, 7, FALSE), 0))</f>
        <v>0</v>
      </c>
      <c r="L28">
        <f>IF(G28=0, IFERROR(VLOOKUP(B28, Rushing2!$A$2:$L$1000, 8, FALSE),0), IFERROR(VLOOKUP(B28, Rushing!$A$2:$L$1000, 8, FALSE), 0))</f>
        <v>0</v>
      </c>
      <c r="M28">
        <f>IF(G28=0, IFERROR(VLOOKUP(B28, Rushing2!$A$2:$L$1000, 9, FALSE),0), IFERROR(VLOOKUP(B28, Rushing!$A$2:$L$1000, 9, FALSE), 0))</f>
        <v>0</v>
      </c>
      <c r="N28">
        <f>IF(G28=0, IFERROR(VLOOKUP(B28, Receiving2!$A$2:$L$1000, 4, FALSE),0), IFERROR(VLOOKUP(B28, Receiving!$A$2:$L$1000, 4, FALSE), 0))</f>
        <v>0</v>
      </c>
      <c r="O28">
        <f>IF(G28=0, IFERROR(VLOOKUP(B28, Receiving2!$A$2:$L$1000, 5, FALSE),0), IFERROR(VLOOKUP(B28, Receiving!$A$2:$L$1000, 5, FALSE), 0))</f>
        <v>0</v>
      </c>
      <c r="P28">
        <f>IF(G28=0, IFERROR(VLOOKUP(B28, Receiving2!$A$2:$L$1000, 6, FALSE),0), IFERROR(VLOOKUP(B28, Receiving!$A$2:$L$1000, 6, FALSE), 0))</f>
        <v>0</v>
      </c>
      <c r="Q28">
        <f>IF(G28=0, IFERROR(VLOOKUP(B28, Receiving2!$A$2:$L$1000, 7, FALSE),0), IFERROR(VLOOKUP(B28, Receiving!$A$2:$L$1000, 7, FALSE), 0))</f>
        <v>0</v>
      </c>
      <c r="R28">
        <f>IF(G28=0, IFERROR(VLOOKUP(B28, Receiving2!$A$2:$L$1000, 8, FALSE),0), IFERROR(VLOOKUP(B28, Receiving!$A$2:$L$1000, 8, FALSE), 0))</f>
        <v>0</v>
      </c>
      <c r="S28">
        <f>IF(G28=0, IFERROR(VLOOKUP(B28, Receiving2!$A$2:$L$1000, 9, FALSE),0), IFERROR(VLOOKUP(B28, Receiving!$A$2:$L$1000, 9, FALSE), 0))</f>
        <v>0</v>
      </c>
      <c r="T28">
        <f>IF(G28=0, IFERROR(VLOOKUP(B28, Receiving2!$A$2:$L$1000, 10, FALSE),0), IFERROR(VLOOKUP(B28, Receiving!$A$2:$L$1000, 10, FALSE), 0))</f>
        <v>0</v>
      </c>
    </row>
    <row r="29" spans="1:20">
      <c r="G29">
        <f>IFERROR(VLOOKUP(B29, Rushing!$A$2:$L$1000, 3, FALSE), IFERROR(VLOOKUP(B29, Receiving!$A$2:$L$1000, 3, FALSE), 0))</f>
        <v>0</v>
      </c>
      <c r="H29">
        <f>IF(G29=0, IFERROR(VLOOKUP(B29, Rushing2!$A$2:$L$1000, 4, FALSE),0), IFERROR(VLOOKUP(B29, Rushing!$A$2:$L$1000, 4, FALSE), 0))</f>
        <v>0</v>
      </c>
      <c r="I29">
        <f>IF(G29=0, IFERROR(VLOOKUP(B29, Rushing2!$A$2:$L$1000, 5, FALSE),0), IFERROR(VLOOKUP(B29, Rushing!$A$2:$L$1000, 5, FALSE), 0))</f>
        <v>0</v>
      </c>
      <c r="J29">
        <f>IF(G29=0, IFERROR(VLOOKUP(B29, Rushing2!$A$2:$L$1000, 6, FALSE),0), IFERROR(VLOOKUP(B29, Rushing!$A$2:$L$1000, 6, FALSE), 0))</f>
        <v>0</v>
      </c>
      <c r="K29">
        <f>IF(G29=0, IFERROR(VLOOKUP(B29, Rushing2!$A$2:$L$1000, 7, FALSE),0), IFERROR(VLOOKUP(B29, Rushing!$A$2:$L$1000, 7, FALSE), 0))</f>
        <v>0</v>
      </c>
      <c r="L29">
        <f>IF(G29=0, IFERROR(VLOOKUP(B29, Rushing2!$A$2:$L$1000, 8, FALSE),0), IFERROR(VLOOKUP(B29, Rushing!$A$2:$L$1000, 8, FALSE), 0))</f>
        <v>0</v>
      </c>
      <c r="M29">
        <f>IF(G29=0, IFERROR(VLOOKUP(B29, Rushing2!$A$2:$L$1000, 9, FALSE),0), IFERROR(VLOOKUP(B29, Rushing!$A$2:$L$1000, 9, FALSE), 0))</f>
        <v>0</v>
      </c>
      <c r="N29">
        <f>IF(G29=0, IFERROR(VLOOKUP(B29, Receiving2!$A$2:$L$1000, 4, FALSE),0), IFERROR(VLOOKUP(B29, Receiving!$A$2:$L$1000, 4, FALSE), 0))</f>
        <v>0</v>
      </c>
      <c r="O29">
        <f>IF(G29=0, IFERROR(VLOOKUP(B29, Receiving2!$A$2:$L$1000, 5, FALSE),0), IFERROR(VLOOKUP(B29, Receiving!$A$2:$L$1000, 5, FALSE), 0))</f>
        <v>0</v>
      </c>
      <c r="P29">
        <f>IF(G29=0, IFERROR(VLOOKUP(B29, Receiving2!$A$2:$L$1000, 6, FALSE),0), IFERROR(VLOOKUP(B29, Receiving!$A$2:$L$1000, 6, FALSE), 0))</f>
        <v>0</v>
      </c>
      <c r="Q29">
        <f>IF(G29=0, IFERROR(VLOOKUP(B29, Receiving2!$A$2:$L$1000, 7, FALSE),0), IFERROR(VLOOKUP(B29, Receiving!$A$2:$L$1000, 7, FALSE), 0))</f>
        <v>0</v>
      </c>
      <c r="R29">
        <f>IF(G29=0, IFERROR(VLOOKUP(B29, Receiving2!$A$2:$L$1000, 8, FALSE),0), IFERROR(VLOOKUP(B29, Receiving!$A$2:$L$1000, 8, FALSE), 0))</f>
        <v>0</v>
      </c>
      <c r="S29">
        <f>IF(G29=0, IFERROR(VLOOKUP(B29, Receiving2!$A$2:$L$1000, 9, FALSE),0), IFERROR(VLOOKUP(B29, Receiving!$A$2:$L$1000, 9, FALSE), 0))</f>
        <v>0</v>
      </c>
      <c r="T29">
        <f>IF(G29=0, IFERROR(VLOOKUP(B29, Receiving2!$A$2:$L$1000, 10, FALSE),0), IFERROR(VLOOKUP(B29, Receiving!$A$2:$L$1000, 10, FALSE), 0))</f>
        <v>0</v>
      </c>
    </row>
  </sheetData>
  <sortState xmlns:xlrd2="http://schemas.microsoft.com/office/spreadsheetml/2017/richdata2" ref="A1:F27">
    <sortCondition ref="C1:C27"/>
  </sortState>
  <conditionalFormatting sqref="F1:F1048576">
    <cfRule type="cellIs" dxfId="25" priority="5" operator="equal">
      <formula>"R"</formula>
    </cfRule>
  </conditionalFormatting>
  <conditionalFormatting sqref="H2:T27">
    <cfRule type="cellIs" dxfId="24" priority="3" operator="equal">
      <formula>"R"</formula>
    </cfRule>
  </conditionalFormatting>
  <hyperlinks>
    <hyperlink ref="H1" r:id="rId1" tooltip="Rushing Attempts" display="https://www.footballdb.com/statistics/nfl/player-stats/rushing/2023/preseason?sort=rushatt" xr:uid="{552AD80B-02FB-B44B-8269-9725D234FB00}"/>
    <hyperlink ref="I1" r:id="rId2" tooltip="Rushing Yards" display="https://www.footballdb.com/statistics/nfl/player-stats/rushing/2023/preseason?sort=rushyds" xr:uid="{696D4F86-DAA8-3B4A-A66E-BEC39207330B}"/>
    <hyperlink ref="J1" r:id="rId3" tooltip="Rushing Average" display="https://www.footballdb.com/statistics/nfl/player-stats/rushing/2023/preseason?sort=rushavg" xr:uid="{FB0FD6EB-E4C8-A147-AF56-E3919DAF0F69}"/>
    <hyperlink ref="K1" r:id="rId4" tooltip="Rushing Yards Per Game" display="https://www.footballdb.com/statistics/nfl/player-stats/rushing/2023/preseason?sort=rushypg" xr:uid="{5D495A5F-9E4B-E047-BE01-896550D0C6E6}"/>
    <hyperlink ref="L1" r:id="rId5" tooltip="Longest Rush" display="https://www.footballdb.com/statistics/nfl/player-stats/rushing/2023/preseason?sort=rushlg" xr:uid="{D48C935E-9326-4B4B-A784-57300095DEA0}"/>
    <hyperlink ref="M1" r:id="rId6" tooltip="Rushing Touchdowns" display="https://www.footballdb.com/statistics/nfl/player-stats/rushing/2023/preseason?sort=rushtds" xr:uid="{92B47938-5B9D-E843-9261-F7DC59BEC0A5}"/>
    <hyperlink ref="N1" r:id="rId7" tooltip="Receptions" display="https://www.footballdb.com/statistics/nfl/player-stats/receiving/2023/preseason?sort=recnum" xr:uid="{AFDD0470-6DF8-2D4B-A092-DFCFCBBA3F17}"/>
    <hyperlink ref="O1" r:id="rId8" tooltip="Receiving Yards" display="https://www.footballdb.com/statistics/nfl/player-stats/receiving/2023/preseason?sort=recyds" xr:uid="{B4D2AD35-34B4-0C4E-8AB8-52BD5FEDFB27}"/>
    <hyperlink ref="P1" r:id="rId9" tooltip="Receiving Average" display="https://www.footballdb.com/statistics/nfl/player-stats/receiving/2023/preseason?sort=recavg" xr:uid="{C86D64D8-CF9A-134B-8372-86EC5D5DF204}"/>
    <hyperlink ref="Q1" r:id="rId10" tooltip="Receiving Yards Per Game" display="https://www.footballdb.com/statistics/nfl/player-stats/receiving/2023/preseason?sort=recypg" xr:uid="{DC007061-B250-494B-9E9F-0B64D62B8A39}"/>
    <hyperlink ref="S1" r:id="rId11" tooltip="Touchdown Receptions" display="https://www.footballdb.com/statistics/nfl/player-stats/receiving/2023/preseason?sort=rectds" xr:uid="{A78C5CEF-41F0-E942-AF5C-A682220B155A}"/>
    <hyperlink ref="R1" r:id="rId12" tooltip="Longest Reception" display="https://www.footballdb.com/statistics/nfl/player-stats/receiving/2023/preseason?sort=reclg" xr:uid="{FA175AF7-93FA-504E-AFBD-EE61DA89271C}"/>
    <hyperlink ref="T1" r:id="rId13" tooltip="Receiving Targets" display="https://www.footballdb.com/statistics/nfl/player-stats/receiving/2023/preseason?sort=rectgt" xr:uid="{4A18D202-233F-1F42-B9CC-AE27DC662D1D}"/>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D1DAC-CB69-4FEC-AD36-1FA07032CD73}">
  <dimension ref="A1:T29"/>
  <sheetViews>
    <sheetView workbookViewId="0">
      <selection sqref="A1:W5"/>
    </sheetView>
  </sheetViews>
  <sheetFormatPr defaultColWidth="8.85546875" defaultRowHeight="15"/>
  <cols>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25</v>
      </c>
      <c r="B2" t="s">
        <v>776</v>
      </c>
      <c r="C2" t="s">
        <v>22</v>
      </c>
      <c r="D2" t="s">
        <v>88</v>
      </c>
      <c r="E2" t="s">
        <v>118</v>
      </c>
      <c r="F2" s="3">
        <v>3</v>
      </c>
      <c r="G2">
        <f>IFERROR(VLOOKUP(B2, Rushing!$A$2:$L$1000, 3, FALSE), IFERROR(VLOOKUP(B2, Receiving!$A$2:$L$1000, 3, FALSE), 0))</f>
        <v>1</v>
      </c>
      <c r="H2">
        <f>IF(G2=0,
    IFERROR(VLOOKUP(B2, Rushing2!$A$2:$L$1000, 4, FALSE),
        IFERROR(VLOOKUP(B2, Rushing!$A$2:$L$1000, 4, FALSE),
            IFERROR(VLOOKUP(B2, Rushing3!$A$2:$L$1000, 4, FALSE), 0)
        )
    ),
    IFERROR(VLOOKUP(B2, Rushing!$A$2:$L$1000, 4, FALSE),
        IFERROR(VLOOKUP(B2, Rushing3!$A$2:$L$1000, 4, FALSE), 0)
    )
)</f>
        <v>1</v>
      </c>
      <c r="I2">
        <f>IF(G2=0,
    IFERROR(VLOOKUP(B2, Rushing2!$A$2:$L$1000, 5, FALSE),
        IFERROR(VLOOKUP(B2, Rushing!$A$2:$L$1000, 5, FALSE),
            IFERROR(VLOOKUP(B2, Rushing3!$A$2:$L$1000, 5, FALSE), 0)
        )
    ),
    IFERROR(VLOOKUP(B2, Rushing!$A$2:$L$1000, 5, FALSE),
        IFERROR(VLOOKUP(B2, Rushing3!$A$2:$L$1000, 5, FALSE), 0)
    )
)</f>
        <v>-1</v>
      </c>
      <c r="J2">
        <f>IF(G2=0,
    IFERROR(VLOOKUP(B2, Rushing2!$A$2:$L$1000, 6, FALSE),
        IFERROR(VLOOKUP(B2, Rushing!$A$2:$L$1000, 6, FALSE),
            IFERROR(VLOOKUP(B2, Rushing3!$A$2:$L$1000, 6, FALSE), 0)
        )
    ),
    IFERROR(VLOOKUP(B2, Rushing!$A$2:$L$1000, 6, FALSE),
        IFERROR(VLOOKUP(B2, Rushing3!$A$2:$L$1000, 6, FALSE), 0)
    )
)</f>
        <v>-1</v>
      </c>
      <c r="K2">
        <f>IF(G2=0,
    IFERROR(VLOOKUP(B2, Rushing2!$A$2:$L$1000, 7, FALSE),
        IFERROR(VLOOKUP(B2, Rushing!$A$2:$L$1000, 7, FALSE),
            IFERROR(VLOOKUP(B2, Rushing3!$A$2:$L$1000, 7, FALSE), 0)
        )
    ),
    IFERROR(VLOOKUP(B2, Rushing!$A$2:$L$1000, 7, FALSE),
        IFERROR(VLOOKUP(B2, Rushing3!$A$2:$L$1000, 7, FALSE), 0)
    )
)</f>
        <v>-1</v>
      </c>
      <c r="L2">
        <f>IF(G2=0,
    IFERROR(VLOOKUP(B2, Rushing2!$A$2:$L$1000, 8, FALSE),
        IFERROR(VLOOKUP(B2, Rushing!$A$2:$L$1000, 8, FALSE),
            IFERROR(VLOOKUP(B2, Rushing3!$A$2:$L$1000, 8, FALSE), 0)
        )
    ),
    IFERROR(VLOOKUP(B2, Rushing!$A$2:$L$1000, 8, FALSE),
        IFERROR(VLOOKUP(B2, Rushing3!$A$2:$L$1000, 8, FALSE), 0)
    )
)</f>
        <v>-1</v>
      </c>
      <c r="M2">
        <f>IF(G2=0,
    IFERROR(VLOOKUP(B2, Rushing2!$A$2:$L$1000, 9, FALSE),
        IFERROR(VLOOKUP(B2, Rushing!$A$2:$L$1000, 9, FALSE),
            IFERROR(VLOOKUP(B2, Rushing3!$A$2:$L$1000, 9, FALSE), 0)
        )
    ),
    IFERROR(VLOOKUP(B2, Rushing!$A$2:$L$1000, 9, FALSE),
        IFERROR(VLOOKUP(B2, Rushing3!$A$2:$L$1000, 9, FALSE), 0)
    )
)</f>
        <v>0</v>
      </c>
      <c r="N2">
        <f>IF(G2=0,
    IFERROR(VLOOKUP(B2, Receiving2!$A$2:$L$1000, 4, FALSE),
        IFERROR(VLOOKUP(B2, Receiving!$A$2:$L$1000, 4, FALSE),
            IFERROR(VLOOKUP(B2, Receiving3!$A$2:$L$1000, 4, FALSE), 0)
        )
    ),
    IFERROR(VLOOKUP(B2, Receiving!$A$2:$L$1000, 4, FALSE),
        IFERROR(VLOOKUP(B2, Receiving3!$A$2:$L$1000, 4, FALSE), 0)
    )
)</f>
        <v>0</v>
      </c>
      <c r="O2">
        <f>IF(G2=0,
    IFERROR(VLOOKUP(B2, Receiving2!$A$2:$L$1000, 5, FALSE),
        IFERROR(VLOOKUP(B2, Receiving!$A$2:$L$1000, 5, FALSE),
            IFERROR(VLOOKUP(B2, Receiving3!$A$2:$L$1000, 5, FALSE), 0)
        )
    ),
    IFERROR(VLOOKUP(B2, Receiving!$A$2:$L$1000, 5, FALSE),
        IFERROR(VLOOKUP(B2, Receiving3!$A$2:$L$1000, 5, FALSE), 0)
    )
)</f>
        <v>0</v>
      </c>
      <c r="P2">
        <f>IF(G2=0,
    IFERROR(VLOOKUP(B2, Receiving2!$A$2:$L$1000, 6, FALSE),
        IFERROR(VLOOKUP(B2, Receiving!$A$2:$L$1000, 6, FALSE),
            IFERROR(VLOOKUP(B2, Receiving3!$A$2:$L$1000, 6, FALSE), 0)
        )
    ),
    IFERROR(VLOOKUP(B2, Receiving!$A$2:$L$1000, 6, FALSE),
        IFERROR(VLOOKUP(B2, Receiving3!$A$2:$L$1000, 6, FALSE), 0)
    )
)</f>
        <v>0</v>
      </c>
      <c r="Q2">
        <f>IF(G2=0,
    IFERROR(VLOOKUP(B2, Receiving2!$A$2:$L$1000, 7, FALSE),
        IFERROR(VLOOKUP(B2, Receiving!$A$2:$L$1000, 7, FALSE),
            IFERROR(VLOOKUP(B2, Receiving3!$A$2:$L$1000, 7, FALSE), 0)
        )
    ),
    IFERROR(VLOOKUP(B2, Receiving!$A$2:$L$1000, 7, FALSE),
        IFERROR(VLOOKUP(B2, Receiving3!$A$2:$L$1000, 7, FALSE), 0)
    )
)</f>
        <v>0</v>
      </c>
      <c r="R2">
        <f>IF(G2=0,
    IFERROR(VLOOKUP(B2, Receiving2!$A$2:$L$1000, 8, FALSE),
        IFERROR(VLOOKUP(B2, Receiving!$A$2:$L$1000, 8, FALSE),
            IFERROR(VLOOKUP(B2, Receiving3!$A$2:$L$1000, 8, FALSE), 0)
        )
    ),
    IFERROR(VLOOKUP(B2, Receiving!$A$2:$L$1000, 8, FALSE),
        IFERROR(VLOOKUP(B2, Receiving3!$A$2:$L$1000, 8, FALSE), 0)
    )
)</f>
        <v>0</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0</v>
      </c>
    </row>
    <row r="3" spans="1:20">
      <c r="A3">
        <v>30</v>
      </c>
      <c r="B3" t="s">
        <v>790</v>
      </c>
      <c r="C3" t="s">
        <v>22</v>
      </c>
      <c r="D3" t="s">
        <v>96</v>
      </c>
      <c r="E3" t="s">
        <v>118</v>
      </c>
      <c r="F3" s="3">
        <v>0</v>
      </c>
      <c r="G3">
        <f>IFERROR(VLOOKUP(B3, Rushing!$A$2:$L$1000, 3, FALSE), IFERROR(VLOOKUP(B3, Receiving!$A$2:$L$1000, 3, FALSE), 0))</f>
        <v>0</v>
      </c>
      <c r="H3">
        <f>IF(G3=0,
    IFERROR(VLOOKUP(B3, Rushing2!$A$2:$L$1000, 4, FALSE),
        IFERROR(VLOOKUP(B3, Rushing!$A$2:$L$1000, 4, FALSE),
            IFERROR(VLOOKUP(B3, Rushing3!$A$2:$L$1000, 4, FALSE), 0)
        )
    ),
    IFERROR(VLOOKUP(B3, Rushing!$A$2:$L$1000, 4, FALSE),
        IFERROR(VLOOKUP(B3, Rushing3!$A$2:$L$1000, 4, FALSE), 0)
    )
)</f>
        <v>0</v>
      </c>
      <c r="I3">
        <f>IF(G3=0,
    IFERROR(VLOOKUP(B3, Rushing2!$A$2:$L$1000, 5, FALSE),
        IFERROR(VLOOKUP(B3, Rushing!$A$2:$L$1000, 5, FALSE),
            IFERROR(VLOOKUP(B3, Rushing3!$A$2:$L$1000, 5, FALSE), 0)
        )
    ),
    IFERROR(VLOOKUP(B3, Rushing!$A$2:$L$1000, 5, FALSE),
        IFERROR(VLOOKUP(B3, Rushing3!$A$2:$L$1000, 5, FALSE), 0)
    )
)</f>
        <v>0</v>
      </c>
      <c r="J3">
        <f>IF(G3=0,
    IFERROR(VLOOKUP(B3, Rushing2!$A$2:$L$1000, 6, FALSE),
        IFERROR(VLOOKUP(B3, Rushing!$A$2:$L$1000, 6, FALSE),
            IFERROR(VLOOKUP(B3, Rushing3!$A$2:$L$1000, 6, FALSE), 0)
        )
    ),
    IFERROR(VLOOKUP(B3, Rushing!$A$2:$L$1000, 6, FALSE),
        IFERROR(VLOOKUP(B3, Rushing3!$A$2:$L$1000, 6, FALSE), 0)
    )
)</f>
        <v>0</v>
      </c>
      <c r="K3">
        <f>IF(G3=0,
    IFERROR(VLOOKUP(B3, Rushing2!$A$2:$L$1000, 7, FALSE),
        IFERROR(VLOOKUP(B3, Rushing!$A$2:$L$1000, 7, FALSE),
            IFERROR(VLOOKUP(B3, Rushing3!$A$2:$L$1000, 7, FALSE), 0)
        )
    ),
    IFERROR(VLOOKUP(B3, Rushing!$A$2:$L$1000, 7, FALSE),
        IFERROR(VLOOKUP(B3, Rushing3!$A$2:$L$1000, 7, FALSE), 0)
    )
)</f>
        <v>0</v>
      </c>
      <c r="L3">
        <f>IF(G3=0,
    IFERROR(VLOOKUP(B3, Rushing2!$A$2:$L$1000, 8, FALSE),
        IFERROR(VLOOKUP(B3, Rushing!$A$2:$L$1000, 8, FALSE),
            IFERROR(VLOOKUP(B3, Rushing3!$A$2:$L$1000, 8, FALSE), 0)
        )
    ),
    IFERROR(VLOOKUP(B3, Rushing!$A$2:$L$1000, 8, FALSE),
        IFERROR(VLOOKUP(B3, Rushing3!$A$2:$L$1000, 8, FALSE), 0)
    )
)</f>
        <v>0</v>
      </c>
      <c r="M3">
        <f>IF(G3=0,
    IFERROR(VLOOKUP(B3, Rushing2!$A$2:$L$1000, 9, FALSE),
        IFERROR(VLOOKUP(B3, Rushing!$A$2:$L$1000, 9, FALSE),
            IFERROR(VLOOKUP(B3, Rushing3!$A$2:$L$1000, 9, FALSE), 0)
        )
    ),
    IFERROR(VLOOKUP(B3, Rushing!$A$2:$L$1000, 9, FALSE),
        IFERROR(VLOOKUP(B3, Rushing3!$A$2:$L$1000, 9, FALSE), 0)
    )
)</f>
        <v>0</v>
      </c>
      <c r="N3">
        <f>IF(G3=0,
    IFERROR(VLOOKUP(B3, Receiving2!$A$2:$L$1000, 4, FALSE),
        IFERROR(VLOOKUP(B3, Receiving!$A$2:$L$1000, 4, FALSE),
            IFERROR(VLOOKUP(B3, Receiving3!$A$2:$L$1000, 4, FALSE), 0)
        )
    ),
    IFERROR(VLOOKUP(B3, Receiving!$A$2:$L$1000, 4, FALSE),
        IFERROR(VLOOKUP(B3, Receiving3!$A$2:$L$1000, 4, FALSE), 0)
    )
)</f>
        <v>0</v>
      </c>
      <c r="O3">
        <f>IF(G3=0,
    IFERROR(VLOOKUP(B3, Receiving2!$A$2:$L$1000, 5, FALSE),
        IFERROR(VLOOKUP(B3, Receiving!$A$2:$L$1000, 5, FALSE),
            IFERROR(VLOOKUP(B3, Receiving3!$A$2:$L$1000, 5, FALSE), 0)
        )
    ),
    IFERROR(VLOOKUP(B3, Receiving!$A$2:$L$1000, 5, FALSE),
        IFERROR(VLOOKUP(B3, Receiving3!$A$2:$L$1000, 5, FALSE), 0)
    )
)</f>
        <v>0</v>
      </c>
      <c r="P3">
        <f>IF(G3=0,
    IFERROR(VLOOKUP(B3, Receiving2!$A$2:$L$1000, 6, FALSE),
        IFERROR(VLOOKUP(B3, Receiving!$A$2:$L$1000, 6, FALSE),
            IFERROR(VLOOKUP(B3, Receiving3!$A$2:$L$1000, 6, FALSE), 0)
        )
    ),
    IFERROR(VLOOKUP(B3, Receiving!$A$2:$L$1000, 6, FALSE),
        IFERROR(VLOOKUP(B3, Receiving3!$A$2:$L$1000, 6, FALSE), 0)
    )
)</f>
        <v>0</v>
      </c>
      <c r="Q3">
        <f>IF(G3=0,
    IFERROR(VLOOKUP(B3, Receiving2!$A$2:$L$1000, 7, FALSE),
        IFERROR(VLOOKUP(B3, Receiving!$A$2:$L$1000, 7, FALSE),
            IFERROR(VLOOKUP(B3, Receiving3!$A$2:$L$1000, 7, FALSE), 0)
        )
    ),
    IFERROR(VLOOKUP(B3, Receiving!$A$2:$L$1000, 7, FALSE),
        IFERROR(VLOOKUP(B3, Receiving3!$A$2:$L$1000, 7, FALSE), 0)
    )
)</f>
        <v>0</v>
      </c>
      <c r="R3">
        <f>IF(G3=0,
    IFERROR(VLOOKUP(B3, Receiving2!$A$2:$L$1000, 8, FALSE),
        IFERROR(VLOOKUP(B3, Receiving!$A$2:$L$1000, 8, FALSE),
            IFERROR(VLOOKUP(B3, Receiving3!$A$2:$L$1000, 8, FALSE), 0)
        )
    ),
    IFERROR(VLOOKUP(B3, Receiving!$A$2:$L$1000, 8, FALSE),
        IFERROR(VLOOKUP(B3, Receiving3!$A$2:$L$1000, 8, FALSE), 0)
    )
)</f>
        <v>0</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0</v>
      </c>
    </row>
    <row r="4" spans="1:20">
      <c r="A4">
        <v>7</v>
      </c>
      <c r="B4" t="s">
        <v>794</v>
      </c>
      <c r="C4" t="s">
        <v>22</v>
      </c>
      <c r="D4" t="s">
        <v>288</v>
      </c>
      <c r="E4" t="s">
        <v>118</v>
      </c>
      <c r="F4" s="3">
        <v>2</v>
      </c>
      <c r="G4">
        <f>IFERROR(VLOOKUP(B4, Rushing!$A$2:$L$1000, 3, FALSE), IFERROR(VLOOKUP(B4, Receiving!$A$2:$L$1000, 3, FALSE), 0))</f>
        <v>1</v>
      </c>
      <c r="H4">
        <f>IF(G4=0,
    IFERROR(VLOOKUP(B4, Rushing2!$A$2:$L$1000, 4, FALSE),
        IFERROR(VLOOKUP(B4, Rushing!$A$2:$L$1000, 4, FALSE),
            IFERROR(VLOOKUP(B4, Rushing3!$A$2:$L$1000, 4, FALSE), 0)
        )
    ),
    IFERROR(VLOOKUP(B4, Rushing!$A$2:$L$1000, 4, FALSE),
        IFERROR(VLOOKUP(B4, Rushing3!$A$2:$L$1000, 4, FALSE), 0)
    )
)</f>
        <v>4</v>
      </c>
      <c r="I4">
        <f>IF(G4=0,
    IFERROR(VLOOKUP(B4, Rushing2!$A$2:$L$1000, 5, FALSE),
        IFERROR(VLOOKUP(B4, Rushing!$A$2:$L$1000, 5, FALSE),
            IFERROR(VLOOKUP(B4, Rushing3!$A$2:$L$1000, 5, FALSE), 0)
        )
    ),
    IFERROR(VLOOKUP(B4, Rushing!$A$2:$L$1000, 5, FALSE),
        IFERROR(VLOOKUP(B4, Rushing3!$A$2:$L$1000, 5, FALSE), 0)
    )
)</f>
        <v>20</v>
      </c>
      <c r="J4">
        <f>IF(G4=0,
    IFERROR(VLOOKUP(B4, Rushing2!$A$2:$L$1000, 6, FALSE),
        IFERROR(VLOOKUP(B4, Rushing!$A$2:$L$1000, 6, FALSE),
            IFERROR(VLOOKUP(B4, Rushing3!$A$2:$L$1000, 6, FALSE), 0)
        )
    ),
    IFERROR(VLOOKUP(B4, Rushing!$A$2:$L$1000, 6, FALSE),
        IFERROR(VLOOKUP(B4, Rushing3!$A$2:$L$1000, 6, FALSE), 0)
    )
)</f>
        <v>5</v>
      </c>
      <c r="K4">
        <f>IF(G4=0,
    IFERROR(VLOOKUP(B4, Rushing2!$A$2:$L$1000, 7, FALSE),
        IFERROR(VLOOKUP(B4, Rushing!$A$2:$L$1000, 7, FALSE),
            IFERROR(VLOOKUP(B4, Rushing3!$A$2:$L$1000, 7, FALSE), 0)
        )
    ),
    IFERROR(VLOOKUP(B4, Rushing!$A$2:$L$1000, 7, FALSE),
        IFERROR(VLOOKUP(B4, Rushing3!$A$2:$L$1000, 7, FALSE), 0)
    )
)</f>
        <v>20</v>
      </c>
      <c r="L4">
        <f>IF(G4=0,
    IFERROR(VLOOKUP(B4, Rushing2!$A$2:$L$1000, 8, FALSE),
        IFERROR(VLOOKUP(B4, Rushing!$A$2:$L$1000, 8, FALSE),
            IFERROR(VLOOKUP(B4, Rushing3!$A$2:$L$1000, 8, FALSE), 0)
        )
    ),
    IFERROR(VLOOKUP(B4, Rushing!$A$2:$L$1000, 8, FALSE),
        IFERROR(VLOOKUP(B4, Rushing3!$A$2:$L$1000, 8, FALSE), 0)
    )
)</f>
        <v>12</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1</v>
      </c>
      <c r="O4">
        <f>IF(G4=0,
    IFERROR(VLOOKUP(B4, Receiving2!$A$2:$L$1000, 5, FALSE),
        IFERROR(VLOOKUP(B4, Receiving!$A$2:$L$1000, 5, FALSE),
            IFERROR(VLOOKUP(B4, Receiving3!$A$2:$L$1000, 5, FALSE), 0)
        )
    ),
    IFERROR(VLOOKUP(B4, Receiving!$A$2:$L$1000, 5, FALSE),
        IFERROR(VLOOKUP(B4, Receiving3!$A$2:$L$1000, 5, FALSE), 0)
    )
)</f>
        <v>6</v>
      </c>
      <c r="P4">
        <f>IF(G4=0,
    IFERROR(VLOOKUP(B4, Receiving2!$A$2:$L$1000, 6, FALSE),
        IFERROR(VLOOKUP(B4, Receiving!$A$2:$L$1000, 6, FALSE),
            IFERROR(VLOOKUP(B4, Receiving3!$A$2:$L$1000, 6, FALSE), 0)
        )
    ),
    IFERROR(VLOOKUP(B4, Receiving!$A$2:$L$1000, 6, FALSE),
        IFERROR(VLOOKUP(B4, Receiving3!$A$2:$L$1000, 6, FALSE), 0)
    )
)</f>
        <v>6</v>
      </c>
      <c r="Q4">
        <f>IF(G4=0,
    IFERROR(VLOOKUP(B4, Receiving2!$A$2:$L$1000, 7, FALSE),
        IFERROR(VLOOKUP(B4, Receiving!$A$2:$L$1000, 7, FALSE),
            IFERROR(VLOOKUP(B4, Receiving3!$A$2:$L$1000, 7, FALSE), 0)
        )
    ),
    IFERROR(VLOOKUP(B4, Receiving!$A$2:$L$1000, 7, FALSE),
        IFERROR(VLOOKUP(B4, Receiving3!$A$2:$L$1000, 7, FALSE), 0)
    )
)</f>
        <v>6</v>
      </c>
      <c r="R4">
        <f>IF(G4=0,
    IFERROR(VLOOKUP(B4, Receiving2!$A$2:$L$1000, 8, FALSE),
        IFERROR(VLOOKUP(B4, Receiving!$A$2:$L$1000, 8, FALSE),
            IFERROR(VLOOKUP(B4, Receiving3!$A$2:$L$1000, 8, FALSE), 0)
        )
    ),
    IFERROR(VLOOKUP(B4, Receiving!$A$2:$L$1000, 8, FALSE),
        IFERROR(VLOOKUP(B4, Receiving3!$A$2:$L$1000, 8, FALSE), 0)
    )
)</f>
        <v>6</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1</v>
      </c>
    </row>
    <row r="5" spans="1:20">
      <c r="A5">
        <v>28</v>
      </c>
      <c r="B5" t="s">
        <v>1161</v>
      </c>
      <c r="C5" t="s">
        <v>22</v>
      </c>
      <c r="D5" t="s">
        <v>797</v>
      </c>
      <c r="E5" t="s">
        <v>126</v>
      </c>
      <c r="F5" s="3">
        <v>1</v>
      </c>
      <c r="G5">
        <f>IFERROR(VLOOKUP(B5, Rushing!$A$2:$L$1000, 3, FALSE), IFERROR(VLOOKUP(B5, Receiving!$A$2:$L$1000, 3, FALSE), 0))</f>
        <v>3</v>
      </c>
      <c r="H5">
        <f>IF(G5=0,
    IFERROR(VLOOKUP(B5, Rushing2!$A$2:$L$1000, 4, FALSE),
        IFERROR(VLOOKUP(B5, Rushing!$A$2:$L$1000, 4, FALSE),
            IFERROR(VLOOKUP(B5, Rushing3!$A$2:$L$1000, 4, FALSE), 0)
        )
    ),
    IFERROR(VLOOKUP(B5, Rushing!$A$2:$L$1000, 4, FALSE),
        IFERROR(VLOOKUP(B5, Rushing3!$A$2:$L$1000, 4, FALSE), 0)
    )
)</f>
        <v>30</v>
      </c>
      <c r="I5">
        <f>IF(G5=0,
    IFERROR(VLOOKUP(B5, Rushing2!$A$2:$L$1000, 5, FALSE),
        IFERROR(VLOOKUP(B5, Rushing!$A$2:$L$1000, 5, FALSE),
            IFERROR(VLOOKUP(B5, Rushing3!$A$2:$L$1000, 5, FALSE), 0)
        )
    ),
    IFERROR(VLOOKUP(B5, Rushing!$A$2:$L$1000, 5, FALSE),
        IFERROR(VLOOKUP(B5, Rushing3!$A$2:$L$1000, 5, FALSE), 0)
    )
)</f>
        <v>69</v>
      </c>
      <c r="J5">
        <f>IF(G5=0,
    IFERROR(VLOOKUP(B5, Rushing2!$A$2:$L$1000, 6, FALSE),
        IFERROR(VLOOKUP(B5, Rushing!$A$2:$L$1000, 6, FALSE),
            IFERROR(VLOOKUP(B5, Rushing3!$A$2:$L$1000, 6, FALSE), 0)
        )
    ),
    IFERROR(VLOOKUP(B5, Rushing!$A$2:$L$1000, 6, FALSE),
        IFERROR(VLOOKUP(B5, Rushing3!$A$2:$L$1000, 6, FALSE), 0)
    )
)</f>
        <v>2.2999999999999998</v>
      </c>
      <c r="K5">
        <f>IF(G5=0,
    IFERROR(VLOOKUP(B5, Rushing2!$A$2:$L$1000, 7, FALSE),
        IFERROR(VLOOKUP(B5, Rushing!$A$2:$L$1000, 7, FALSE),
            IFERROR(VLOOKUP(B5, Rushing3!$A$2:$L$1000, 7, FALSE), 0)
        )
    ),
    IFERROR(VLOOKUP(B5, Rushing!$A$2:$L$1000, 7, FALSE),
        IFERROR(VLOOKUP(B5, Rushing3!$A$2:$L$1000, 7, FALSE), 0)
    )
)</f>
        <v>23</v>
      </c>
      <c r="L5">
        <f>IF(G5=0,
    IFERROR(VLOOKUP(B5, Rushing2!$A$2:$L$1000, 8, FALSE),
        IFERROR(VLOOKUP(B5, Rushing!$A$2:$L$1000, 8, FALSE),
            IFERROR(VLOOKUP(B5, Rushing3!$A$2:$L$1000, 8, FALSE), 0)
        )
    ),
    IFERROR(VLOOKUP(B5, Rushing!$A$2:$L$1000, 8, FALSE),
        IFERROR(VLOOKUP(B5, Rushing3!$A$2:$L$1000, 8, FALSE), 0)
    )
)</f>
        <v>8</v>
      </c>
      <c r="M5">
        <f>IF(G5=0,
    IFERROR(VLOOKUP(B5, Rushing2!$A$2:$L$1000, 9, FALSE),
        IFERROR(VLOOKUP(B5, Rushing!$A$2:$L$1000, 9, FALSE),
            IFERROR(VLOOKUP(B5, Rushing3!$A$2:$L$1000, 9, FALSE), 0)
        )
    ),
    IFERROR(VLOOKUP(B5, Rushing!$A$2:$L$1000, 9, FALSE),
        IFERROR(VLOOKUP(B5, Rushing3!$A$2:$L$1000, 9, FALSE), 0)
    )
)</f>
        <v>1</v>
      </c>
      <c r="N5">
        <f>IF(G5=0,
    IFERROR(VLOOKUP(B5, Receiving2!$A$2:$L$1000, 4, FALSE),
        IFERROR(VLOOKUP(B5, Receiving!$A$2:$L$1000, 4, FALSE),
            IFERROR(VLOOKUP(B5, Receiving3!$A$2:$L$1000, 4, FALSE), 0)
        )
    ),
    IFERROR(VLOOKUP(B5, Receiving!$A$2:$L$1000, 4, FALSE),
        IFERROR(VLOOKUP(B5, Receiving3!$A$2:$L$1000, 4, FALSE), 0)
    )
)</f>
        <v>10</v>
      </c>
      <c r="O5">
        <f>IF(G5=0,
    IFERROR(VLOOKUP(B5, Receiving2!$A$2:$L$1000, 5, FALSE),
        IFERROR(VLOOKUP(B5, Receiving!$A$2:$L$1000, 5, FALSE),
            IFERROR(VLOOKUP(B5, Receiving3!$A$2:$L$1000, 5, FALSE), 0)
        )
    ),
    IFERROR(VLOOKUP(B5, Receiving!$A$2:$L$1000, 5, FALSE),
        IFERROR(VLOOKUP(B5, Receiving3!$A$2:$L$1000, 5, FALSE), 0)
    )
)</f>
        <v>70</v>
      </c>
      <c r="P5">
        <f>IF(G5=0,
    IFERROR(VLOOKUP(B5, Receiving2!$A$2:$L$1000, 6, FALSE),
        IFERROR(VLOOKUP(B5, Receiving!$A$2:$L$1000, 6, FALSE),
            IFERROR(VLOOKUP(B5, Receiving3!$A$2:$L$1000, 6, FALSE), 0)
        )
    ),
    IFERROR(VLOOKUP(B5, Receiving!$A$2:$L$1000, 6, FALSE),
        IFERROR(VLOOKUP(B5, Receiving3!$A$2:$L$1000, 6, FALSE), 0)
    )
)</f>
        <v>7</v>
      </c>
      <c r="Q5">
        <f>IF(G5=0,
    IFERROR(VLOOKUP(B5, Receiving2!$A$2:$L$1000, 7, FALSE),
        IFERROR(VLOOKUP(B5, Receiving!$A$2:$L$1000, 7, FALSE),
            IFERROR(VLOOKUP(B5, Receiving3!$A$2:$L$1000, 7, FALSE), 0)
        )
    ),
    IFERROR(VLOOKUP(B5, Receiving!$A$2:$L$1000, 7, FALSE),
        IFERROR(VLOOKUP(B5, Receiving3!$A$2:$L$1000, 7, FALSE), 0)
    )
)</f>
        <v>23.3</v>
      </c>
      <c r="R5">
        <f>IF(G5=0,
    IFERROR(VLOOKUP(B5, Receiving2!$A$2:$L$1000, 8, FALSE),
        IFERROR(VLOOKUP(B5, Receiving!$A$2:$L$1000, 8, FALSE),
            IFERROR(VLOOKUP(B5, Receiving3!$A$2:$L$1000, 8, FALSE), 0)
        )
    ),
    IFERROR(VLOOKUP(B5, Receiving!$A$2:$L$1000, 8, FALSE),
        IFERROR(VLOOKUP(B5, Receiving3!$A$2:$L$1000, 8, FALSE), 0)
    )
)</f>
        <v>11</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11</v>
      </c>
    </row>
    <row r="6" spans="1:20">
      <c r="A6">
        <v>26</v>
      </c>
      <c r="B6" t="s">
        <v>798</v>
      </c>
      <c r="C6" t="s">
        <v>22</v>
      </c>
      <c r="D6" t="s">
        <v>62</v>
      </c>
      <c r="E6" t="s">
        <v>118</v>
      </c>
      <c r="F6" s="3">
        <v>4</v>
      </c>
      <c r="G6">
        <f>IFERROR(VLOOKUP(B6, Rushing!$A$2:$L$1000, 3, FALSE), IFERROR(VLOOKUP(B6, Receiving!$A$2:$L$1000, 3, FALSE), 0))</f>
        <v>0</v>
      </c>
      <c r="H6">
        <f>IF(G6=0,
    IFERROR(VLOOKUP(B6, Rushing2!$A$2:$L$1000, 4, FALSE),
        IFERROR(VLOOKUP(B6, Rushing!$A$2:$L$1000, 4, FALSE),
            IFERROR(VLOOKUP(B6, Rushing3!$A$2:$L$1000, 4, FALSE), 0)
        )
    ),
    IFERROR(VLOOKUP(B6, Rushing!$A$2:$L$1000, 4, FALSE),
        IFERROR(VLOOKUP(B6, Rushing3!$A$2:$L$1000, 4, FALSE), 0)
    )
)</f>
        <v>1</v>
      </c>
      <c r="I6">
        <f>IF(G6=0,
    IFERROR(VLOOKUP(B6, Rushing2!$A$2:$L$1000, 5, FALSE),
        IFERROR(VLOOKUP(B6, Rushing!$A$2:$L$1000, 5, FALSE),
            IFERROR(VLOOKUP(B6, Rushing3!$A$2:$L$1000, 5, FALSE), 0)
        )
    ),
    IFERROR(VLOOKUP(B6, Rushing!$A$2:$L$1000, 5, FALSE),
        IFERROR(VLOOKUP(B6, Rushing3!$A$2:$L$1000, 5, FALSE), 0)
    )
)</f>
        <v>0</v>
      </c>
      <c r="J6">
        <f>IF(G6=0,
    IFERROR(VLOOKUP(B6, Rushing2!$A$2:$L$1000, 6, FALSE),
        IFERROR(VLOOKUP(B6, Rushing!$A$2:$L$1000, 6, FALSE),
            IFERROR(VLOOKUP(B6, Rushing3!$A$2:$L$1000, 6, FALSE), 0)
        )
    ),
    IFERROR(VLOOKUP(B6, Rushing!$A$2:$L$1000, 6, FALSE),
        IFERROR(VLOOKUP(B6, Rushing3!$A$2:$L$1000, 6, FALSE), 0)
    )
)</f>
        <v>0</v>
      </c>
      <c r="K6">
        <f>IF(G6=0,
    IFERROR(VLOOKUP(B6, Rushing2!$A$2:$L$1000, 7, FALSE),
        IFERROR(VLOOKUP(B6, Rushing!$A$2:$L$1000, 7, FALSE),
            IFERROR(VLOOKUP(B6, Rushing3!$A$2:$L$1000, 7, FALSE), 0)
        )
    ),
    IFERROR(VLOOKUP(B6, Rushing!$A$2:$L$1000, 7, FALSE),
        IFERROR(VLOOKUP(B6, Rushing3!$A$2:$L$1000, 7, FALSE), 0)
    )
)</f>
        <v>0</v>
      </c>
      <c r="L6">
        <f>IF(G6=0,
    IFERROR(VLOOKUP(B6, Rushing2!$A$2:$L$1000, 8, FALSE),
        IFERROR(VLOOKUP(B6, Rushing!$A$2:$L$1000, 8, FALSE),
            IFERROR(VLOOKUP(B6, Rushing3!$A$2:$L$1000, 8, FALSE), 0)
        )
    ),
    IFERROR(VLOOKUP(B6, Rushing!$A$2:$L$1000, 8, FALSE),
        IFERROR(VLOOKUP(B6, Rushing3!$A$2:$L$1000, 8, FALSE), 0)
    )
)</f>
        <v>0</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1</v>
      </c>
      <c r="O6">
        <f>IF(G6=0,
    IFERROR(VLOOKUP(B6, Receiving2!$A$2:$L$1000, 5, FALSE),
        IFERROR(VLOOKUP(B6, Receiving!$A$2:$L$1000, 5, FALSE),
            IFERROR(VLOOKUP(B6, Receiving3!$A$2:$L$1000, 5, FALSE), 0)
        )
    ),
    IFERROR(VLOOKUP(B6, Receiving!$A$2:$L$1000, 5, FALSE),
        IFERROR(VLOOKUP(B6, Receiving3!$A$2:$L$1000, 5, FALSE), 0)
    )
)</f>
        <v>9</v>
      </c>
      <c r="P6">
        <f>IF(G6=0,
    IFERROR(VLOOKUP(B6, Receiving2!$A$2:$L$1000, 6, FALSE),
        IFERROR(VLOOKUP(B6, Receiving!$A$2:$L$1000, 6, FALSE),
            IFERROR(VLOOKUP(B6, Receiving3!$A$2:$L$1000, 6, FALSE), 0)
        )
    ),
    IFERROR(VLOOKUP(B6, Receiving!$A$2:$L$1000, 6, FALSE),
        IFERROR(VLOOKUP(B6, Receiving3!$A$2:$L$1000, 6, FALSE), 0)
    )
)</f>
        <v>9</v>
      </c>
      <c r="Q6">
        <f>IF(G6=0,
    IFERROR(VLOOKUP(B6, Receiving2!$A$2:$L$1000, 7, FALSE),
        IFERROR(VLOOKUP(B6, Receiving!$A$2:$L$1000, 7, FALSE),
            IFERROR(VLOOKUP(B6, Receiving3!$A$2:$L$1000, 7, FALSE), 0)
        )
    ),
    IFERROR(VLOOKUP(B6, Receiving!$A$2:$L$1000, 7, FALSE),
        IFERROR(VLOOKUP(B6, Receiving3!$A$2:$L$1000, 7, FALSE), 0)
    )
)</f>
        <v>4.5</v>
      </c>
      <c r="R6">
        <f>IF(G6=0,
    IFERROR(VLOOKUP(B6, Receiving2!$A$2:$L$1000, 8, FALSE),
        IFERROR(VLOOKUP(B6, Receiving!$A$2:$L$1000, 8, FALSE),
            IFERROR(VLOOKUP(B6, Receiving3!$A$2:$L$1000, 8, FALSE), 0)
        )
    ),
    IFERROR(VLOOKUP(B6, Receiving!$A$2:$L$1000, 8, FALSE),
        IFERROR(VLOOKUP(B6, Receiving3!$A$2:$L$1000, 8, FALSE), 0)
    )
)</f>
        <v>9</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1</v>
      </c>
    </row>
    <row r="7" spans="1:20">
      <c r="A7">
        <v>85</v>
      </c>
      <c r="B7" t="s">
        <v>781</v>
      </c>
      <c r="C7" t="s">
        <v>25</v>
      </c>
      <c r="D7" t="s">
        <v>432</v>
      </c>
      <c r="E7" t="s">
        <v>77</v>
      </c>
      <c r="F7" s="3">
        <v>7</v>
      </c>
      <c r="G7">
        <f>IFERROR(VLOOKUP(B7, Rushing!$A$2:$L$1000, 3, FALSE), IFERROR(VLOOKUP(B7, Receiving!$A$2:$L$1000, 3, FALSE), 0))</f>
        <v>3</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3</v>
      </c>
      <c r="O7">
        <f>IF(G7=0,
    IFERROR(VLOOKUP(B7, Receiving2!$A$2:$L$1000, 5, FALSE),
        IFERROR(VLOOKUP(B7, Receiving!$A$2:$L$1000, 5, FALSE),
            IFERROR(VLOOKUP(B7, Receiving3!$A$2:$L$1000, 5, FALSE), 0)
        )
    ),
    IFERROR(VLOOKUP(B7, Receiving!$A$2:$L$1000, 5, FALSE),
        IFERROR(VLOOKUP(B7, Receiving3!$A$2:$L$1000, 5, FALSE), 0)
    )
)</f>
        <v>18</v>
      </c>
      <c r="P7">
        <f>IF(G7=0,
    IFERROR(VLOOKUP(B7, Receiving2!$A$2:$L$1000, 6, FALSE),
        IFERROR(VLOOKUP(B7, Receiving!$A$2:$L$1000, 6, FALSE),
            IFERROR(VLOOKUP(B7, Receiving3!$A$2:$L$1000, 6, FALSE), 0)
        )
    ),
    IFERROR(VLOOKUP(B7, Receiving!$A$2:$L$1000, 6, FALSE),
        IFERROR(VLOOKUP(B7, Receiving3!$A$2:$L$1000, 6, FALSE), 0)
    )
)</f>
        <v>6</v>
      </c>
      <c r="Q7">
        <f>IF(G7=0,
    IFERROR(VLOOKUP(B7, Receiving2!$A$2:$L$1000, 7, FALSE),
        IFERROR(VLOOKUP(B7, Receiving!$A$2:$L$1000, 7, FALSE),
            IFERROR(VLOOKUP(B7, Receiving3!$A$2:$L$1000, 7, FALSE), 0)
        )
    ),
    IFERROR(VLOOKUP(B7, Receiving!$A$2:$L$1000, 7, FALSE),
        IFERROR(VLOOKUP(B7, Receiving3!$A$2:$L$1000, 7, FALSE), 0)
    )
)</f>
        <v>6</v>
      </c>
      <c r="R7">
        <f>IF(G7=0,
    IFERROR(VLOOKUP(B7, Receiving2!$A$2:$L$1000, 8, FALSE),
        IFERROR(VLOOKUP(B7, Receiving!$A$2:$L$1000, 8, FALSE),
            IFERROR(VLOOKUP(B7, Receiving3!$A$2:$L$1000, 8, FALSE), 0)
        )
    ),
    IFERROR(VLOOKUP(B7, Receiving!$A$2:$L$1000, 8, FALSE),
        IFERROR(VLOOKUP(B7, Receiving3!$A$2:$L$1000, 8, FALSE), 0)
    )
)</f>
        <v>9</v>
      </c>
      <c r="S7">
        <f>IF(G7=0,
    IFERROR(VLOOKUP(B7, Receiving2!$A$2:$L$1000, 9, FALSE),
        IFERROR(VLOOKUP(B7, Receiving!$A$2:$L$1000, 9, FALSE),
            IFERROR(VLOOKUP(B7, Receiving3!$A$2:$L$1000, 9, FALSE), 0)
        )
    ),
    IFERROR(VLOOKUP(B7, Receiving!$A$2:$L$1000, 9, FALSE),
        IFERROR(VLOOKUP(B7, Receiving3!$A$2:$L$1000, 9, FALSE), 0)
    )
)</f>
        <v>1</v>
      </c>
      <c r="T7">
        <f>IF(G7=0,
    IFERROR(VLOOKUP(B7, Receiving2!$A$2:$L$1000, 10, FALSE),
        IFERROR(VLOOKUP(B7, Receiving!$A$2:$L$1000, 10, FALSE),
            IFERROR(VLOOKUP(B7, Receiving3!$A$2:$L$1000, 10, FALSE), 0)
        )
    ),
    IFERROR(VLOOKUP(B7, Receiving!$A$2:$L$1000, 10, FALSE),
        IFERROR(VLOOKUP(B7, Receiving3!$A$2:$L$1000, 10, FALSE), 0)
    )
)</f>
        <v>4</v>
      </c>
    </row>
    <row r="8" spans="1:20">
      <c r="A8">
        <v>87</v>
      </c>
      <c r="B8" t="s">
        <v>783</v>
      </c>
      <c r="C8" t="s">
        <v>25</v>
      </c>
      <c r="D8" t="s">
        <v>23</v>
      </c>
      <c r="E8" t="s">
        <v>118</v>
      </c>
      <c r="F8" s="3">
        <v>3</v>
      </c>
      <c r="G8">
        <f>IFERROR(VLOOKUP(B8, Rushing!$A$2:$L$1000, 3, FALSE), IFERROR(VLOOKUP(B8, Receiving!$A$2:$L$1000, 3, FALSE), 0))</f>
        <v>2</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3</v>
      </c>
      <c r="O8">
        <f>IF(G8=0,
    IFERROR(VLOOKUP(B8, Receiving2!$A$2:$L$1000, 5, FALSE),
        IFERROR(VLOOKUP(B8, Receiving!$A$2:$L$1000, 5, FALSE),
            IFERROR(VLOOKUP(B8, Receiving3!$A$2:$L$1000, 5, FALSE), 0)
        )
    ),
    IFERROR(VLOOKUP(B8, Receiving!$A$2:$L$1000, 5, FALSE),
        IFERROR(VLOOKUP(B8, Receiving3!$A$2:$L$1000, 5, FALSE), 0)
    )
)</f>
        <v>35</v>
      </c>
      <c r="P8">
        <f>IF(G8=0,
    IFERROR(VLOOKUP(B8, Receiving2!$A$2:$L$1000, 6, FALSE),
        IFERROR(VLOOKUP(B8, Receiving!$A$2:$L$1000, 6, FALSE),
            IFERROR(VLOOKUP(B8, Receiving3!$A$2:$L$1000, 6, FALSE), 0)
        )
    ),
    IFERROR(VLOOKUP(B8, Receiving!$A$2:$L$1000, 6, FALSE),
        IFERROR(VLOOKUP(B8, Receiving3!$A$2:$L$1000, 6, FALSE), 0)
    )
)</f>
        <v>11.67</v>
      </c>
      <c r="Q8">
        <f>IF(G8=0,
    IFERROR(VLOOKUP(B8, Receiving2!$A$2:$L$1000, 7, FALSE),
        IFERROR(VLOOKUP(B8, Receiving!$A$2:$L$1000, 7, FALSE),
            IFERROR(VLOOKUP(B8, Receiving3!$A$2:$L$1000, 7, FALSE), 0)
        )
    ),
    IFERROR(VLOOKUP(B8, Receiving!$A$2:$L$1000, 7, FALSE),
        IFERROR(VLOOKUP(B8, Receiving3!$A$2:$L$1000, 7, FALSE), 0)
    )
)</f>
        <v>17.5</v>
      </c>
      <c r="R8">
        <f>IF(G8=0,
    IFERROR(VLOOKUP(B8, Receiving2!$A$2:$L$1000, 8, FALSE),
        IFERROR(VLOOKUP(B8, Receiving!$A$2:$L$1000, 8, FALSE),
            IFERROR(VLOOKUP(B8, Receiving3!$A$2:$L$1000, 8, FALSE), 0)
        )
    ),
    IFERROR(VLOOKUP(B8, Receiving!$A$2:$L$1000, 8, FALSE),
        IFERROR(VLOOKUP(B8, Receiving3!$A$2:$L$1000, 8, FALSE), 0)
    )
)</f>
        <v>25</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7</v>
      </c>
    </row>
    <row r="9" spans="1:20">
      <c r="A9">
        <v>8</v>
      </c>
      <c r="B9" t="s">
        <v>793</v>
      </c>
      <c r="C9" t="s">
        <v>25</v>
      </c>
      <c r="D9" t="s">
        <v>31</v>
      </c>
      <c r="E9" t="s">
        <v>118</v>
      </c>
      <c r="F9" s="3">
        <v>4</v>
      </c>
      <c r="G9">
        <f>IFERROR(VLOOKUP(B9, Rushing!$A$2:$L$1000, 3, FALSE), IFERROR(VLOOKUP(B9, Receiving!$A$2:$L$1000, 3, FALSE), 0))</f>
        <v>1</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1</v>
      </c>
      <c r="O9">
        <f>IF(G9=0,
    IFERROR(VLOOKUP(B9, Receiving2!$A$2:$L$1000, 5, FALSE),
        IFERROR(VLOOKUP(B9, Receiving!$A$2:$L$1000, 5, FALSE),
            IFERROR(VLOOKUP(B9, Receiving3!$A$2:$L$1000, 5, FALSE), 0)
        )
    ),
    IFERROR(VLOOKUP(B9, Receiving!$A$2:$L$1000, 5, FALSE),
        IFERROR(VLOOKUP(B9, Receiving3!$A$2:$L$1000, 5, FALSE), 0)
    )
)</f>
        <v>9</v>
      </c>
      <c r="P9">
        <f>IF(G9=0,
    IFERROR(VLOOKUP(B9, Receiving2!$A$2:$L$1000, 6, FALSE),
        IFERROR(VLOOKUP(B9, Receiving!$A$2:$L$1000, 6, FALSE),
            IFERROR(VLOOKUP(B9, Receiving3!$A$2:$L$1000, 6, FALSE), 0)
        )
    ),
    IFERROR(VLOOKUP(B9, Receiving!$A$2:$L$1000, 6, FALSE),
        IFERROR(VLOOKUP(B9, Receiving3!$A$2:$L$1000, 6, FALSE), 0)
    )
)</f>
        <v>9</v>
      </c>
      <c r="Q9">
        <f>IF(G9=0,
    IFERROR(VLOOKUP(B9, Receiving2!$A$2:$L$1000, 7, FALSE),
        IFERROR(VLOOKUP(B9, Receiving!$A$2:$L$1000, 7, FALSE),
            IFERROR(VLOOKUP(B9, Receiving3!$A$2:$L$1000, 7, FALSE), 0)
        )
    ),
    IFERROR(VLOOKUP(B9, Receiving!$A$2:$L$1000, 7, FALSE),
        IFERROR(VLOOKUP(B9, Receiving3!$A$2:$L$1000, 7, FALSE), 0)
    )
)</f>
        <v>9</v>
      </c>
      <c r="R9">
        <f>IF(G9=0,
    IFERROR(VLOOKUP(B9, Receiving2!$A$2:$L$1000, 8, FALSE),
        IFERROR(VLOOKUP(B9, Receiving!$A$2:$L$1000, 8, FALSE),
            IFERROR(VLOOKUP(B9, Receiving3!$A$2:$L$1000, 8, FALSE), 0)
        )
    ),
    IFERROR(VLOOKUP(B9, Receiving!$A$2:$L$1000, 8, FALSE),
        IFERROR(VLOOKUP(B9, Receiving3!$A$2:$L$1000, 8, FALSE), 0)
    )
)</f>
        <v>9</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1</v>
      </c>
    </row>
    <row r="10" spans="1:20">
      <c r="A10">
        <v>88</v>
      </c>
      <c r="B10" t="s">
        <v>795</v>
      </c>
      <c r="C10" t="s">
        <v>25</v>
      </c>
      <c r="D10" t="s">
        <v>103</v>
      </c>
      <c r="E10" t="s">
        <v>126</v>
      </c>
      <c r="F10" s="3">
        <v>0</v>
      </c>
      <c r="G10">
        <f>IFERROR(VLOOKUP(B10, Rushing!$A$2:$L$1000, 3, FALSE), IFERROR(VLOOKUP(B10, Receiving!$A$2:$L$1000, 3, FALSE), 0))</f>
        <v>0</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0</v>
      </c>
    </row>
    <row r="11" spans="1:20">
      <c r="A11">
        <v>89</v>
      </c>
      <c r="B11" t="s">
        <v>799</v>
      </c>
      <c r="C11" t="s">
        <v>25</v>
      </c>
      <c r="D11" t="s">
        <v>23</v>
      </c>
      <c r="E11" t="s">
        <v>215</v>
      </c>
      <c r="F11" s="3">
        <v>5</v>
      </c>
      <c r="G11">
        <f>IFERROR(VLOOKUP(B11, Rushing!$A$2:$L$1000, 3, FALSE), IFERROR(VLOOKUP(B11, Receiving!$A$2:$L$1000, 3, FALSE), 0))</f>
        <v>3</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2</v>
      </c>
      <c r="O11">
        <f>IF(G11=0,
    IFERROR(VLOOKUP(B11, Receiving2!$A$2:$L$1000, 5, FALSE),
        IFERROR(VLOOKUP(B11, Receiving!$A$2:$L$1000, 5, FALSE),
            IFERROR(VLOOKUP(B11, Receiving3!$A$2:$L$1000, 5, FALSE), 0)
        )
    ),
    IFERROR(VLOOKUP(B11, Receiving!$A$2:$L$1000, 5, FALSE),
        IFERROR(VLOOKUP(B11, Receiving3!$A$2:$L$1000, 5, FALSE), 0)
    )
)</f>
        <v>16</v>
      </c>
      <c r="P11">
        <f>IF(G11=0,
    IFERROR(VLOOKUP(B11, Receiving2!$A$2:$L$1000, 6, FALSE),
        IFERROR(VLOOKUP(B11, Receiving!$A$2:$L$1000, 6, FALSE),
            IFERROR(VLOOKUP(B11, Receiving3!$A$2:$L$1000, 6, FALSE), 0)
        )
    ),
    IFERROR(VLOOKUP(B11, Receiving!$A$2:$L$1000, 6, FALSE),
        IFERROR(VLOOKUP(B11, Receiving3!$A$2:$L$1000, 6, FALSE), 0)
    )
)</f>
        <v>8</v>
      </c>
      <c r="Q11">
        <f>IF(G11=0,
    IFERROR(VLOOKUP(B11, Receiving2!$A$2:$L$1000, 7, FALSE),
        IFERROR(VLOOKUP(B11, Receiving!$A$2:$L$1000, 7, FALSE),
            IFERROR(VLOOKUP(B11, Receiving3!$A$2:$L$1000, 7, FALSE), 0)
        )
    ),
    IFERROR(VLOOKUP(B11, Receiving!$A$2:$L$1000, 7, FALSE),
        IFERROR(VLOOKUP(B11, Receiving3!$A$2:$L$1000, 7, FALSE), 0)
    )
)</f>
        <v>5.3</v>
      </c>
      <c r="R11">
        <f>IF(G11=0,
    IFERROR(VLOOKUP(B11, Receiving2!$A$2:$L$1000, 8, FALSE),
        IFERROR(VLOOKUP(B11, Receiving!$A$2:$L$1000, 8, FALSE),
            IFERROR(VLOOKUP(B11, Receiving3!$A$2:$L$1000, 8, FALSE), 0)
        )
    ),
    IFERROR(VLOOKUP(B11, Receiving!$A$2:$L$1000, 8, FALSE),
        IFERROR(VLOOKUP(B11, Receiving3!$A$2:$L$1000, 8, FALSE), 0)
    )
)</f>
        <v>11</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3</v>
      </c>
    </row>
    <row r="12" spans="1:20">
      <c r="A12">
        <v>80</v>
      </c>
      <c r="B12" t="s">
        <v>775</v>
      </c>
      <c r="C12" t="s">
        <v>16</v>
      </c>
      <c r="D12" t="s">
        <v>29</v>
      </c>
      <c r="E12" t="s">
        <v>126</v>
      </c>
      <c r="F12" s="3">
        <v>2</v>
      </c>
      <c r="G12">
        <f>IFERROR(VLOOKUP(B12, Rushing!$A$2:$L$1000, 3, FALSE), IFERROR(VLOOKUP(B12, Receiving!$A$2:$L$1000, 3, FALSE), 0))</f>
        <v>3</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6</v>
      </c>
      <c r="O12">
        <f>IF(G12=0,
    IFERROR(VLOOKUP(B12, Receiving2!$A$2:$L$1000, 5, FALSE),
        IFERROR(VLOOKUP(B12, Receiving!$A$2:$L$1000, 5, FALSE),
            IFERROR(VLOOKUP(B12, Receiving3!$A$2:$L$1000, 5, FALSE), 0)
        )
    ),
    IFERROR(VLOOKUP(B12, Receiving!$A$2:$L$1000, 5, FALSE),
        IFERROR(VLOOKUP(B12, Receiving3!$A$2:$L$1000, 5, FALSE), 0)
    )
)</f>
        <v>65</v>
      </c>
      <c r="P12">
        <f>IF(G12=0,
    IFERROR(VLOOKUP(B12, Receiving2!$A$2:$L$1000, 6, FALSE),
        IFERROR(VLOOKUP(B12, Receiving!$A$2:$L$1000, 6, FALSE),
            IFERROR(VLOOKUP(B12, Receiving3!$A$2:$L$1000, 6, FALSE), 0)
        )
    ),
    IFERROR(VLOOKUP(B12, Receiving!$A$2:$L$1000, 6, FALSE),
        IFERROR(VLOOKUP(B12, Receiving3!$A$2:$L$1000, 6, FALSE), 0)
    )
)</f>
        <v>10.83</v>
      </c>
      <c r="Q12">
        <f>IF(G12=0,
    IFERROR(VLOOKUP(B12, Receiving2!$A$2:$L$1000, 7, FALSE),
        IFERROR(VLOOKUP(B12, Receiving!$A$2:$L$1000, 7, FALSE),
            IFERROR(VLOOKUP(B12, Receiving3!$A$2:$L$1000, 7, FALSE), 0)
        )
    ),
    IFERROR(VLOOKUP(B12, Receiving!$A$2:$L$1000, 7, FALSE),
        IFERROR(VLOOKUP(B12, Receiving3!$A$2:$L$1000, 7, FALSE), 0)
    )
)</f>
        <v>21.7</v>
      </c>
      <c r="R12">
        <f>IF(G12=0,
    IFERROR(VLOOKUP(B12, Receiving2!$A$2:$L$1000, 8, FALSE),
        IFERROR(VLOOKUP(B12, Receiving!$A$2:$L$1000, 8, FALSE),
            IFERROR(VLOOKUP(B12, Receiving3!$A$2:$L$1000, 8, FALSE), 0)
        )
    ),
    IFERROR(VLOOKUP(B12, Receiving!$A$2:$L$1000, 8, FALSE),
        IFERROR(VLOOKUP(B12, Receiving3!$A$2:$L$1000, 8, FALSE), 0)
    )
)</f>
        <v>21</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10</v>
      </c>
    </row>
    <row r="13" spans="1:20">
      <c r="A13">
        <v>84</v>
      </c>
      <c r="B13" t="s">
        <v>777</v>
      </c>
      <c r="C13" t="s">
        <v>16</v>
      </c>
      <c r="D13" t="s">
        <v>225</v>
      </c>
      <c r="E13" t="s">
        <v>277</v>
      </c>
      <c r="F13" s="3">
        <v>1</v>
      </c>
      <c r="G13">
        <f>IFERROR(VLOOKUP(B13, Rushing!$A$2:$L$1000, 3, FALSE), IFERROR(VLOOKUP(B13, Receiving!$A$2:$L$1000, 3, FALSE), 0))</f>
        <v>1</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0</v>
      </c>
      <c r="O13">
        <f>IF(G13=0,
    IFERROR(VLOOKUP(B13, Receiving2!$A$2:$L$1000, 5, FALSE),
        IFERROR(VLOOKUP(B13, Receiving!$A$2:$L$1000, 5, FALSE),
            IFERROR(VLOOKUP(B13, Receiving3!$A$2:$L$1000, 5, FALSE), 0)
        )
    ),
    IFERROR(VLOOKUP(B13, Receiving!$A$2:$L$1000, 5, FALSE),
        IFERROR(VLOOKUP(B13, Receiving3!$A$2:$L$1000, 5, FALSE), 0)
    )
)</f>
        <v>0</v>
      </c>
      <c r="P13">
        <f>IF(G13=0,
    IFERROR(VLOOKUP(B13, Receiving2!$A$2:$L$1000, 6, FALSE),
        IFERROR(VLOOKUP(B13, Receiving!$A$2:$L$1000, 6, FALSE),
            IFERROR(VLOOKUP(B13, Receiving3!$A$2:$L$1000, 6, FALSE), 0)
        )
    ),
    IFERROR(VLOOKUP(B13, Receiving!$A$2:$L$1000, 6, FALSE),
        IFERROR(VLOOKUP(B13, Receiving3!$A$2:$L$1000, 6, FALSE), 0)
    )
)</f>
        <v>0</v>
      </c>
      <c r="Q13">
        <f>IF(G13=0,
    IFERROR(VLOOKUP(B13, Receiving2!$A$2:$L$1000, 7, FALSE),
        IFERROR(VLOOKUP(B13, Receiving!$A$2:$L$1000, 7, FALSE),
            IFERROR(VLOOKUP(B13, Receiving3!$A$2:$L$1000, 7, FALSE), 0)
        )
    ),
    IFERROR(VLOOKUP(B13, Receiving!$A$2:$L$1000, 7, FALSE),
        IFERROR(VLOOKUP(B13, Receiving3!$A$2:$L$1000, 7, FALSE), 0)
    )
)</f>
        <v>0</v>
      </c>
      <c r="R13">
        <f>IF(G13=0,
    IFERROR(VLOOKUP(B13, Receiving2!$A$2:$L$1000, 8, FALSE),
        IFERROR(VLOOKUP(B13, Receiving!$A$2:$L$1000, 8, FALSE),
            IFERROR(VLOOKUP(B13, Receiving3!$A$2:$L$1000, 8, FALSE), 0)
        )
    ),
    IFERROR(VLOOKUP(B13, Receiving!$A$2:$L$1000, 8, FALSE),
        IFERROR(VLOOKUP(B13, Receiving3!$A$2:$L$1000, 8, FALSE), 0)
    )
)</f>
        <v>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1</v>
      </c>
    </row>
    <row r="14" spans="1:20">
      <c r="A14">
        <v>19</v>
      </c>
      <c r="B14" t="s">
        <v>778</v>
      </c>
      <c r="C14" t="s">
        <v>16</v>
      </c>
      <c r="D14" t="s">
        <v>606</v>
      </c>
      <c r="E14" t="s">
        <v>520</v>
      </c>
      <c r="F14" s="3">
        <v>1</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0</v>
      </c>
      <c r="O14">
        <f>IF(G14=0,
    IFERROR(VLOOKUP(B14, Receiving2!$A$2:$L$1000, 5, FALSE),
        IFERROR(VLOOKUP(B14, Receiving!$A$2:$L$1000, 5, FALSE),
            IFERROR(VLOOKUP(B14, Receiving3!$A$2:$L$1000, 5, FALSE), 0)
        )
    ),
    IFERROR(VLOOKUP(B14, Receiving!$A$2:$L$1000, 5, FALSE),
        IFERROR(VLOOKUP(B14, Receiving3!$A$2:$L$1000, 5, FALSE), 0)
    )
)</f>
        <v>0</v>
      </c>
      <c r="P14">
        <f>IF(G14=0,
    IFERROR(VLOOKUP(B14, Receiving2!$A$2:$L$1000, 6, FALSE),
        IFERROR(VLOOKUP(B14, Receiving!$A$2:$L$1000, 6, FALSE),
            IFERROR(VLOOKUP(B14, Receiving3!$A$2:$L$1000, 6, FALSE), 0)
        )
    ),
    IFERROR(VLOOKUP(B14, Receiving!$A$2:$L$1000, 6, FALSE),
        IFERROR(VLOOKUP(B14, Receiving3!$A$2:$L$1000, 6, FALSE), 0)
    )
)</f>
        <v>0</v>
      </c>
      <c r="Q14">
        <f>IF(G14=0,
    IFERROR(VLOOKUP(B14, Receiving2!$A$2:$L$1000, 7, FALSE),
        IFERROR(VLOOKUP(B14, Receiving!$A$2:$L$1000, 7, FALSE),
            IFERROR(VLOOKUP(B14, Receiving3!$A$2:$L$1000, 7, FALSE), 0)
        )
    ),
    IFERROR(VLOOKUP(B14, Receiving!$A$2:$L$1000, 7, FALSE),
        IFERROR(VLOOKUP(B14, Receiving3!$A$2:$L$1000, 7, FALSE), 0)
    )
)</f>
        <v>0</v>
      </c>
      <c r="R14">
        <f>IF(G14=0,
    IFERROR(VLOOKUP(B14, Receiving2!$A$2:$L$1000, 8, FALSE),
        IFERROR(VLOOKUP(B14, Receiving!$A$2:$L$1000, 8, FALSE),
            IFERROR(VLOOKUP(B14, Receiving3!$A$2:$L$1000, 8, FALSE), 0)
        )
    ),
    IFERROR(VLOOKUP(B14, Receiving!$A$2:$L$1000, 8, FALSE),
        IFERROR(VLOOKUP(B14, Receiving3!$A$2:$L$1000, 8, FALSE), 0)
    )
)</f>
        <v>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2</v>
      </c>
    </row>
    <row r="15" spans="1:20">
      <c r="A15">
        <v>15</v>
      </c>
      <c r="B15" t="s">
        <v>780</v>
      </c>
      <c r="C15" t="s">
        <v>16</v>
      </c>
      <c r="D15" t="s">
        <v>204</v>
      </c>
      <c r="E15" t="s">
        <v>205</v>
      </c>
      <c r="F15" s="3">
        <v>1</v>
      </c>
      <c r="G15">
        <f>IFERROR(VLOOKUP(B15, Rushing!$A$2:$L$1000, 3, FALSE), IFERROR(VLOOKUP(B15, Receiving!$A$2:$L$1000, 3, FALSE), 0))</f>
        <v>3</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9</v>
      </c>
      <c r="O15">
        <f>IF(G15=0,
    IFERROR(VLOOKUP(B15, Receiving2!$A$2:$L$1000, 5, FALSE),
        IFERROR(VLOOKUP(B15, Receiving!$A$2:$L$1000, 5, FALSE),
            IFERROR(VLOOKUP(B15, Receiving3!$A$2:$L$1000, 5, FALSE), 0)
        )
    ),
    IFERROR(VLOOKUP(B15, Receiving!$A$2:$L$1000, 5, FALSE),
        IFERROR(VLOOKUP(B15, Receiving3!$A$2:$L$1000, 5, FALSE), 0)
    )
)</f>
        <v>87</v>
      </c>
      <c r="P15">
        <f>IF(G15=0,
    IFERROR(VLOOKUP(B15, Receiving2!$A$2:$L$1000, 6, FALSE),
        IFERROR(VLOOKUP(B15, Receiving!$A$2:$L$1000, 6, FALSE),
            IFERROR(VLOOKUP(B15, Receiving3!$A$2:$L$1000, 6, FALSE), 0)
        )
    ),
    IFERROR(VLOOKUP(B15, Receiving!$A$2:$L$1000, 6, FALSE),
        IFERROR(VLOOKUP(B15, Receiving3!$A$2:$L$1000, 6, FALSE), 0)
    )
)</f>
        <v>9.67</v>
      </c>
      <c r="Q15">
        <f>IF(G15=0,
    IFERROR(VLOOKUP(B15, Receiving2!$A$2:$L$1000, 7, FALSE),
        IFERROR(VLOOKUP(B15, Receiving!$A$2:$L$1000, 7, FALSE),
            IFERROR(VLOOKUP(B15, Receiving3!$A$2:$L$1000, 7, FALSE), 0)
        )
    ),
    IFERROR(VLOOKUP(B15, Receiving!$A$2:$L$1000, 7, FALSE),
        IFERROR(VLOOKUP(B15, Receiving3!$A$2:$L$1000, 7, FALSE), 0)
    )
)</f>
        <v>29</v>
      </c>
      <c r="R15">
        <f>IF(G15=0,
    IFERROR(VLOOKUP(B15, Receiving2!$A$2:$L$1000, 8, FALSE),
        IFERROR(VLOOKUP(B15, Receiving!$A$2:$L$1000, 8, FALSE),
            IFERROR(VLOOKUP(B15, Receiving3!$A$2:$L$1000, 8, FALSE), 0)
        )
    ),
    IFERROR(VLOOKUP(B15, Receiving!$A$2:$L$1000, 8, FALSE),
        IFERROR(VLOOKUP(B15, Receiving3!$A$2:$L$1000, 8, FALSE), 0)
    )
)</f>
        <v>23</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15</v>
      </c>
    </row>
    <row r="16" spans="1:20">
      <c r="A16">
        <v>11</v>
      </c>
      <c r="B16" t="s">
        <v>785</v>
      </c>
      <c r="C16" t="s">
        <v>16</v>
      </c>
      <c r="D16" t="s">
        <v>58</v>
      </c>
      <c r="E16" t="s">
        <v>126</v>
      </c>
      <c r="F16" s="3">
        <v>0</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0</v>
      </c>
      <c r="O16">
        <f>IF(G16=0,
    IFERROR(VLOOKUP(B16, Receiving2!$A$2:$L$1000, 5, FALSE),
        IFERROR(VLOOKUP(B16, Receiving!$A$2:$L$1000, 5, FALSE),
            IFERROR(VLOOKUP(B16, Receiving3!$A$2:$L$1000, 5, FALSE), 0)
        )
    ),
    IFERROR(VLOOKUP(B16, Receiving!$A$2:$L$1000, 5, FALSE),
        IFERROR(VLOOKUP(B16, Receiving3!$A$2:$L$1000, 5, FALSE), 0)
    )
)</f>
        <v>0</v>
      </c>
      <c r="P16">
        <f>IF(G16=0,
    IFERROR(VLOOKUP(B16, Receiving2!$A$2:$L$1000, 6, FALSE),
        IFERROR(VLOOKUP(B16, Receiving!$A$2:$L$1000, 6, FALSE),
            IFERROR(VLOOKUP(B16, Receiving3!$A$2:$L$1000, 6, FALSE), 0)
        )
    ),
    IFERROR(VLOOKUP(B16, Receiving!$A$2:$L$1000, 6, FALSE),
        IFERROR(VLOOKUP(B16, Receiving3!$A$2:$L$1000, 6, FALSE), 0)
    )
)</f>
        <v>0</v>
      </c>
      <c r="Q16">
        <f>IF(G16=0,
    IFERROR(VLOOKUP(B16, Receiving2!$A$2:$L$1000, 7, FALSE),
        IFERROR(VLOOKUP(B16, Receiving!$A$2:$L$1000, 7, FALSE),
            IFERROR(VLOOKUP(B16, Receiving3!$A$2:$L$1000, 7, FALSE), 0)
        )
    ),
    IFERROR(VLOOKUP(B16, Receiving!$A$2:$L$1000, 7, FALSE),
        IFERROR(VLOOKUP(B16, Receiving3!$A$2:$L$1000, 7, FALSE), 0)
    )
)</f>
        <v>0</v>
      </c>
      <c r="R16">
        <f>IF(G16=0,
    IFERROR(VLOOKUP(B16, Receiving2!$A$2:$L$1000, 8, FALSE),
        IFERROR(VLOOKUP(B16, Receiving!$A$2:$L$1000, 8, FALSE),
            IFERROR(VLOOKUP(B16, Receiving3!$A$2:$L$1000, 8, FALSE), 0)
        )
    ),
    IFERROR(VLOOKUP(B16, Receiving!$A$2:$L$1000, 8, FALSE),
        IFERROR(VLOOKUP(B16, Receiving3!$A$2:$L$1000, 8, FALSE), 0)
    )
)</f>
        <v>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0</v>
      </c>
    </row>
    <row r="17" spans="1:20">
      <c r="A17">
        <v>12</v>
      </c>
      <c r="B17" t="s">
        <v>786</v>
      </c>
      <c r="C17" t="s">
        <v>16</v>
      </c>
      <c r="D17" t="s">
        <v>787</v>
      </c>
      <c r="E17" t="s">
        <v>224</v>
      </c>
      <c r="F17" s="3">
        <v>5</v>
      </c>
      <c r="G17">
        <f>IFERROR(VLOOKUP(B17, Rushing!$A$2:$L$1000, 3, FALSE), IFERROR(VLOOKUP(B17, Receiving!$A$2:$L$1000, 3, FALSE), 0))</f>
        <v>1</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1</v>
      </c>
      <c r="O17">
        <f>IF(G17=0,
    IFERROR(VLOOKUP(B17, Receiving2!$A$2:$L$1000, 5, FALSE),
        IFERROR(VLOOKUP(B17, Receiving!$A$2:$L$1000, 5, FALSE),
            IFERROR(VLOOKUP(B17, Receiving3!$A$2:$L$1000, 5, FALSE), 0)
        )
    ),
    IFERROR(VLOOKUP(B17, Receiving!$A$2:$L$1000, 5, FALSE),
        IFERROR(VLOOKUP(B17, Receiving3!$A$2:$L$1000, 5, FALSE), 0)
    )
)</f>
        <v>12</v>
      </c>
      <c r="P17">
        <f>IF(G17=0,
    IFERROR(VLOOKUP(B17, Receiving2!$A$2:$L$1000, 6, FALSE),
        IFERROR(VLOOKUP(B17, Receiving!$A$2:$L$1000, 6, FALSE),
            IFERROR(VLOOKUP(B17, Receiving3!$A$2:$L$1000, 6, FALSE), 0)
        )
    ),
    IFERROR(VLOOKUP(B17, Receiving!$A$2:$L$1000, 6, FALSE),
        IFERROR(VLOOKUP(B17, Receiving3!$A$2:$L$1000, 6, FALSE), 0)
    )
)</f>
        <v>12</v>
      </c>
      <c r="Q17">
        <f>IF(G17=0,
    IFERROR(VLOOKUP(B17, Receiving2!$A$2:$L$1000, 7, FALSE),
        IFERROR(VLOOKUP(B17, Receiving!$A$2:$L$1000, 7, FALSE),
            IFERROR(VLOOKUP(B17, Receiving3!$A$2:$L$1000, 7, FALSE), 0)
        )
    ),
    IFERROR(VLOOKUP(B17, Receiving!$A$2:$L$1000, 7, FALSE),
        IFERROR(VLOOKUP(B17, Receiving3!$A$2:$L$1000, 7, FALSE), 0)
    )
)</f>
        <v>12</v>
      </c>
      <c r="R17">
        <f>IF(G17=0,
    IFERROR(VLOOKUP(B17, Receiving2!$A$2:$L$1000, 8, FALSE),
        IFERROR(VLOOKUP(B17, Receiving!$A$2:$L$1000, 8, FALSE),
            IFERROR(VLOOKUP(B17, Receiving3!$A$2:$L$1000, 8, FALSE), 0)
        )
    ),
    IFERROR(VLOOKUP(B17, Receiving!$A$2:$L$1000, 8, FALSE),
        IFERROR(VLOOKUP(B17, Receiving3!$A$2:$L$1000, 8, FALSE), 0)
    )
)</f>
        <v>12</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1</v>
      </c>
    </row>
    <row r="18" spans="1:20">
      <c r="A18">
        <v>5</v>
      </c>
      <c r="B18" t="s">
        <v>788</v>
      </c>
      <c r="C18" t="s">
        <v>16</v>
      </c>
      <c r="D18" t="s">
        <v>112</v>
      </c>
      <c r="E18" t="s">
        <v>118</v>
      </c>
      <c r="F18" s="3">
        <v>3</v>
      </c>
      <c r="G18">
        <f>IFERROR(VLOOKUP(B18, Rushing!$A$2:$L$1000, 3, FALSE), IFERROR(VLOOKUP(B18, Receiving!$A$2:$L$1000, 3, FALSE), 0))</f>
        <v>1</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2</v>
      </c>
      <c r="O18">
        <f>IF(G18=0,
    IFERROR(VLOOKUP(B18, Receiving2!$A$2:$L$1000, 5, FALSE),
        IFERROR(VLOOKUP(B18, Receiving!$A$2:$L$1000, 5, FALSE),
            IFERROR(VLOOKUP(B18, Receiving3!$A$2:$L$1000, 5, FALSE), 0)
        )
    ),
    IFERROR(VLOOKUP(B18, Receiving!$A$2:$L$1000, 5, FALSE),
        IFERROR(VLOOKUP(B18, Receiving3!$A$2:$L$1000, 5, FALSE), 0)
    )
)</f>
        <v>33</v>
      </c>
      <c r="P18">
        <f>IF(G18=0,
    IFERROR(VLOOKUP(B18, Receiving2!$A$2:$L$1000, 6, FALSE),
        IFERROR(VLOOKUP(B18, Receiving!$A$2:$L$1000, 6, FALSE),
            IFERROR(VLOOKUP(B18, Receiving3!$A$2:$L$1000, 6, FALSE), 0)
        )
    ),
    IFERROR(VLOOKUP(B18, Receiving!$A$2:$L$1000, 6, FALSE),
        IFERROR(VLOOKUP(B18, Receiving3!$A$2:$L$1000, 6, FALSE), 0)
    )
)</f>
        <v>16.5</v>
      </c>
      <c r="Q18">
        <f>IF(G18=0,
    IFERROR(VLOOKUP(B18, Receiving2!$A$2:$L$1000, 7, FALSE),
        IFERROR(VLOOKUP(B18, Receiving!$A$2:$L$1000, 7, FALSE),
            IFERROR(VLOOKUP(B18, Receiving3!$A$2:$L$1000, 7, FALSE), 0)
        )
    ),
    IFERROR(VLOOKUP(B18, Receiving!$A$2:$L$1000, 7, FALSE),
        IFERROR(VLOOKUP(B18, Receiving3!$A$2:$L$1000, 7, FALSE), 0)
    )
)</f>
        <v>33</v>
      </c>
      <c r="R18">
        <f>IF(G18=0,
    IFERROR(VLOOKUP(B18, Receiving2!$A$2:$L$1000, 8, FALSE),
        IFERROR(VLOOKUP(B18, Receiving!$A$2:$L$1000, 8, FALSE),
            IFERROR(VLOOKUP(B18, Receiving3!$A$2:$L$1000, 8, FALSE), 0)
        )
    ),
    IFERROR(VLOOKUP(B18, Receiving!$A$2:$L$1000, 8, FALSE),
        IFERROR(VLOOKUP(B18, Receiving3!$A$2:$L$1000, 8, FALSE), 0)
    )
)</f>
        <v>21</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3</v>
      </c>
    </row>
    <row r="19" spans="1:20">
      <c r="A19">
        <v>81</v>
      </c>
      <c r="B19" t="s">
        <v>789</v>
      </c>
      <c r="C19" t="s">
        <v>16</v>
      </c>
      <c r="D19" t="s">
        <v>49</v>
      </c>
      <c r="E19" t="s">
        <v>305</v>
      </c>
      <c r="F19" s="3">
        <v>2</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1</v>
      </c>
      <c r="O19">
        <f>IF(G19=0,
    IFERROR(VLOOKUP(B19, Receiving2!$A$2:$L$1000, 5, FALSE),
        IFERROR(VLOOKUP(B19, Receiving!$A$2:$L$1000, 5, FALSE),
            IFERROR(VLOOKUP(B19, Receiving3!$A$2:$L$1000, 5, FALSE), 0)
        )
    ),
    IFERROR(VLOOKUP(B19, Receiving!$A$2:$L$1000, 5, FALSE),
        IFERROR(VLOOKUP(B19, Receiving3!$A$2:$L$1000, 5, FALSE), 0)
    )
)</f>
        <v>9</v>
      </c>
      <c r="P19">
        <f>IF(G19=0,
    IFERROR(VLOOKUP(B19, Receiving2!$A$2:$L$1000, 6, FALSE),
        IFERROR(VLOOKUP(B19, Receiving!$A$2:$L$1000, 6, FALSE),
            IFERROR(VLOOKUP(B19, Receiving3!$A$2:$L$1000, 6, FALSE), 0)
        )
    ),
    IFERROR(VLOOKUP(B19, Receiving!$A$2:$L$1000, 6, FALSE),
        IFERROR(VLOOKUP(B19, Receiving3!$A$2:$L$1000, 6, FALSE), 0)
    )
)</f>
        <v>9</v>
      </c>
      <c r="Q19">
        <f>IF(G19=0,
    IFERROR(VLOOKUP(B19, Receiving2!$A$2:$L$1000, 7, FALSE),
        IFERROR(VLOOKUP(B19, Receiving!$A$2:$L$1000, 7, FALSE),
            IFERROR(VLOOKUP(B19, Receiving3!$A$2:$L$1000, 7, FALSE), 0)
        )
    ),
    IFERROR(VLOOKUP(B19, Receiving!$A$2:$L$1000, 7, FALSE),
        IFERROR(VLOOKUP(B19, Receiving3!$A$2:$L$1000, 7, FALSE), 0)
    )
)</f>
        <v>4.5</v>
      </c>
      <c r="R19">
        <f>IF(G19=0,
    IFERROR(VLOOKUP(B19, Receiving2!$A$2:$L$1000, 8, FALSE),
        IFERROR(VLOOKUP(B19, Receiving!$A$2:$L$1000, 8, FALSE),
            IFERROR(VLOOKUP(B19, Receiving3!$A$2:$L$1000, 8, FALSE), 0)
        )
    ),
    IFERROR(VLOOKUP(B19, Receiving!$A$2:$L$1000, 8, FALSE),
        IFERROR(VLOOKUP(B19, Receiving3!$A$2:$L$1000, 8, FALSE), 0)
    )
)</f>
        <v>9</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3</v>
      </c>
    </row>
    <row r="20" spans="1:20">
      <c r="A20">
        <v>34</v>
      </c>
      <c r="B20" t="s">
        <v>1884</v>
      </c>
      <c r="C20" t="s">
        <v>16</v>
      </c>
      <c r="D20" t="s">
        <v>236</v>
      </c>
      <c r="E20" t="s">
        <v>8</v>
      </c>
      <c r="F20" s="3">
        <v>7</v>
      </c>
      <c r="G20">
        <f>IFERROR(VLOOKUP(B20, Rushing!$A$2:$L$1000, 3, FALSE), IFERROR(VLOOKUP(B20, Receiving!$A$2:$L$1000, 3, FALSE), 0))</f>
        <v>0</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v>5</v>
      </c>
      <c r="O20">
        <v>73</v>
      </c>
      <c r="P20">
        <v>14.6</v>
      </c>
      <c r="Q20">
        <v>24.3</v>
      </c>
      <c r="R20">
        <v>39</v>
      </c>
      <c r="S20">
        <v>1</v>
      </c>
      <c r="T20">
        <v>6</v>
      </c>
    </row>
    <row r="21" spans="1:20">
      <c r="A21">
        <v>1</v>
      </c>
      <c r="B21" t="s">
        <v>791</v>
      </c>
      <c r="C21" t="s">
        <v>16</v>
      </c>
      <c r="D21" t="s">
        <v>51</v>
      </c>
      <c r="E21" t="s">
        <v>68</v>
      </c>
      <c r="F21" s="3">
        <v>5</v>
      </c>
      <c r="G21">
        <f>IFERROR(VLOOKUP(B21, Rushing!$A$2:$L$1000, 3, FALSE), IFERROR(VLOOKUP(B21, Receiving!$A$2:$L$1000, 3, FALSE), 0))</f>
        <v>2</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2</v>
      </c>
    </row>
    <row r="22" spans="1:20">
      <c r="A22">
        <v>14</v>
      </c>
      <c r="B22" t="s">
        <v>792</v>
      </c>
      <c r="C22" t="s">
        <v>16</v>
      </c>
      <c r="D22" t="s">
        <v>114</v>
      </c>
      <c r="E22" t="s">
        <v>44</v>
      </c>
      <c r="F22" s="3">
        <v>4</v>
      </c>
      <c r="G22">
        <f>IFERROR(VLOOKUP(B22, Rushing!$A$2:$L$1000, 3, FALSE), IFERROR(VLOOKUP(B22, Receiving!$A$2:$L$1000, 3, FALSE), 0))</f>
        <v>2</v>
      </c>
      <c r="H22">
        <f>IF(G22=0,
    IFERROR(VLOOKUP(B22, Rushing2!$A$2:$L$1000, 4, FALSE),
        IFERROR(VLOOKUP(B22, Rushing!$A$2:$L$1000, 4, FALSE),
            IFERROR(VLOOKUP(B22, Rushing3!$A$2:$L$1000, 4, FALSE), 0)
        )
    ),
    IFERROR(VLOOKUP(B22, Rushing!$A$2:$L$1000, 4, FALSE),
        IFERROR(VLOOKUP(B22, Rushing3!$A$2:$L$1000, 4, FALSE), 0)
    )
)</f>
        <v>1</v>
      </c>
      <c r="I22">
        <f>IF(G22=0,
    IFERROR(VLOOKUP(B22, Rushing2!$A$2:$L$1000, 5, FALSE),
        IFERROR(VLOOKUP(B22, Rushing!$A$2:$L$1000, 5, FALSE),
            IFERROR(VLOOKUP(B22, Rushing3!$A$2:$L$1000, 5, FALSE), 0)
        )
    ),
    IFERROR(VLOOKUP(B22, Rushing!$A$2:$L$1000, 5, FALSE),
        IFERROR(VLOOKUP(B22, Rushing3!$A$2:$L$1000, 5, FALSE), 0)
    )
)</f>
        <v>3</v>
      </c>
      <c r="J22">
        <f>IF(G22=0,
    IFERROR(VLOOKUP(B22, Rushing2!$A$2:$L$1000, 6, FALSE),
        IFERROR(VLOOKUP(B22, Rushing!$A$2:$L$1000, 6, FALSE),
            IFERROR(VLOOKUP(B22, Rushing3!$A$2:$L$1000, 6, FALSE), 0)
        )
    ),
    IFERROR(VLOOKUP(B22, Rushing!$A$2:$L$1000, 6, FALSE),
        IFERROR(VLOOKUP(B22, Rushing3!$A$2:$L$1000, 6, FALSE), 0)
    )
)</f>
        <v>3</v>
      </c>
      <c r="K22">
        <f>IF(G22=0,
    IFERROR(VLOOKUP(B22, Rushing2!$A$2:$L$1000, 7, FALSE),
        IFERROR(VLOOKUP(B22, Rushing!$A$2:$L$1000, 7, FALSE),
            IFERROR(VLOOKUP(B22, Rushing3!$A$2:$L$1000, 7, FALSE), 0)
        )
    ),
    IFERROR(VLOOKUP(B22, Rushing!$A$2:$L$1000, 7, FALSE),
        IFERROR(VLOOKUP(B22, Rushing3!$A$2:$L$1000, 7, FALSE), 0)
    )
)</f>
        <v>1.5</v>
      </c>
      <c r="L22">
        <f>IF(G22=0,
    IFERROR(VLOOKUP(B22, Rushing2!$A$2:$L$1000, 8, FALSE),
        IFERROR(VLOOKUP(B22, Rushing!$A$2:$L$1000, 8, FALSE),
            IFERROR(VLOOKUP(B22, Rushing3!$A$2:$L$1000, 8, FALSE), 0)
        )
    ),
    IFERROR(VLOOKUP(B22, Rushing!$A$2:$L$1000, 8, FALSE),
        IFERROR(VLOOKUP(B22, Rushing3!$A$2:$L$1000, 8, FALSE), 0)
    )
)</f>
        <v>3</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3</v>
      </c>
      <c r="O22">
        <f>IF(G22=0,
    IFERROR(VLOOKUP(B22, Receiving2!$A$2:$L$1000, 5, FALSE),
        IFERROR(VLOOKUP(B22, Receiving!$A$2:$L$1000, 5, FALSE),
            IFERROR(VLOOKUP(B22, Receiving3!$A$2:$L$1000, 5, FALSE), 0)
        )
    ),
    IFERROR(VLOOKUP(B22, Receiving!$A$2:$L$1000, 5, FALSE),
        IFERROR(VLOOKUP(B22, Receiving3!$A$2:$L$1000, 5, FALSE), 0)
    )
)</f>
        <v>20</v>
      </c>
      <c r="P22">
        <f>IF(G22=0,
    IFERROR(VLOOKUP(B22, Receiving2!$A$2:$L$1000, 6, FALSE),
        IFERROR(VLOOKUP(B22, Receiving!$A$2:$L$1000, 6, FALSE),
            IFERROR(VLOOKUP(B22, Receiving3!$A$2:$L$1000, 6, FALSE), 0)
        )
    ),
    IFERROR(VLOOKUP(B22, Receiving!$A$2:$L$1000, 6, FALSE),
        IFERROR(VLOOKUP(B22, Receiving3!$A$2:$L$1000, 6, FALSE), 0)
    )
)</f>
        <v>6.67</v>
      </c>
      <c r="Q22">
        <f>IF(G22=0,
    IFERROR(VLOOKUP(B22, Receiving2!$A$2:$L$1000, 7, FALSE),
        IFERROR(VLOOKUP(B22, Receiving!$A$2:$L$1000, 7, FALSE),
            IFERROR(VLOOKUP(B22, Receiving3!$A$2:$L$1000, 7, FALSE), 0)
        )
    ),
    IFERROR(VLOOKUP(B22, Receiving!$A$2:$L$1000, 7, FALSE),
        IFERROR(VLOOKUP(B22, Receiving3!$A$2:$L$1000, 7, FALSE), 0)
    )
)</f>
        <v>10</v>
      </c>
      <c r="R22">
        <f>IF(G22=0,
    IFERROR(VLOOKUP(B22, Receiving2!$A$2:$L$1000, 8, FALSE),
        IFERROR(VLOOKUP(B22, Receiving!$A$2:$L$1000, 8, FALSE),
            IFERROR(VLOOKUP(B22, Receiving3!$A$2:$L$1000, 8, FALSE), 0)
        )
    ),
    IFERROR(VLOOKUP(B22, Receiving!$A$2:$L$1000, 8, FALSE),
        IFERROR(VLOOKUP(B22, Receiving3!$A$2:$L$1000, 8, FALSE), 0)
    )
)</f>
        <v>13</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5</v>
      </c>
    </row>
    <row r="23" spans="1:20">
      <c r="A23">
        <v>82</v>
      </c>
      <c r="B23" t="s">
        <v>796</v>
      </c>
      <c r="C23" t="s">
        <v>16</v>
      </c>
      <c r="D23" t="s">
        <v>184</v>
      </c>
      <c r="E23" t="s">
        <v>118</v>
      </c>
      <c r="F23" s="3">
        <v>0</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0">
      <c r="A24">
        <v>83</v>
      </c>
      <c r="B24" t="s">
        <v>800</v>
      </c>
      <c r="C24" t="s">
        <v>16</v>
      </c>
      <c r="D24" t="s">
        <v>517</v>
      </c>
      <c r="E24" t="s">
        <v>126</v>
      </c>
      <c r="F24" s="3">
        <v>0</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0</v>
      </c>
      <c r="O24">
        <f>IF(G24=0,
    IFERROR(VLOOKUP(B24, Receiving2!$A$2:$L$1000, 5, FALSE),
        IFERROR(VLOOKUP(B24, Receiving!$A$2:$L$1000, 5, FALSE),
            IFERROR(VLOOKUP(B24, Receiving3!$A$2:$L$1000, 5, FALSE), 0)
        )
    ),
    IFERROR(VLOOKUP(B24, Receiving!$A$2:$L$1000, 5, FALSE),
        IFERROR(VLOOKUP(B24, Receiving3!$A$2:$L$1000, 5, FALSE), 0)
    )
)</f>
        <v>0</v>
      </c>
      <c r="P24">
        <f>IF(G24=0,
    IFERROR(VLOOKUP(B24, Receiving2!$A$2:$L$1000, 6, FALSE),
        IFERROR(VLOOKUP(B24, Receiving!$A$2:$L$1000, 6, FALSE),
            IFERROR(VLOOKUP(B24, Receiving3!$A$2:$L$1000, 6, FALSE), 0)
        )
    ),
    IFERROR(VLOOKUP(B24, Receiving!$A$2:$L$1000, 6, FALSE),
        IFERROR(VLOOKUP(B24, Receiving3!$A$2:$L$1000, 6, FALSE), 0)
    )
)</f>
        <v>0</v>
      </c>
      <c r="Q24">
        <f>IF(G24=0,
    IFERROR(VLOOKUP(B24, Receiving2!$A$2:$L$1000, 7, FALSE),
        IFERROR(VLOOKUP(B24, Receiving!$A$2:$L$1000, 7, FALSE),
            IFERROR(VLOOKUP(B24, Receiving3!$A$2:$L$1000, 7, FALSE), 0)
        )
    ),
    IFERROR(VLOOKUP(B24, Receiving!$A$2:$L$1000, 7, FALSE),
        IFERROR(VLOOKUP(B24, Receiving3!$A$2:$L$1000, 7, FALSE), 0)
    )
)</f>
        <v>0</v>
      </c>
      <c r="R24">
        <f>IF(G24=0,
    IFERROR(VLOOKUP(B24, Receiving2!$A$2:$L$1000, 8, FALSE),
        IFERROR(VLOOKUP(B24, Receiving!$A$2:$L$1000, 8, FALSE),
            IFERROR(VLOOKUP(B24, Receiving3!$A$2:$L$1000, 8, FALSE), 0)
        )
    ),
    IFERROR(VLOOKUP(B24, Receiving!$A$2:$L$1000, 8, FALSE),
        IFERROR(VLOOKUP(B24, Receiving3!$A$2:$L$1000, 8, FALSE), 0)
    )
)</f>
        <v>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0</v>
      </c>
    </row>
    <row r="25" spans="1:20">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row r="28" spans="1:20">
      <c r="G28">
        <f>IFERROR(VLOOKUP(B28, Rushing!$A$2:$L$1000, 3, FALSE), IFERROR(VLOOKUP(B28, Receiving!$A$2:$L$1000, 3, FALSE), 0))</f>
        <v>0</v>
      </c>
      <c r="H28">
        <f>IF(G28=0, IFERROR(VLOOKUP(B28, Rushing2!$A$2:$L$1000, 4, FALSE),0), IFERROR(VLOOKUP(B28, Rushing!$A$2:$L$1000, 4, FALSE), 0))</f>
        <v>0</v>
      </c>
      <c r="I28">
        <f>IF(G28=0, IFERROR(VLOOKUP(B28, Rushing2!$A$2:$L$1000, 5, FALSE),0), IFERROR(VLOOKUP(B28, Rushing!$A$2:$L$1000, 5, FALSE), 0))</f>
        <v>0</v>
      </c>
      <c r="J28">
        <f>IF(G28=0, IFERROR(VLOOKUP(B28, Rushing2!$A$2:$L$1000, 6, FALSE),0), IFERROR(VLOOKUP(B28, Rushing!$A$2:$L$1000, 6, FALSE), 0))</f>
        <v>0</v>
      </c>
      <c r="K28">
        <f>IF(G28=0, IFERROR(VLOOKUP(B28, Rushing2!$A$2:$L$1000, 7, FALSE),0), IFERROR(VLOOKUP(B28, Rushing!$A$2:$L$1000, 7, FALSE), 0))</f>
        <v>0</v>
      </c>
      <c r="L28">
        <f>IF(G28=0, IFERROR(VLOOKUP(B28, Rushing2!$A$2:$L$1000, 8, FALSE),0), IFERROR(VLOOKUP(B28, Rushing!$A$2:$L$1000, 8, FALSE), 0))</f>
        <v>0</v>
      </c>
      <c r="M28">
        <f>IF(G28=0, IFERROR(VLOOKUP(B28, Rushing2!$A$2:$L$1000, 9, FALSE),0), IFERROR(VLOOKUP(B28, Rushing!$A$2:$L$1000, 9, FALSE), 0))</f>
        <v>0</v>
      </c>
      <c r="N28">
        <f>IF(G28=0, IFERROR(VLOOKUP(B28, Receiving2!$A$2:$L$1000, 4, FALSE),0), IFERROR(VLOOKUP(B28, Receiving!$A$2:$L$1000, 4, FALSE), 0))</f>
        <v>0</v>
      </c>
      <c r="O28">
        <f>IF(G28=0, IFERROR(VLOOKUP(B28, Receiving2!$A$2:$L$1000, 5, FALSE),0), IFERROR(VLOOKUP(B28, Receiving!$A$2:$L$1000, 5, FALSE), 0))</f>
        <v>0</v>
      </c>
      <c r="P28">
        <f>IF(G28=0, IFERROR(VLOOKUP(B28, Receiving2!$A$2:$L$1000, 6, FALSE),0), IFERROR(VLOOKUP(B28, Receiving!$A$2:$L$1000, 6, FALSE), 0))</f>
        <v>0</v>
      </c>
      <c r="Q28">
        <f>IF(G28=0, IFERROR(VLOOKUP(B28, Receiving2!$A$2:$L$1000, 7, FALSE),0), IFERROR(VLOOKUP(B28, Receiving!$A$2:$L$1000, 7, FALSE), 0))</f>
        <v>0</v>
      </c>
      <c r="R28">
        <f>IF(G28=0, IFERROR(VLOOKUP(B28, Receiving2!$A$2:$L$1000, 8, FALSE),0), IFERROR(VLOOKUP(B28, Receiving!$A$2:$L$1000, 8, FALSE), 0))</f>
        <v>0</v>
      </c>
      <c r="S28">
        <f>IF(G28=0, IFERROR(VLOOKUP(B28, Receiving2!$A$2:$L$1000, 9, FALSE),0), IFERROR(VLOOKUP(B28, Receiving!$A$2:$L$1000, 9, FALSE), 0))</f>
        <v>0</v>
      </c>
      <c r="T28">
        <f>IF(G28=0, IFERROR(VLOOKUP(B28, Receiving2!$A$2:$L$1000, 10, FALSE),0), IFERROR(VLOOKUP(B28, Receiving!$A$2:$L$1000, 10, FALSE), 0))</f>
        <v>0</v>
      </c>
    </row>
    <row r="29" spans="1:20">
      <c r="G29">
        <f>IFERROR(VLOOKUP(B29, Rushing!$A$2:$L$1000, 3, FALSE), IFERROR(VLOOKUP(B29, Receiving!$A$2:$L$1000, 3, FALSE), 0))</f>
        <v>0</v>
      </c>
      <c r="H29">
        <f>IF(G29=0, IFERROR(VLOOKUP(B29, Rushing2!$A$2:$L$1000, 4, FALSE),0), IFERROR(VLOOKUP(B29, Rushing!$A$2:$L$1000, 4, FALSE), 0))</f>
        <v>0</v>
      </c>
      <c r="I29">
        <f>IF(G29=0, IFERROR(VLOOKUP(B29, Rushing2!$A$2:$L$1000, 5, FALSE),0), IFERROR(VLOOKUP(B29, Rushing!$A$2:$L$1000, 5, FALSE), 0))</f>
        <v>0</v>
      </c>
      <c r="J29">
        <f>IF(G29=0, IFERROR(VLOOKUP(B29, Rushing2!$A$2:$L$1000, 6, FALSE),0), IFERROR(VLOOKUP(B29, Rushing!$A$2:$L$1000, 6, FALSE), 0))</f>
        <v>0</v>
      </c>
      <c r="K29">
        <f>IF(G29=0, IFERROR(VLOOKUP(B29, Rushing2!$A$2:$L$1000, 7, FALSE),0), IFERROR(VLOOKUP(B29, Rushing!$A$2:$L$1000, 7, FALSE), 0))</f>
        <v>0</v>
      </c>
      <c r="L29">
        <f>IF(G29=0, IFERROR(VLOOKUP(B29, Rushing2!$A$2:$L$1000, 8, FALSE),0), IFERROR(VLOOKUP(B29, Rushing!$A$2:$L$1000, 8, FALSE), 0))</f>
        <v>0</v>
      </c>
      <c r="M29">
        <f>IF(G29=0, IFERROR(VLOOKUP(B29, Rushing2!$A$2:$L$1000, 9, FALSE),0), IFERROR(VLOOKUP(B29, Rushing!$A$2:$L$1000, 9, FALSE), 0))</f>
        <v>0</v>
      </c>
      <c r="N29">
        <f>IF(G29=0, IFERROR(VLOOKUP(B29, Receiving2!$A$2:$L$1000, 4, FALSE),0), IFERROR(VLOOKUP(B29, Receiving!$A$2:$L$1000, 4, FALSE), 0))</f>
        <v>0</v>
      </c>
      <c r="O29">
        <f>IF(G29=0, IFERROR(VLOOKUP(B29, Receiving2!$A$2:$L$1000, 5, FALSE),0), IFERROR(VLOOKUP(B29, Receiving!$A$2:$L$1000, 5, FALSE), 0))</f>
        <v>0</v>
      </c>
      <c r="P29">
        <f>IF(G29=0, IFERROR(VLOOKUP(B29, Receiving2!$A$2:$L$1000, 6, FALSE),0), IFERROR(VLOOKUP(B29, Receiving!$A$2:$L$1000, 6, FALSE), 0))</f>
        <v>0</v>
      </c>
      <c r="Q29">
        <f>IF(G29=0, IFERROR(VLOOKUP(B29, Receiving2!$A$2:$L$1000, 7, FALSE),0), IFERROR(VLOOKUP(B29, Receiving!$A$2:$L$1000, 7, FALSE), 0))</f>
        <v>0</v>
      </c>
      <c r="R29">
        <f>IF(G29=0, IFERROR(VLOOKUP(B29, Receiving2!$A$2:$L$1000, 8, FALSE),0), IFERROR(VLOOKUP(B29, Receiving!$A$2:$L$1000, 8, FALSE), 0))</f>
        <v>0</v>
      </c>
      <c r="S29">
        <f>IF(G29=0, IFERROR(VLOOKUP(B29, Receiving2!$A$2:$L$1000, 9, FALSE),0), IFERROR(VLOOKUP(B29, Receiving!$A$2:$L$1000, 9, FALSE), 0))</f>
        <v>0</v>
      </c>
      <c r="T29">
        <f>IF(G29=0, IFERROR(VLOOKUP(B29, Receiving2!$A$2:$L$1000, 10, FALSE),0), IFERROR(VLOOKUP(B29, Receiving!$A$2:$L$1000, 10, FALSE), 0))</f>
        <v>0</v>
      </c>
    </row>
  </sheetData>
  <sortState xmlns:xlrd2="http://schemas.microsoft.com/office/spreadsheetml/2017/richdata2" ref="A1:F25">
    <sortCondition ref="C1:C25"/>
  </sortState>
  <conditionalFormatting sqref="F1:F1048576">
    <cfRule type="cellIs" dxfId="23" priority="5" operator="equal">
      <formula>"R"</formula>
    </cfRule>
  </conditionalFormatting>
  <conditionalFormatting sqref="H2:T27">
    <cfRule type="cellIs" dxfId="22" priority="3" operator="equal">
      <formula>"R"</formula>
    </cfRule>
  </conditionalFormatting>
  <hyperlinks>
    <hyperlink ref="H1" r:id="rId1" tooltip="Rushing Attempts" display="https://www.footballdb.com/statistics/nfl/player-stats/rushing/2023/preseason?sort=rushatt" xr:uid="{590D6A5B-3BCE-7B43-A65A-A21585D6FA74}"/>
    <hyperlink ref="I1" r:id="rId2" tooltip="Rushing Yards" display="https://www.footballdb.com/statistics/nfl/player-stats/rushing/2023/preseason?sort=rushyds" xr:uid="{2B55670A-9F8B-E640-9EA9-3DF5A7D76348}"/>
    <hyperlink ref="J1" r:id="rId3" tooltip="Rushing Average" display="https://www.footballdb.com/statistics/nfl/player-stats/rushing/2023/preseason?sort=rushavg" xr:uid="{4333A4F8-4704-D446-8EA5-63E6E406B894}"/>
    <hyperlink ref="K1" r:id="rId4" tooltip="Rushing Yards Per Game" display="https://www.footballdb.com/statistics/nfl/player-stats/rushing/2023/preseason?sort=rushypg" xr:uid="{A8A91956-2503-0448-B360-336AA17FE112}"/>
    <hyperlink ref="L1" r:id="rId5" tooltip="Longest Rush" display="https://www.footballdb.com/statistics/nfl/player-stats/rushing/2023/preseason?sort=rushlg" xr:uid="{E598901B-6B1D-D647-95FC-8476360861A0}"/>
    <hyperlink ref="M1" r:id="rId6" tooltip="Rushing Touchdowns" display="https://www.footballdb.com/statistics/nfl/player-stats/rushing/2023/preseason?sort=rushtds" xr:uid="{9B3B5C40-56F2-0D4D-8027-A71E00B0F8A8}"/>
    <hyperlink ref="N1" r:id="rId7" tooltip="Receptions" display="https://www.footballdb.com/statistics/nfl/player-stats/receiving/2023/preseason?sort=recnum" xr:uid="{FACF9C72-B00C-BA4E-B4B4-3405E059E912}"/>
    <hyperlink ref="O1" r:id="rId8" tooltip="Receiving Yards" display="https://www.footballdb.com/statistics/nfl/player-stats/receiving/2023/preseason?sort=recyds" xr:uid="{B3F78538-B27C-5646-AD90-AC04B05E2621}"/>
    <hyperlink ref="P1" r:id="rId9" tooltip="Receiving Average" display="https://www.footballdb.com/statistics/nfl/player-stats/receiving/2023/preseason?sort=recavg" xr:uid="{272C9DAE-150D-FA44-947F-817789426C10}"/>
    <hyperlink ref="Q1" r:id="rId10" tooltip="Receiving Yards Per Game" display="https://www.footballdb.com/statistics/nfl/player-stats/receiving/2023/preseason?sort=recypg" xr:uid="{46059959-7DC8-2344-A711-A8658F58734F}"/>
    <hyperlink ref="S1" r:id="rId11" tooltip="Touchdown Receptions" display="https://www.footballdb.com/statistics/nfl/player-stats/receiving/2023/preseason?sort=rectds" xr:uid="{F936533B-F848-014A-95AD-206CDCE3BD5D}"/>
    <hyperlink ref="R1" r:id="rId12" tooltip="Longest Reception" display="https://www.footballdb.com/statistics/nfl/player-stats/receiving/2023/preseason?sort=reclg" xr:uid="{E109C124-6993-874C-A8E0-A54C0E559717}"/>
    <hyperlink ref="T1" r:id="rId13" tooltip="Receiving Targets" display="https://www.footballdb.com/statistics/nfl/player-stats/receiving/2023/preseason?sort=rectgt" xr:uid="{677B4D9D-6030-DD47-8327-B9C369DD5C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BD002-4DDC-4C6E-8BE3-92AEA7ABFC50}">
  <dimension ref="A1:T29"/>
  <sheetViews>
    <sheetView workbookViewId="0">
      <selection activeCell="A15" sqref="A15"/>
    </sheetView>
  </sheetViews>
  <sheetFormatPr defaultColWidth="8.85546875" defaultRowHeight="15"/>
  <cols>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3</v>
      </c>
      <c r="B2" t="s">
        <v>801</v>
      </c>
      <c r="C2" t="s">
        <v>22</v>
      </c>
      <c r="D2" t="s">
        <v>192</v>
      </c>
      <c r="E2" t="s">
        <v>9</v>
      </c>
      <c r="F2" s="3">
        <v>3</v>
      </c>
      <c r="G2">
        <f>IFERROR(VLOOKUP(B2, Rushing!$A$2:$L$1000, 3, FALSE), IFERROR(VLOOKUP(B2, Receiving!$A$2:$L$1000, 3, FALSE), 0))</f>
        <v>3</v>
      </c>
      <c r="H2">
        <f>IF(G2=0,
    IFERROR(VLOOKUP(B2, Rushing2!$A$2:$L$1000, 4, FALSE),
        IFERROR(VLOOKUP(B2, Rushing!$A$2:$L$1000, 4, FALSE),
            IFERROR(VLOOKUP(B2, Rushing3!$A$2:$L$1000, 4, FALSE), 0)
        )
    ),
    IFERROR(VLOOKUP(B2, Rushing!$A$2:$L$1000, 4, FALSE),
        IFERROR(VLOOKUP(B2, Rushing3!$A$2:$L$1000, 4, FALSE), 0)
    )
)</f>
        <v>12</v>
      </c>
      <c r="I2">
        <f>IF(G2=0,
    IFERROR(VLOOKUP(B2, Rushing2!$A$2:$L$1000, 5, FALSE),
        IFERROR(VLOOKUP(B2, Rushing!$A$2:$L$1000, 5, FALSE),
            IFERROR(VLOOKUP(B2, Rushing3!$A$2:$L$1000, 5, FALSE), 0)
        )
    ),
    IFERROR(VLOOKUP(B2, Rushing!$A$2:$L$1000, 5, FALSE),
        IFERROR(VLOOKUP(B2, Rushing3!$A$2:$L$1000, 5, FALSE), 0)
    )
)</f>
        <v>42</v>
      </c>
      <c r="J2">
        <f>IF(G2=0,
    IFERROR(VLOOKUP(B2, Rushing2!$A$2:$L$1000, 6, FALSE),
        IFERROR(VLOOKUP(B2, Rushing!$A$2:$L$1000, 6, FALSE),
            IFERROR(VLOOKUP(B2, Rushing3!$A$2:$L$1000, 6, FALSE), 0)
        )
    ),
    IFERROR(VLOOKUP(B2, Rushing!$A$2:$L$1000, 6, FALSE),
        IFERROR(VLOOKUP(B2, Rushing3!$A$2:$L$1000, 6, FALSE), 0)
    )
)</f>
        <v>3.5</v>
      </c>
      <c r="K2">
        <f>IF(G2=0,
    IFERROR(VLOOKUP(B2, Rushing2!$A$2:$L$1000, 7, FALSE),
        IFERROR(VLOOKUP(B2, Rushing!$A$2:$L$1000, 7, FALSE),
            IFERROR(VLOOKUP(B2, Rushing3!$A$2:$L$1000, 7, FALSE), 0)
        )
    ),
    IFERROR(VLOOKUP(B2, Rushing!$A$2:$L$1000, 7, FALSE),
        IFERROR(VLOOKUP(B2, Rushing3!$A$2:$L$1000, 7, FALSE), 0)
    )
)</f>
        <v>14</v>
      </c>
      <c r="L2">
        <f>IF(G2=0,
    IFERROR(VLOOKUP(B2, Rushing2!$A$2:$L$1000, 8, FALSE),
        IFERROR(VLOOKUP(B2, Rushing!$A$2:$L$1000, 8, FALSE),
            IFERROR(VLOOKUP(B2, Rushing3!$A$2:$L$1000, 8, FALSE), 0)
        )
    ),
    IFERROR(VLOOKUP(B2, Rushing!$A$2:$L$1000, 8, FALSE),
        IFERROR(VLOOKUP(B2, Rushing3!$A$2:$L$1000, 8, FALSE), 0)
    )
)</f>
        <v>8</v>
      </c>
      <c r="M2">
        <f>IF(G2=0,
    IFERROR(VLOOKUP(B2, Rushing2!$A$2:$L$1000, 9, FALSE),
        IFERROR(VLOOKUP(B2, Rushing!$A$2:$L$1000, 9, FALSE),
            IFERROR(VLOOKUP(B2, Rushing3!$A$2:$L$1000, 9, FALSE), 0)
        )
    ),
    IFERROR(VLOOKUP(B2, Rushing!$A$2:$L$1000, 9, FALSE),
        IFERROR(VLOOKUP(B2, Rushing3!$A$2:$L$1000, 9, FALSE), 0)
    )
)</f>
        <v>1</v>
      </c>
      <c r="N2">
        <f>IF(G2=0,
    IFERROR(VLOOKUP(B2, Receiving2!$A$2:$L$1000, 4, FALSE),
        IFERROR(VLOOKUP(B2, Receiving!$A$2:$L$1000, 4, FALSE),
            IFERROR(VLOOKUP(B2, Receiving3!$A$2:$L$1000, 4, FALSE), 0)
        )
    ),
    IFERROR(VLOOKUP(B2, Receiving!$A$2:$L$1000, 4, FALSE),
        IFERROR(VLOOKUP(B2, Receiving3!$A$2:$L$1000, 4, FALSE), 0)
    )
)</f>
        <v>3</v>
      </c>
      <c r="O2">
        <f>IF(G2=0,
    IFERROR(VLOOKUP(B2, Receiving2!$A$2:$L$1000, 5, FALSE),
        IFERROR(VLOOKUP(B2, Receiving!$A$2:$L$1000, 5, FALSE),
            IFERROR(VLOOKUP(B2, Receiving3!$A$2:$L$1000, 5, FALSE), 0)
        )
    ),
    IFERROR(VLOOKUP(B2, Receiving!$A$2:$L$1000, 5, FALSE),
        IFERROR(VLOOKUP(B2, Receiving3!$A$2:$L$1000, 5, FALSE), 0)
    )
)</f>
        <v>8</v>
      </c>
      <c r="P2">
        <f>IF(G2=0,
    IFERROR(VLOOKUP(B2, Receiving2!$A$2:$L$1000, 6, FALSE),
        IFERROR(VLOOKUP(B2, Receiving!$A$2:$L$1000, 6, FALSE),
            IFERROR(VLOOKUP(B2, Receiving3!$A$2:$L$1000, 6, FALSE), 0)
        )
    ),
    IFERROR(VLOOKUP(B2, Receiving!$A$2:$L$1000, 6, FALSE),
        IFERROR(VLOOKUP(B2, Receiving3!$A$2:$L$1000, 6, FALSE), 0)
    )
)</f>
        <v>2.67</v>
      </c>
      <c r="Q2">
        <f>IF(G2=0,
    IFERROR(VLOOKUP(B2, Receiving2!$A$2:$L$1000, 7, FALSE),
        IFERROR(VLOOKUP(B2, Receiving!$A$2:$L$1000, 7, FALSE),
            IFERROR(VLOOKUP(B2, Receiving3!$A$2:$L$1000, 7, FALSE), 0)
        )
    ),
    IFERROR(VLOOKUP(B2, Receiving!$A$2:$L$1000, 7, FALSE),
        IFERROR(VLOOKUP(B2, Receiving3!$A$2:$L$1000, 7, FALSE), 0)
    )
)</f>
        <v>2.7</v>
      </c>
      <c r="R2">
        <f>IF(G2=0,
    IFERROR(VLOOKUP(B2, Receiving2!$A$2:$L$1000, 8, FALSE),
        IFERROR(VLOOKUP(B2, Receiving!$A$2:$L$1000, 8, FALSE),
            IFERROR(VLOOKUP(B2, Receiving3!$A$2:$L$1000, 8, FALSE), 0)
        )
    ),
    IFERROR(VLOOKUP(B2, Receiving!$A$2:$L$1000, 8, FALSE),
        IFERROR(VLOOKUP(B2, Receiving3!$A$2:$L$1000, 8, FALSE), 0)
    )
)</f>
        <v>5</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3</v>
      </c>
    </row>
    <row r="3" spans="1:20">
      <c r="A3">
        <v>34</v>
      </c>
      <c r="B3" t="s">
        <v>802</v>
      </c>
      <c r="C3" t="s">
        <v>22</v>
      </c>
      <c r="D3" t="s">
        <v>209</v>
      </c>
      <c r="E3" t="s">
        <v>390</v>
      </c>
      <c r="F3" s="3">
        <v>7</v>
      </c>
      <c r="G3">
        <f>IFERROR(VLOOKUP(B3, Rushing!$A$2:$L$1000, 3, FALSE), IFERROR(VLOOKUP(B3, Receiving!$A$2:$L$1000, 3, FALSE), 0))</f>
        <v>3</v>
      </c>
      <c r="H3">
        <f>IF(G3=0,
    IFERROR(VLOOKUP(B3, Rushing2!$A$2:$L$1000, 4, FALSE),
        IFERROR(VLOOKUP(B3, Rushing!$A$2:$L$1000, 4, FALSE),
            IFERROR(VLOOKUP(B3, Rushing3!$A$2:$L$1000, 4, FALSE), 0)
        )
    ),
    IFERROR(VLOOKUP(B3, Rushing!$A$2:$L$1000, 4, FALSE),
        IFERROR(VLOOKUP(B3, Rushing3!$A$2:$L$1000, 4, FALSE), 0)
    )
)</f>
        <v>16</v>
      </c>
      <c r="I3">
        <f>IF(G3=0,
    IFERROR(VLOOKUP(B3, Rushing2!$A$2:$L$1000, 5, FALSE),
        IFERROR(VLOOKUP(B3, Rushing!$A$2:$L$1000, 5, FALSE),
            IFERROR(VLOOKUP(B3, Rushing3!$A$2:$L$1000, 5, FALSE), 0)
        )
    ),
    IFERROR(VLOOKUP(B3, Rushing!$A$2:$L$1000, 5, FALSE),
        IFERROR(VLOOKUP(B3, Rushing3!$A$2:$L$1000, 5, FALSE), 0)
    )
)</f>
        <v>88</v>
      </c>
      <c r="J3">
        <f>IF(G3=0,
    IFERROR(VLOOKUP(B3, Rushing2!$A$2:$L$1000, 6, FALSE),
        IFERROR(VLOOKUP(B3, Rushing!$A$2:$L$1000, 6, FALSE),
            IFERROR(VLOOKUP(B3, Rushing3!$A$2:$L$1000, 6, FALSE), 0)
        )
    ),
    IFERROR(VLOOKUP(B3, Rushing!$A$2:$L$1000, 6, FALSE),
        IFERROR(VLOOKUP(B3, Rushing3!$A$2:$L$1000, 6, FALSE), 0)
    )
)</f>
        <v>5.5</v>
      </c>
      <c r="K3">
        <f>IF(G3=0,
    IFERROR(VLOOKUP(B3, Rushing2!$A$2:$L$1000, 7, FALSE),
        IFERROR(VLOOKUP(B3, Rushing!$A$2:$L$1000, 7, FALSE),
            IFERROR(VLOOKUP(B3, Rushing3!$A$2:$L$1000, 7, FALSE), 0)
        )
    ),
    IFERROR(VLOOKUP(B3, Rushing!$A$2:$L$1000, 7, FALSE),
        IFERROR(VLOOKUP(B3, Rushing3!$A$2:$L$1000, 7, FALSE), 0)
    )
)</f>
        <v>29.3</v>
      </c>
      <c r="L3">
        <f>IF(G3=0,
    IFERROR(VLOOKUP(B3, Rushing2!$A$2:$L$1000, 8, FALSE),
        IFERROR(VLOOKUP(B3, Rushing!$A$2:$L$1000, 8, FALSE),
            IFERROR(VLOOKUP(B3, Rushing3!$A$2:$L$1000, 8, FALSE), 0)
        )
    ),
    IFERROR(VLOOKUP(B3, Rushing!$A$2:$L$1000, 8, FALSE),
        IFERROR(VLOOKUP(B3, Rushing3!$A$2:$L$1000, 8, FALSE), 0)
    )
)</f>
        <v>21</v>
      </c>
      <c r="M3">
        <f>IF(G3=0,
    IFERROR(VLOOKUP(B3, Rushing2!$A$2:$L$1000, 9, FALSE),
        IFERROR(VLOOKUP(B3, Rushing!$A$2:$L$1000, 9, FALSE),
            IFERROR(VLOOKUP(B3, Rushing3!$A$2:$L$1000, 9, FALSE), 0)
        )
    ),
    IFERROR(VLOOKUP(B3, Rushing!$A$2:$L$1000, 9, FALSE),
        IFERROR(VLOOKUP(B3, Rushing3!$A$2:$L$1000, 9, FALSE), 0)
    )
)</f>
        <v>1</v>
      </c>
      <c r="N3">
        <f>IF(G3=0,
    IFERROR(VLOOKUP(B3, Receiving2!$A$2:$L$1000, 4, FALSE),
        IFERROR(VLOOKUP(B3, Receiving!$A$2:$L$1000, 4, FALSE),
            IFERROR(VLOOKUP(B3, Receiving3!$A$2:$L$1000, 4, FALSE), 0)
        )
    ),
    IFERROR(VLOOKUP(B3, Receiving!$A$2:$L$1000, 4, FALSE),
        IFERROR(VLOOKUP(B3, Receiving3!$A$2:$L$1000, 4, FALSE), 0)
    )
)</f>
        <v>9</v>
      </c>
      <c r="O3">
        <f>IF(G3=0,
    IFERROR(VLOOKUP(B3, Receiving2!$A$2:$L$1000, 5, FALSE),
        IFERROR(VLOOKUP(B3, Receiving!$A$2:$L$1000, 5, FALSE),
            IFERROR(VLOOKUP(B3, Receiving3!$A$2:$L$1000, 5, FALSE), 0)
        )
    ),
    IFERROR(VLOOKUP(B3, Receiving!$A$2:$L$1000, 5, FALSE),
        IFERROR(VLOOKUP(B3, Receiving3!$A$2:$L$1000, 5, FALSE), 0)
    )
)</f>
        <v>68</v>
      </c>
      <c r="P3">
        <f>IF(G3=0,
    IFERROR(VLOOKUP(B3, Receiving2!$A$2:$L$1000, 6, FALSE),
        IFERROR(VLOOKUP(B3, Receiving!$A$2:$L$1000, 6, FALSE),
            IFERROR(VLOOKUP(B3, Receiving3!$A$2:$L$1000, 6, FALSE), 0)
        )
    ),
    IFERROR(VLOOKUP(B3, Receiving!$A$2:$L$1000, 6, FALSE),
        IFERROR(VLOOKUP(B3, Receiving3!$A$2:$L$1000, 6, FALSE), 0)
    )
)</f>
        <v>7.56</v>
      </c>
      <c r="Q3">
        <f>IF(G3=0,
    IFERROR(VLOOKUP(B3, Receiving2!$A$2:$L$1000, 7, FALSE),
        IFERROR(VLOOKUP(B3, Receiving!$A$2:$L$1000, 7, FALSE),
            IFERROR(VLOOKUP(B3, Receiving3!$A$2:$L$1000, 7, FALSE), 0)
        )
    ),
    IFERROR(VLOOKUP(B3, Receiving!$A$2:$L$1000, 7, FALSE),
        IFERROR(VLOOKUP(B3, Receiving3!$A$2:$L$1000, 7, FALSE), 0)
    )
)</f>
        <v>22.7</v>
      </c>
      <c r="R3">
        <f>IF(G3=0,
    IFERROR(VLOOKUP(B3, Receiving2!$A$2:$L$1000, 8, FALSE),
        IFERROR(VLOOKUP(B3, Receiving!$A$2:$L$1000, 8, FALSE),
            IFERROR(VLOOKUP(B3, Receiving3!$A$2:$L$1000, 8, FALSE), 0)
        )
    ),
    IFERROR(VLOOKUP(B3, Receiving!$A$2:$L$1000, 8, FALSE),
        IFERROR(VLOOKUP(B3, Receiving3!$A$2:$L$1000, 8, FALSE), 0)
    )
)</f>
        <v>24</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10</v>
      </c>
    </row>
    <row r="4" spans="1:20">
      <c r="A4">
        <v>24</v>
      </c>
      <c r="B4" t="s">
        <v>803</v>
      </c>
      <c r="C4" t="s">
        <v>22</v>
      </c>
      <c r="D4" t="s">
        <v>288</v>
      </c>
      <c r="E4" t="s">
        <v>60</v>
      </c>
      <c r="F4" s="3">
        <v>0</v>
      </c>
      <c r="G4">
        <f>IFERROR(VLOOKUP(B4, Rushing!$A$2:$L$1000, 3, FALSE), IFERROR(VLOOKUP(B4, Receiving!$A$2:$L$1000, 3, FALSE), 0))</f>
        <v>0</v>
      </c>
      <c r="H4">
        <f>IF(G4=0,
    IFERROR(VLOOKUP(B4, Rushing2!$A$2:$L$1000, 4, FALSE),
        IFERROR(VLOOKUP(B4, Rushing!$A$2:$L$1000, 4, FALSE),
            IFERROR(VLOOKUP(B4, Rushing3!$A$2:$L$1000, 4, FALSE), 0)
        )
    ),
    IFERROR(VLOOKUP(B4, Rushing!$A$2:$L$1000, 4, FALSE),
        IFERROR(VLOOKUP(B4, Rushing3!$A$2:$L$1000, 4, FALSE), 0)
    )
)</f>
        <v>0</v>
      </c>
      <c r="I4">
        <f>IF(G4=0,
    IFERROR(VLOOKUP(B4, Rushing2!$A$2:$L$1000, 5, FALSE),
        IFERROR(VLOOKUP(B4, Rushing!$A$2:$L$1000, 5, FALSE),
            IFERROR(VLOOKUP(B4, Rushing3!$A$2:$L$1000, 5, FALSE), 0)
        )
    ),
    IFERROR(VLOOKUP(B4, Rushing!$A$2:$L$1000, 5, FALSE),
        IFERROR(VLOOKUP(B4, Rushing3!$A$2:$L$1000, 5, FALSE), 0)
    )
)</f>
        <v>0</v>
      </c>
      <c r="J4">
        <f>IF(G4=0,
    IFERROR(VLOOKUP(B4, Rushing2!$A$2:$L$1000, 6, FALSE),
        IFERROR(VLOOKUP(B4, Rushing!$A$2:$L$1000, 6, FALSE),
            IFERROR(VLOOKUP(B4, Rushing3!$A$2:$L$1000, 6, FALSE), 0)
        )
    ),
    IFERROR(VLOOKUP(B4, Rushing!$A$2:$L$1000, 6, FALSE),
        IFERROR(VLOOKUP(B4, Rushing3!$A$2:$L$1000, 6, FALSE), 0)
    )
)</f>
        <v>0</v>
      </c>
      <c r="K4">
        <f>IF(G4=0,
    IFERROR(VLOOKUP(B4, Rushing2!$A$2:$L$1000, 7, FALSE),
        IFERROR(VLOOKUP(B4, Rushing!$A$2:$L$1000, 7, FALSE),
            IFERROR(VLOOKUP(B4, Rushing3!$A$2:$L$1000, 7, FALSE), 0)
        )
    ),
    IFERROR(VLOOKUP(B4, Rushing!$A$2:$L$1000, 7, FALSE),
        IFERROR(VLOOKUP(B4, Rushing3!$A$2:$L$1000, 7, FALSE), 0)
    )
)</f>
        <v>0</v>
      </c>
      <c r="L4">
        <f>IF(G4=0,
    IFERROR(VLOOKUP(B4, Rushing2!$A$2:$L$1000, 8, FALSE),
        IFERROR(VLOOKUP(B4, Rushing!$A$2:$L$1000, 8, FALSE),
            IFERROR(VLOOKUP(B4, Rushing3!$A$2:$L$1000, 8, FALSE), 0)
        )
    ),
    IFERROR(VLOOKUP(B4, Rushing!$A$2:$L$1000, 8, FALSE),
        IFERROR(VLOOKUP(B4, Rushing3!$A$2:$L$1000, 8, FALSE), 0)
    )
)</f>
        <v>0</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0</v>
      </c>
      <c r="O4">
        <f>IF(G4=0,
    IFERROR(VLOOKUP(B4, Receiving2!$A$2:$L$1000, 5, FALSE),
        IFERROR(VLOOKUP(B4, Receiving!$A$2:$L$1000, 5, FALSE),
            IFERROR(VLOOKUP(B4, Receiving3!$A$2:$L$1000, 5, FALSE), 0)
        )
    ),
    IFERROR(VLOOKUP(B4, Receiving!$A$2:$L$1000, 5, FALSE),
        IFERROR(VLOOKUP(B4, Receiving3!$A$2:$L$1000, 5, FALSE), 0)
    )
)</f>
        <v>0</v>
      </c>
      <c r="P4">
        <f>IF(G4=0,
    IFERROR(VLOOKUP(B4, Receiving2!$A$2:$L$1000, 6, FALSE),
        IFERROR(VLOOKUP(B4, Receiving!$A$2:$L$1000, 6, FALSE),
            IFERROR(VLOOKUP(B4, Receiving3!$A$2:$L$1000, 6, FALSE), 0)
        )
    ),
    IFERROR(VLOOKUP(B4, Receiving!$A$2:$L$1000, 6, FALSE),
        IFERROR(VLOOKUP(B4, Receiving3!$A$2:$L$1000, 6, FALSE), 0)
    )
)</f>
        <v>0</v>
      </c>
      <c r="Q4">
        <f>IF(G4=0,
    IFERROR(VLOOKUP(B4, Receiving2!$A$2:$L$1000, 7, FALSE),
        IFERROR(VLOOKUP(B4, Receiving!$A$2:$L$1000, 7, FALSE),
            IFERROR(VLOOKUP(B4, Receiving3!$A$2:$L$1000, 7, FALSE), 0)
        )
    ),
    IFERROR(VLOOKUP(B4, Receiving!$A$2:$L$1000, 7, FALSE),
        IFERROR(VLOOKUP(B4, Receiving3!$A$2:$L$1000, 7, FALSE), 0)
    )
)</f>
        <v>0</v>
      </c>
      <c r="R4">
        <f>IF(G4=0,
    IFERROR(VLOOKUP(B4, Receiving2!$A$2:$L$1000, 8, FALSE),
        IFERROR(VLOOKUP(B4, Receiving!$A$2:$L$1000, 8, FALSE),
            IFERROR(VLOOKUP(B4, Receiving3!$A$2:$L$1000, 8, FALSE), 0)
        )
    ),
    IFERROR(VLOOKUP(B4, Receiving!$A$2:$L$1000, 8, FALSE),
        IFERROR(VLOOKUP(B4, Receiving3!$A$2:$L$1000, 8, FALSE), 0)
    )
)</f>
        <v>0</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0</v>
      </c>
    </row>
    <row r="5" spans="1:20">
      <c r="A5">
        <v>30</v>
      </c>
      <c r="B5" t="s">
        <v>807</v>
      </c>
      <c r="C5" t="s">
        <v>22</v>
      </c>
      <c r="D5" t="s">
        <v>253</v>
      </c>
      <c r="E5" t="s">
        <v>60</v>
      </c>
      <c r="F5" s="3">
        <v>4</v>
      </c>
      <c r="G5">
        <f>IFERROR(VLOOKUP(B5, Rushing!$A$2:$L$1000, 3, FALSE), IFERROR(VLOOKUP(B5, Receiving!$A$2:$L$1000, 3, FALSE), 0))</f>
        <v>2</v>
      </c>
      <c r="H5">
        <f>IF(G5=0,
    IFERROR(VLOOKUP(B5, Rushing2!$A$2:$L$1000, 4, FALSE),
        IFERROR(VLOOKUP(B5, Rushing!$A$2:$L$1000, 4, FALSE),
            IFERROR(VLOOKUP(B5, Rushing3!$A$2:$L$1000, 4, FALSE), 0)
        )
    ),
    IFERROR(VLOOKUP(B5, Rushing!$A$2:$L$1000, 4, FALSE),
        IFERROR(VLOOKUP(B5, Rushing3!$A$2:$L$1000, 4, FALSE), 0)
    )
)</f>
        <v>12</v>
      </c>
      <c r="I5">
        <f>IF(G5=0,
    IFERROR(VLOOKUP(B5, Rushing2!$A$2:$L$1000, 5, FALSE),
        IFERROR(VLOOKUP(B5, Rushing!$A$2:$L$1000, 5, FALSE),
            IFERROR(VLOOKUP(B5, Rushing3!$A$2:$L$1000, 5, FALSE), 0)
        )
    ),
    IFERROR(VLOOKUP(B5, Rushing!$A$2:$L$1000, 5, FALSE),
        IFERROR(VLOOKUP(B5, Rushing3!$A$2:$L$1000, 5, FALSE), 0)
    )
)</f>
        <v>39</v>
      </c>
      <c r="J5">
        <f>IF(G5=0,
    IFERROR(VLOOKUP(B5, Rushing2!$A$2:$L$1000, 6, FALSE),
        IFERROR(VLOOKUP(B5, Rushing!$A$2:$L$1000, 6, FALSE),
            IFERROR(VLOOKUP(B5, Rushing3!$A$2:$L$1000, 6, FALSE), 0)
        )
    ),
    IFERROR(VLOOKUP(B5, Rushing!$A$2:$L$1000, 6, FALSE),
        IFERROR(VLOOKUP(B5, Rushing3!$A$2:$L$1000, 6, FALSE), 0)
    )
)</f>
        <v>3.25</v>
      </c>
      <c r="K5">
        <f>IF(G5=0,
    IFERROR(VLOOKUP(B5, Rushing2!$A$2:$L$1000, 7, FALSE),
        IFERROR(VLOOKUP(B5, Rushing!$A$2:$L$1000, 7, FALSE),
            IFERROR(VLOOKUP(B5, Rushing3!$A$2:$L$1000, 7, FALSE), 0)
        )
    ),
    IFERROR(VLOOKUP(B5, Rushing!$A$2:$L$1000, 7, FALSE),
        IFERROR(VLOOKUP(B5, Rushing3!$A$2:$L$1000, 7, FALSE), 0)
    )
)</f>
        <v>19.5</v>
      </c>
      <c r="L5">
        <f>IF(G5=0,
    IFERROR(VLOOKUP(B5, Rushing2!$A$2:$L$1000, 8, FALSE),
        IFERROR(VLOOKUP(B5, Rushing!$A$2:$L$1000, 8, FALSE),
            IFERROR(VLOOKUP(B5, Rushing3!$A$2:$L$1000, 8, FALSE), 0)
        )
    ),
    IFERROR(VLOOKUP(B5, Rushing!$A$2:$L$1000, 8, FALSE),
        IFERROR(VLOOKUP(B5, Rushing3!$A$2:$L$1000, 8, FALSE), 0)
    )
)</f>
        <v>7</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1</v>
      </c>
      <c r="O5">
        <f>IF(G5=0,
    IFERROR(VLOOKUP(B5, Receiving2!$A$2:$L$1000, 5, FALSE),
        IFERROR(VLOOKUP(B5, Receiving!$A$2:$L$1000, 5, FALSE),
            IFERROR(VLOOKUP(B5, Receiving3!$A$2:$L$1000, 5, FALSE), 0)
        )
    ),
    IFERROR(VLOOKUP(B5, Receiving!$A$2:$L$1000, 5, FALSE),
        IFERROR(VLOOKUP(B5, Receiving3!$A$2:$L$1000, 5, FALSE), 0)
    )
)</f>
        <v>3</v>
      </c>
      <c r="P5">
        <f>IF(G5=0,
    IFERROR(VLOOKUP(B5, Receiving2!$A$2:$L$1000, 6, FALSE),
        IFERROR(VLOOKUP(B5, Receiving!$A$2:$L$1000, 6, FALSE),
            IFERROR(VLOOKUP(B5, Receiving3!$A$2:$L$1000, 6, FALSE), 0)
        )
    ),
    IFERROR(VLOOKUP(B5, Receiving!$A$2:$L$1000, 6, FALSE),
        IFERROR(VLOOKUP(B5, Receiving3!$A$2:$L$1000, 6, FALSE), 0)
    )
)</f>
        <v>3</v>
      </c>
      <c r="Q5">
        <f>IF(G5=0,
    IFERROR(VLOOKUP(B5, Receiving2!$A$2:$L$1000, 7, FALSE),
        IFERROR(VLOOKUP(B5, Receiving!$A$2:$L$1000, 7, FALSE),
            IFERROR(VLOOKUP(B5, Receiving3!$A$2:$L$1000, 7, FALSE), 0)
        )
    ),
    IFERROR(VLOOKUP(B5, Receiving!$A$2:$L$1000, 7, FALSE),
        IFERROR(VLOOKUP(B5, Receiving3!$A$2:$L$1000, 7, FALSE), 0)
    )
)</f>
        <v>1.5</v>
      </c>
      <c r="R5">
        <f>IF(G5=0,
    IFERROR(VLOOKUP(B5, Receiving2!$A$2:$L$1000, 8, FALSE),
        IFERROR(VLOOKUP(B5, Receiving!$A$2:$L$1000, 8, FALSE),
            IFERROR(VLOOKUP(B5, Receiving3!$A$2:$L$1000, 8, FALSE), 0)
        )
    ),
    IFERROR(VLOOKUP(B5, Receiving!$A$2:$L$1000, 8, FALSE),
        IFERROR(VLOOKUP(B5, Receiving3!$A$2:$L$1000, 8, FALSE), 0)
    )
)</f>
        <v>3</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1</v>
      </c>
    </row>
    <row r="6" spans="1:20">
      <c r="A6">
        <v>28</v>
      </c>
      <c r="B6" t="s">
        <v>814</v>
      </c>
      <c r="C6" t="s">
        <v>22</v>
      </c>
      <c r="D6" t="s">
        <v>11</v>
      </c>
      <c r="E6" t="s">
        <v>413</v>
      </c>
      <c r="F6" s="3">
        <v>7</v>
      </c>
      <c r="G6">
        <f>IFERROR(VLOOKUP(B6, Rushing!$A$2:$L$1000, 3, FALSE), IFERROR(VLOOKUP(B6, Receiving!$A$2:$L$1000, 3, FALSE), 0))</f>
        <v>2</v>
      </c>
      <c r="H6">
        <f>IF(G6=0,
    IFERROR(VLOOKUP(B6, Rushing2!$A$2:$L$1000, 4, FALSE),
        IFERROR(VLOOKUP(B6, Rushing!$A$2:$L$1000, 4, FALSE),
            IFERROR(VLOOKUP(B6, Rushing3!$A$2:$L$1000, 4, FALSE), 0)
        )
    ),
    IFERROR(VLOOKUP(B6, Rushing!$A$2:$L$1000, 4, FALSE),
        IFERROR(VLOOKUP(B6, Rushing3!$A$2:$L$1000, 4, FALSE), 0)
    )
)</f>
        <v>11</v>
      </c>
      <c r="I6">
        <f>IF(G6=0,
    IFERROR(VLOOKUP(B6, Rushing2!$A$2:$L$1000, 5, FALSE),
        IFERROR(VLOOKUP(B6, Rushing!$A$2:$L$1000, 5, FALSE),
            IFERROR(VLOOKUP(B6, Rushing3!$A$2:$L$1000, 5, FALSE), 0)
        )
    ),
    IFERROR(VLOOKUP(B6, Rushing!$A$2:$L$1000, 5, FALSE),
        IFERROR(VLOOKUP(B6, Rushing3!$A$2:$L$1000, 5, FALSE), 0)
    )
)</f>
        <v>52</v>
      </c>
      <c r="J6">
        <f>IF(G6=0,
    IFERROR(VLOOKUP(B6, Rushing2!$A$2:$L$1000, 6, FALSE),
        IFERROR(VLOOKUP(B6, Rushing!$A$2:$L$1000, 6, FALSE),
            IFERROR(VLOOKUP(B6, Rushing3!$A$2:$L$1000, 6, FALSE), 0)
        )
    ),
    IFERROR(VLOOKUP(B6, Rushing!$A$2:$L$1000, 6, FALSE),
        IFERROR(VLOOKUP(B6, Rushing3!$A$2:$L$1000, 6, FALSE), 0)
    )
)</f>
        <v>4.7300000000000004</v>
      </c>
      <c r="K6">
        <f>IF(G6=0,
    IFERROR(VLOOKUP(B6, Rushing2!$A$2:$L$1000, 7, FALSE),
        IFERROR(VLOOKUP(B6, Rushing!$A$2:$L$1000, 7, FALSE),
            IFERROR(VLOOKUP(B6, Rushing3!$A$2:$L$1000, 7, FALSE), 0)
        )
    ),
    IFERROR(VLOOKUP(B6, Rushing!$A$2:$L$1000, 7, FALSE),
        IFERROR(VLOOKUP(B6, Rushing3!$A$2:$L$1000, 7, FALSE), 0)
    )
)</f>
        <v>26</v>
      </c>
      <c r="L6">
        <f>IF(G6=0,
    IFERROR(VLOOKUP(B6, Rushing2!$A$2:$L$1000, 8, FALSE),
        IFERROR(VLOOKUP(B6, Rushing!$A$2:$L$1000, 8, FALSE),
            IFERROR(VLOOKUP(B6, Rushing3!$A$2:$L$1000, 8, FALSE), 0)
        )
    ),
    IFERROR(VLOOKUP(B6, Rushing!$A$2:$L$1000, 8, FALSE),
        IFERROR(VLOOKUP(B6, Rushing3!$A$2:$L$1000, 8, FALSE), 0)
    )
)</f>
        <v>16</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0</v>
      </c>
      <c r="O6">
        <f>IF(G6=0,
    IFERROR(VLOOKUP(B6, Receiving2!$A$2:$L$1000, 5, FALSE),
        IFERROR(VLOOKUP(B6, Receiving!$A$2:$L$1000, 5, FALSE),
            IFERROR(VLOOKUP(B6, Receiving3!$A$2:$L$1000, 5, FALSE), 0)
        )
    ),
    IFERROR(VLOOKUP(B6, Receiving!$A$2:$L$1000, 5, FALSE),
        IFERROR(VLOOKUP(B6, Receiving3!$A$2:$L$1000, 5, FALSE), 0)
    )
)</f>
        <v>0</v>
      </c>
      <c r="P6">
        <f>IF(G6=0,
    IFERROR(VLOOKUP(B6, Receiving2!$A$2:$L$1000, 6, FALSE),
        IFERROR(VLOOKUP(B6, Receiving!$A$2:$L$1000, 6, FALSE),
            IFERROR(VLOOKUP(B6, Receiving3!$A$2:$L$1000, 6, FALSE), 0)
        )
    ),
    IFERROR(VLOOKUP(B6, Receiving!$A$2:$L$1000, 6, FALSE),
        IFERROR(VLOOKUP(B6, Receiving3!$A$2:$L$1000, 6, FALSE), 0)
    )
)</f>
        <v>0</v>
      </c>
      <c r="Q6">
        <f>IF(G6=0,
    IFERROR(VLOOKUP(B6, Receiving2!$A$2:$L$1000, 7, FALSE),
        IFERROR(VLOOKUP(B6, Receiving!$A$2:$L$1000, 7, FALSE),
            IFERROR(VLOOKUP(B6, Receiving3!$A$2:$L$1000, 7, FALSE), 0)
        )
    ),
    IFERROR(VLOOKUP(B6, Receiving!$A$2:$L$1000, 7, FALSE),
        IFERROR(VLOOKUP(B6, Receiving3!$A$2:$L$1000, 7, FALSE), 0)
    )
)</f>
        <v>0</v>
      </c>
      <c r="R6">
        <f>IF(G6=0,
    IFERROR(VLOOKUP(B6, Receiving2!$A$2:$L$1000, 8, FALSE),
        IFERROR(VLOOKUP(B6, Receiving!$A$2:$L$1000, 8, FALSE),
            IFERROR(VLOOKUP(B6, Receiving3!$A$2:$L$1000, 8, FALSE), 0)
        )
    ),
    IFERROR(VLOOKUP(B6, Receiving!$A$2:$L$1000, 8, FALSE),
        IFERROR(VLOOKUP(B6, Receiving3!$A$2:$L$1000, 8, FALSE), 0)
    )
)</f>
        <v>0</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1</v>
      </c>
    </row>
    <row r="7" spans="1:20">
      <c r="A7">
        <v>6</v>
      </c>
      <c r="B7" t="s">
        <v>817</v>
      </c>
      <c r="C7" t="s">
        <v>22</v>
      </c>
      <c r="D7" t="s">
        <v>38</v>
      </c>
      <c r="E7" t="s">
        <v>30</v>
      </c>
      <c r="F7" s="3">
        <v>6</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2</v>
      </c>
      <c r="I7">
        <f>IF(G7=0,
    IFERROR(VLOOKUP(B7, Rushing2!$A$2:$L$1000, 5, FALSE),
        IFERROR(VLOOKUP(B7, Rushing!$A$2:$L$1000, 5, FALSE),
            IFERROR(VLOOKUP(B7, Rushing3!$A$2:$L$1000, 5, FALSE), 0)
        )
    ),
    IFERROR(VLOOKUP(B7, Rushing!$A$2:$L$1000, 5, FALSE),
        IFERROR(VLOOKUP(B7, Rushing3!$A$2:$L$1000, 5, FALSE), 0)
    )
)</f>
        <v>13</v>
      </c>
      <c r="J7">
        <f>IF(G7=0,
    IFERROR(VLOOKUP(B7, Rushing2!$A$2:$L$1000, 6, FALSE),
        IFERROR(VLOOKUP(B7, Rushing!$A$2:$L$1000, 6, FALSE),
            IFERROR(VLOOKUP(B7, Rushing3!$A$2:$L$1000, 6, FALSE), 0)
        )
    ),
    IFERROR(VLOOKUP(B7, Rushing!$A$2:$L$1000, 6, FALSE),
        IFERROR(VLOOKUP(B7, Rushing3!$A$2:$L$1000, 6, FALSE), 0)
    )
)</f>
        <v>6.5</v>
      </c>
      <c r="K7">
        <f>IF(G7=0,
    IFERROR(VLOOKUP(B7, Rushing2!$A$2:$L$1000, 7, FALSE),
        IFERROR(VLOOKUP(B7, Rushing!$A$2:$L$1000, 7, FALSE),
            IFERROR(VLOOKUP(B7, Rushing3!$A$2:$L$1000, 7, FALSE), 0)
        )
    ),
    IFERROR(VLOOKUP(B7, Rushing!$A$2:$L$1000, 7, FALSE),
        IFERROR(VLOOKUP(B7, Rushing3!$A$2:$L$1000, 7, FALSE), 0)
    )
)</f>
        <v>13</v>
      </c>
      <c r="L7">
        <f>IF(G7=0,
    IFERROR(VLOOKUP(B7, Rushing2!$A$2:$L$1000, 8, FALSE),
        IFERROR(VLOOKUP(B7, Rushing!$A$2:$L$1000, 8, FALSE),
            IFERROR(VLOOKUP(B7, Rushing3!$A$2:$L$1000, 8, FALSE), 0)
        )
    ),
    IFERROR(VLOOKUP(B7, Rushing!$A$2:$L$1000, 8, FALSE),
        IFERROR(VLOOKUP(B7, Rushing3!$A$2:$L$1000, 8, FALSE), 0)
    )
)</f>
        <v>10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2</v>
      </c>
      <c r="O7">
        <f>IF(G7=0,
    IFERROR(VLOOKUP(B7, Receiving2!$A$2:$L$1000, 5, FALSE),
        IFERROR(VLOOKUP(B7, Receiving!$A$2:$L$1000, 5, FALSE),
            IFERROR(VLOOKUP(B7, Receiving3!$A$2:$L$1000, 5, FALSE), 0)
        )
    ),
    IFERROR(VLOOKUP(B7, Receiving!$A$2:$L$1000, 5, FALSE),
        IFERROR(VLOOKUP(B7, Receiving3!$A$2:$L$1000, 5, FALSE), 0)
    )
)</f>
        <v>20</v>
      </c>
      <c r="P7">
        <f>IF(G7=0,
    IFERROR(VLOOKUP(B7, Receiving2!$A$2:$L$1000, 6, FALSE),
        IFERROR(VLOOKUP(B7, Receiving!$A$2:$L$1000, 6, FALSE),
            IFERROR(VLOOKUP(B7, Receiving3!$A$2:$L$1000, 6, FALSE), 0)
        )
    ),
    IFERROR(VLOOKUP(B7, Receiving!$A$2:$L$1000, 6, FALSE),
        IFERROR(VLOOKUP(B7, Receiving3!$A$2:$L$1000, 6, FALSE), 0)
    )
)</f>
        <v>10</v>
      </c>
      <c r="Q7">
        <f>IF(G7=0,
    IFERROR(VLOOKUP(B7, Receiving2!$A$2:$L$1000, 7, FALSE),
        IFERROR(VLOOKUP(B7, Receiving!$A$2:$L$1000, 7, FALSE),
            IFERROR(VLOOKUP(B7, Receiving3!$A$2:$L$1000, 7, FALSE), 0)
        )
    ),
    IFERROR(VLOOKUP(B7, Receiving!$A$2:$L$1000, 7, FALSE),
        IFERROR(VLOOKUP(B7, Receiving3!$A$2:$L$1000, 7, FALSE), 0)
    )
)</f>
        <v>20</v>
      </c>
      <c r="R7">
        <f>IF(G7=0,
    IFERROR(VLOOKUP(B7, Receiving2!$A$2:$L$1000, 8, FALSE),
        IFERROR(VLOOKUP(B7, Receiving!$A$2:$L$1000, 8, FALSE),
            IFERROR(VLOOKUP(B7, Receiving3!$A$2:$L$1000, 8, FALSE), 0)
        )
    ),
    IFERROR(VLOOKUP(B7, Receiving!$A$2:$L$1000, 8, FALSE),
        IFERROR(VLOOKUP(B7, Receiving3!$A$2:$L$1000, 8, FALSE), 0)
    )
)</f>
        <v>12</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2</v>
      </c>
    </row>
    <row r="8" spans="1:20">
      <c r="A8">
        <v>37</v>
      </c>
      <c r="B8" t="s">
        <v>818</v>
      </c>
      <c r="C8" t="s">
        <v>22</v>
      </c>
      <c r="D8" t="s">
        <v>819</v>
      </c>
      <c r="E8" t="s">
        <v>208</v>
      </c>
      <c r="F8" s="3">
        <v>0</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0</v>
      </c>
    </row>
    <row r="9" spans="1:20">
      <c r="A9">
        <v>81</v>
      </c>
      <c r="B9" t="s">
        <v>810</v>
      </c>
      <c r="C9" t="s">
        <v>25</v>
      </c>
      <c r="D9" t="s">
        <v>315</v>
      </c>
      <c r="E9" t="s">
        <v>30</v>
      </c>
      <c r="F9" s="3">
        <v>8</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1</v>
      </c>
      <c r="O9">
        <f>IF(G9=0,
    IFERROR(VLOOKUP(B9, Receiving2!$A$2:$L$1000, 5, FALSE),
        IFERROR(VLOOKUP(B9, Receiving!$A$2:$L$1000, 5, FALSE),
            IFERROR(VLOOKUP(B9, Receiving3!$A$2:$L$1000, 5, FALSE), 0)
        )
    ),
    IFERROR(VLOOKUP(B9, Receiving!$A$2:$L$1000, 5, FALSE),
        IFERROR(VLOOKUP(B9, Receiving3!$A$2:$L$1000, 5, FALSE), 0)
    )
)</f>
        <v>16</v>
      </c>
      <c r="P9">
        <f>IF(G9=0,
    IFERROR(VLOOKUP(B9, Receiving2!$A$2:$L$1000, 6, FALSE),
        IFERROR(VLOOKUP(B9, Receiving!$A$2:$L$1000, 6, FALSE),
            IFERROR(VLOOKUP(B9, Receiving3!$A$2:$L$1000, 6, FALSE), 0)
        )
    ),
    IFERROR(VLOOKUP(B9, Receiving!$A$2:$L$1000, 6, FALSE),
        IFERROR(VLOOKUP(B9, Receiving3!$A$2:$L$1000, 6, FALSE), 0)
    )
)</f>
        <v>16</v>
      </c>
      <c r="Q9">
        <f>IF(G9=0,
    IFERROR(VLOOKUP(B9, Receiving2!$A$2:$L$1000, 7, FALSE),
        IFERROR(VLOOKUP(B9, Receiving!$A$2:$L$1000, 7, FALSE),
            IFERROR(VLOOKUP(B9, Receiving3!$A$2:$L$1000, 7, FALSE), 0)
        )
    ),
    IFERROR(VLOOKUP(B9, Receiving!$A$2:$L$1000, 7, FALSE),
        IFERROR(VLOOKUP(B9, Receiving3!$A$2:$L$1000, 7, FALSE), 0)
    )
)</f>
        <v>5.3</v>
      </c>
      <c r="R9">
        <f>IF(G9=0,
    IFERROR(VLOOKUP(B9, Receiving2!$A$2:$L$1000, 8, FALSE),
        IFERROR(VLOOKUP(B9, Receiving!$A$2:$L$1000, 8, FALSE),
            IFERROR(VLOOKUP(B9, Receiving3!$A$2:$L$1000, 8, FALSE), 0)
        )
    ),
    IFERROR(VLOOKUP(B9, Receiving!$A$2:$L$1000, 8, FALSE),
        IFERROR(VLOOKUP(B9, Receiving3!$A$2:$L$1000, 8, FALSE), 0)
    )
)</f>
        <v>16</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2</v>
      </c>
    </row>
    <row r="10" spans="1:20">
      <c r="A10">
        <v>85</v>
      </c>
      <c r="B10" t="s">
        <v>816</v>
      </c>
      <c r="C10" t="s">
        <v>25</v>
      </c>
      <c r="D10" t="s">
        <v>288</v>
      </c>
      <c r="E10" t="s">
        <v>60</v>
      </c>
      <c r="F10" s="3">
        <v>0</v>
      </c>
      <c r="G10">
        <f>IFERROR(VLOOKUP(B10, Rushing!$A$2:$L$1000, 3, FALSE), IFERROR(VLOOKUP(B10, Receiving!$A$2:$L$1000, 3, FALSE), 0))</f>
        <v>0</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0</v>
      </c>
    </row>
    <row r="11" spans="1:20">
      <c r="A11">
        <v>84</v>
      </c>
      <c r="B11" t="s">
        <v>823</v>
      </c>
      <c r="C11" t="s">
        <v>25</v>
      </c>
      <c r="D11" t="s">
        <v>83</v>
      </c>
      <c r="E11" t="s">
        <v>413</v>
      </c>
      <c r="F11" s="3">
        <v>3</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3</v>
      </c>
      <c r="O11">
        <f>IF(G11=0,
    IFERROR(VLOOKUP(B11, Receiving2!$A$2:$L$1000, 5, FALSE),
        IFERROR(VLOOKUP(B11, Receiving!$A$2:$L$1000, 5, FALSE),
            IFERROR(VLOOKUP(B11, Receiving3!$A$2:$L$1000, 5, FALSE), 0)
        )
    ),
    IFERROR(VLOOKUP(B11, Receiving!$A$2:$L$1000, 5, FALSE),
        IFERROR(VLOOKUP(B11, Receiving3!$A$2:$L$1000, 5, FALSE), 0)
    )
)</f>
        <v>33</v>
      </c>
      <c r="P11">
        <f>IF(G11=0,
    IFERROR(VLOOKUP(B11, Receiving2!$A$2:$L$1000, 6, FALSE),
        IFERROR(VLOOKUP(B11, Receiving!$A$2:$L$1000, 6, FALSE),
            IFERROR(VLOOKUP(B11, Receiving3!$A$2:$L$1000, 6, FALSE), 0)
        )
    ),
    IFERROR(VLOOKUP(B11, Receiving!$A$2:$L$1000, 6, FALSE),
        IFERROR(VLOOKUP(B11, Receiving3!$A$2:$L$1000, 6, FALSE), 0)
    )
)</f>
        <v>11</v>
      </c>
      <c r="Q11">
        <f>IF(G11=0,
    IFERROR(VLOOKUP(B11, Receiving2!$A$2:$L$1000, 7, FALSE),
        IFERROR(VLOOKUP(B11, Receiving!$A$2:$L$1000, 7, FALSE),
            IFERROR(VLOOKUP(B11, Receiving3!$A$2:$L$1000, 7, FALSE), 0)
        )
    ),
    IFERROR(VLOOKUP(B11, Receiving!$A$2:$L$1000, 7, FALSE),
        IFERROR(VLOOKUP(B11, Receiving3!$A$2:$L$1000, 7, FALSE), 0)
    )
)</f>
        <v>16.5</v>
      </c>
      <c r="R11">
        <f>IF(G11=0,
    IFERROR(VLOOKUP(B11, Receiving2!$A$2:$L$1000, 8, FALSE),
        IFERROR(VLOOKUP(B11, Receiving!$A$2:$L$1000, 8, FALSE),
            IFERROR(VLOOKUP(B11, Receiving3!$A$2:$L$1000, 8, FALSE), 0)
        )
    ),
    IFERROR(VLOOKUP(B11, Receiving!$A$2:$L$1000, 8, FALSE),
        IFERROR(VLOOKUP(B11, Receiving3!$A$2:$L$1000, 8, FALSE), 0)
    )
)</f>
        <v>21</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3</v>
      </c>
    </row>
    <row r="12" spans="1:20">
      <c r="A12">
        <v>80</v>
      </c>
      <c r="B12" t="s">
        <v>826</v>
      </c>
      <c r="C12" t="s">
        <v>25</v>
      </c>
      <c r="D12" t="s">
        <v>221</v>
      </c>
      <c r="E12" t="s">
        <v>60</v>
      </c>
      <c r="F12" s="3">
        <v>7</v>
      </c>
      <c r="G12">
        <f>IFERROR(VLOOKUP(B12, Rushing!$A$2:$L$1000, 3, FALSE), IFERROR(VLOOKUP(B12, Receiving!$A$2:$L$1000, 3, FALSE), 0))</f>
        <v>3</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5</v>
      </c>
      <c r="O12">
        <f>IF(G12=0,
    IFERROR(VLOOKUP(B12, Receiving2!$A$2:$L$1000, 5, FALSE),
        IFERROR(VLOOKUP(B12, Receiving!$A$2:$L$1000, 5, FALSE),
            IFERROR(VLOOKUP(B12, Receiving3!$A$2:$L$1000, 5, FALSE), 0)
        )
    ),
    IFERROR(VLOOKUP(B12, Receiving!$A$2:$L$1000, 5, FALSE),
        IFERROR(VLOOKUP(B12, Receiving3!$A$2:$L$1000, 5, FALSE), 0)
    )
)</f>
        <v>5</v>
      </c>
      <c r="P12">
        <f>IF(G12=0,
    IFERROR(VLOOKUP(B12, Receiving2!$A$2:$L$1000, 6, FALSE),
        IFERROR(VLOOKUP(B12, Receiving!$A$2:$L$1000, 6, FALSE),
            IFERROR(VLOOKUP(B12, Receiving3!$A$2:$L$1000, 6, FALSE), 0)
        )
    ),
    IFERROR(VLOOKUP(B12, Receiving!$A$2:$L$1000, 6, FALSE),
        IFERROR(VLOOKUP(B12, Receiving3!$A$2:$L$1000, 6, FALSE), 0)
    )
)</f>
        <v>1</v>
      </c>
      <c r="Q12">
        <f>IF(G12=0,
    IFERROR(VLOOKUP(B12, Receiving2!$A$2:$L$1000, 7, FALSE),
        IFERROR(VLOOKUP(B12, Receiving!$A$2:$L$1000, 7, FALSE),
            IFERROR(VLOOKUP(B12, Receiving3!$A$2:$L$1000, 7, FALSE), 0)
        )
    ),
    IFERROR(VLOOKUP(B12, Receiving!$A$2:$L$1000, 7, FALSE),
        IFERROR(VLOOKUP(B12, Receiving3!$A$2:$L$1000, 7, FALSE), 0)
    )
)</f>
        <v>1.7</v>
      </c>
      <c r="R12">
        <f>IF(G12=0,
    IFERROR(VLOOKUP(B12, Receiving2!$A$2:$L$1000, 8, FALSE),
        IFERROR(VLOOKUP(B12, Receiving!$A$2:$L$1000, 8, FALSE),
            IFERROR(VLOOKUP(B12, Receiving3!$A$2:$L$1000, 8, FALSE), 0)
        )
    ),
    IFERROR(VLOOKUP(B12, Receiving!$A$2:$L$1000, 8, FALSE),
        IFERROR(VLOOKUP(B12, Receiving3!$A$2:$L$1000, 8, FALSE), 0)
    )
)</f>
        <v>7</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8</v>
      </c>
    </row>
    <row r="13" spans="1:20">
      <c r="A13">
        <v>82</v>
      </c>
      <c r="B13" t="s">
        <v>827</v>
      </c>
      <c r="C13" t="s">
        <v>25</v>
      </c>
      <c r="D13" t="s">
        <v>17</v>
      </c>
      <c r="E13" t="s">
        <v>60</v>
      </c>
      <c r="F13" s="3">
        <v>4</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2</v>
      </c>
      <c r="O13">
        <f>IF(G13=0,
    IFERROR(VLOOKUP(B13, Receiving2!$A$2:$L$1000, 5, FALSE),
        IFERROR(VLOOKUP(B13, Receiving!$A$2:$L$1000, 5, FALSE),
            IFERROR(VLOOKUP(B13, Receiving3!$A$2:$L$1000, 5, FALSE), 0)
        )
    ),
    IFERROR(VLOOKUP(B13, Receiving!$A$2:$L$1000, 5, FALSE),
        IFERROR(VLOOKUP(B13, Receiving3!$A$2:$L$1000, 5, FALSE), 0)
    )
)</f>
        <v>33</v>
      </c>
      <c r="P13">
        <f>IF(G13=0,
    IFERROR(VLOOKUP(B13, Receiving2!$A$2:$L$1000, 6, FALSE),
        IFERROR(VLOOKUP(B13, Receiving!$A$2:$L$1000, 6, FALSE),
            IFERROR(VLOOKUP(B13, Receiving3!$A$2:$L$1000, 6, FALSE), 0)
        )
    ),
    IFERROR(VLOOKUP(B13, Receiving!$A$2:$L$1000, 6, FALSE),
        IFERROR(VLOOKUP(B13, Receiving3!$A$2:$L$1000, 6, FALSE), 0)
    )
)</f>
        <v>16.5</v>
      </c>
      <c r="Q13">
        <f>IF(G13=0,
    IFERROR(VLOOKUP(B13, Receiving2!$A$2:$L$1000, 7, FALSE),
        IFERROR(VLOOKUP(B13, Receiving!$A$2:$L$1000, 7, FALSE),
            IFERROR(VLOOKUP(B13, Receiving3!$A$2:$L$1000, 7, FALSE), 0)
        )
    ),
    IFERROR(VLOOKUP(B13, Receiving!$A$2:$L$1000, 7, FALSE),
        IFERROR(VLOOKUP(B13, Receiving3!$A$2:$L$1000, 7, FALSE), 0)
    )
)</f>
        <v>11</v>
      </c>
      <c r="R13">
        <f>IF(G13=0,
    IFERROR(VLOOKUP(B13, Receiving2!$A$2:$L$1000, 8, FALSE),
        IFERROR(VLOOKUP(B13, Receiving!$A$2:$L$1000, 8, FALSE),
            IFERROR(VLOOKUP(B13, Receiving3!$A$2:$L$1000, 8, FALSE), 0)
        )
    ),
    IFERROR(VLOOKUP(B13, Receiving!$A$2:$L$1000, 8, FALSE),
        IFERROR(VLOOKUP(B13, Receiving3!$A$2:$L$1000, 8, FALSE), 0)
    )
)</f>
        <v>21</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7</v>
      </c>
    </row>
    <row r="14" spans="1:20">
      <c r="A14">
        <v>18</v>
      </c>
      <c r="B14" t="s">
        <v>804</v>
      </c>
      <c r="C14" t="s">
        <v>16</v>
      </c>
      <c r="D14" t="s">
        <v>345</v>
      </c>
      <c r="E14" t="s">
        <v>208</v>
      </c>
      <c r="F14" s="3">
        <v>0</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0</v>
      </c>
      <c r="O14">
        <f>IF(G14=0,
    IFERROR(VLOOKUP(B14, Receiving2!$A$2:$L$1000, 5, FALSE),
        IFERROR(VLOOKUP(B14, Receiving!$A$2:$L$1000, 5, FALSE),
            IFERROR(VLOOKUP(B14, Receiving3!$A$2:$L$1000, 5, FALSE), 0)
        )
    ),
    IFERROR(VLOOKUP(B14, Receiving!$A$2:$L$1000, 5, FALSE),
        IFERROR(VLOOKUP(B14, Receiving3!$A$2:$L$1000, 5, FALSE), 0)
    )
)</f>
        <v>0</v>
      </c>
      <c r="P14">
        <f>IF(G14=0,
    IFERROR(VLOOKUP(B14, Receiving2!$A$2:$L$1000, 6, FALSE),
        IFERROR(VLOOKUP(B14, Receiving!$A$2:$L$1000, 6, FALSE),
            IFERROR(VLOOKUP(B14, Receiving3!$A$2:$L$1000, 6, FALSE), 0)
        )
    ),
    IFERROR(VLOOKUP(B14, Receiving!$A$2:$L$1000, 6, FALSE),
        IFERROR(VLOOKUP(B14, Receiving3!$A$2:$L$1000, 6, FALSE), 0)
    )
)</f>
        <v>0</v>
      </c>
      <c r="Q14">
        <f>IF(G14=0,
    IFERROR(VLOOKUP(B14, Receiving2!$A$2:$L$1000, 7, FALSE),
        IFERROR(VLOOKUP(B14, Receiving!$A$2:$L$1000, 7, FALSE),
            IFERROR(VLOOKUP(B14, Receiving3!$A$2:$L$1000, 7, FALSE), 0)
        )
    ),
    IFERROR(VLOOKUP(B14, Receiving!$A$2:$L$1000, 7, FALSE),
        IFERROR(VLOOKUP(B14, Receiving3!$A$2:$L$1000, 7, FALSE), 0)
    )
)</f>
        <v>0</v>
      </c>
      <c r="R14">
        <f>IF(G14=0,
    IFERROR(VLOOKUP(B14, Receiving2!$A$2:$L$1000, 8, FALSE),
        IFERROR(VLOOKUP(B14, Receiving!$A$2:$L$1000, 8, FALSE),
            IFERROR(VLOOKUP(B14, Receiving3!$A$2:$L$1000, 8, FALSE), 0)
        )
    ),
    IFERROR(VLOOKUP(B14, Receiving!$A$2:$L$1000, 8, FALSE),
        IFERROR(VLOOKUP(B14, Receiving3!$A$2:$L$1000, 8, FALSE), 0)
    )
)</f>
        <v>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0</v>
      </c>
    </row>
    <row r="15" spans="1:20">
      <c r="A15">
        <v>0</v>
      </c>
      <c r="B15" t="s">
        <v>806</v>
      </c>
      <c r="C15" t="s">
        <v>16</v>
      </c>
      <c r="D15" t="s">
        <v>136</v>
      </c>
      <c r="E15" t="s">
        <v>87</v>
      </c>
      <c r="F15" s="3">
        <v>1</v>
      </c>
      <c r="G15">
        <f>IFERROR(VLOOKUP(B15, Rushing!$A$2:$L$1000, 3, FALSE), IFERROR(VLOOKUP(B15, Receiving!$A$2:$L$1000, 3, FALSE), 0))</f>
        <v>3</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0</v>
      </c>
      <c r="O15">
        <f>IF(G15=0,
    IFERROR(VLOOKUP(B15, Receiving2!$A$2:$L$1000, 5, FALSE),
        IFERROR(VLOOKUP(B15, Receiving!$A$2:$L$1000, 5, FALSE),
            IFERROR(VLOOKUP(B15, Receiving3!$A$2:$L$1000, 5, FALSE), 0)
        )
    ),
    IFERROR(VLOOKUP(B15, Receiving!$A$2:$L$1000, 5, FALSE),
        IFERROR(VLOOKUP(B15, Receiving3!$A$2:$L$1000, 5, FALSE), 0)
    )
)</f>
        <v>0</v>
      </c>
      <c r="P15">
        <f>IF(G15=0,
    IFERROR(VLOOKUP(B15, Receiving2!$A$2:$L$1000, 6, FALSE),
        IFERROR(VLOOKUP(B15, Receiving!$A$2:$L$1000, 6, FALSE),
            IFERROR(VLOOKUP(B15, Receiving3!$A$2:$L$1000, 6, FALSE), 0)
        )
    ),
    IFERROR(VLOOKUP(B15, Receiving!$A$2:$L$1000, 6, FALSE),
        IFERROR(VLOOKUP(B15, Receiving3!$A$2:$L$1000, 6, FALSE), 0)
    )
)</f>
        <v>0</v>
      </c>
      <c r="Q15">
        <f>IF(G15=0,
    IFERROR(VLOOKUP(B15, Receiving2!$A$2:$L$1000, 7, FALSE),
        IFERROR(VLOOKUP(B15, Receiving!$A$2:$L$1000, 7, FALSE),
            IFERROR(VLOOKUP(B15, Receiving3!$A$2:$L$1000, 7, FALSE), 0)
        )
    ),
    IFERROR(VLOOKUP(B15, Receiving!$A$2:$L$1000, 7, FALSE),
        IFERROR(VLOOKUP(B15, Receiving3!$A$2:$L$1000, 7, FALSE), 0)
    )
)</f>
        <v>0</v>
      </c>
      <c r="R15">
        <f>IF(G15=0,
    IFERROR(VLOOKUP(B15, Receiving2!$A$2:$L$1000, 8, FALSE),
        IFERROR(VLOOKUP(B15, Receiving!$A$2:$L$1000, 8, FALSE),
            IFERROR(VLOOKUP(B15, Receiving3!$A$2:$L$1000, 8, FALSE), 0)
        )
    ),
    IFERROR(VLOOKUP(B15, Receiving!$A$2:$L$1000, 8, FALSE),
        IFERROR(VLOOKUP(B15, Receiving3!$A$2:$L$1000, 8, FALSE), 0)
    )
)</f>
        <v>0</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2</v>
      </c>
    </row>
    <row r="16" spans="1:20">
      <c r="A16">
        <v>5</v>
      </c>
      <c r="B16" t="s">
        <v>808</v>
      </c>
      <c r="C16" t="s">
        <v>16</v>
      </c>
      <c r="D16" t="s">
        <v>323</v>
      </c>
      <c r="E16" t="s">
        <v>18</v>
      </c>
      <c r="F16" s="3">
        <v>6</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1</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4</v>
      </c>
      <c r="O16">
        <f>IF(G16=0,
    IFERROR(VLOOKUP(B16, Receiving2!$A$2:$L$1000, 5, FALSE),
        IFERROR(VLOOKUP(B16, Receiving!$A$2:$L$1000, 5, FALSE),
            IFERROR(VLOOKUP(B16, Receiving3!$A$2:$L$1000, 5, FALSE), 0)
        )
    ),
    IFERROR(VLOOKUP(B16, Receiving!$A$2:$L$1000, 5, FALSE),
        IFERROR(VLOOKUP(B16, Receiving3!$A$2:$L$1000, 5, FALSE), 0)
    )
)</f>
        <v>65</v>
      </c>
      <c r="P16">
        <f>IF(G16=0,
    IFERROR(VLOOKUP(B16, Receiving2!$A$2:$L$1000, 6, FALSE),
        IFERROR(VLOOKUP(B16, Receiving!$A$2:$L$1000, 6, FALSE),
            IFERROR(VLOOKUP(B16, Receiving3!$A$2:$L$1000, 6, FALSE), 0)
        )
    ),
    IFERROR(VLOOKUP(B16, Receiving!$A$2:$L$1000, 6, FALSE),
        IFERROR(VLOOKUP(B16, Receiving3!$A$2:$L$1000, 6, FALSE), 0)
    )
)</f>
        <v>16.25</v>
      </c>
      <c r="Q16">
        <f>IF(G16=0,
    IFERROR(VLOOKUP(B16, Receiving2!$A$2:$L$1000, 7, FALSE),
        IFERROR(VLOOKUP(B16, Receiving!$A$2:$L$1000, 7, FALSE),
            IFERROR(VLOOKUP(B16, Receiving3!$A$2:$L$1000, 7, FALSE), 0)
        )
    ),
    IFERROR(VLOOKUP(B16, Receiving!$A$2:$L$1000, 7, FALSE),
        IFERROR(VLOOKUP(B16, Receiving3!$A$2:$L$1000, 7, FALSE), 0)
    )
)</f>
        <v>21.7</v>
      </c>
      <c r="R16">
        <f>IF(G16=0,
    IFERROR(VLOOKUP(B16, Receiving2!$A$2:$L$1000, 8, FALSE),
        IFERROR(VLOOKUP(B16, Receiving!$A$2:$L$1000, 8, FALSE),
            IFERROR(VLOOKUP(B16, Receiving3!$A$2:$L$1000, 8, FALSE), 0)
        )
    ),
    IFERROR(VLOOKUP(B16, Receiving!$A$2:$L$1000, 8, FALSE),
        IFERROR(VLOOKUP(B16, Receiving3!$A$2:$L$1000, 8, FALSE), 0)
    )
)</f>
        <v>33</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4</v>
      </c>
    </row>
    <row r="17" spans="1:20">
      <c r="A17">
        <v>17</v>
      </c>
      <c r="B17" t="s">
        <v>809</v>
      </c>
      <c r="C17" t="s">
        <v>16</v>
      </c>
      <c r="D17" t="s">
        <v>123</v>
      </c>
      <c r="E17" t="s">
        <v>60</v>
      </c>
      <c r="F17" s="3">
        <v>0</v>
      </c>
      <c r="G17">
        <f>IFERROR(VLOOKUP(B17, Rushing!$A$2:$L$1000, 3, FALSE), IFERROR(VLOOKUP(B17, Receiving!$A$2:$L$1000, 3, FALSE), 0))</f>
        <v>0</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0</v>
      </c>
      <c r="O17">
        <f>IF(G17=0,
    IFERROR(VLOOKUP(B17, Receiving2!$A$2:$L$1000, 5, FALSE),
        IFERROR(VLOOKUP(B17, Receiving!$A$2:$L$1000, 5, FALSE),
            IFERROR(VLOOKUP(B17, Receiving3!$A$2:$L$1000, 5, FALSE), 0)
        )
    ),
    IFERROR(VLOOKUP(B17, Receiving!$A$2:$L$1000, 5, FALSE),
        IFERROR(VLOOKUP(B17, Receiving3!$A$2:$L$1000, 5, FALSE), 0)
    )
)</f>
        <v>0</v>
      </c>
      <c r="P17">
        <f>IF(G17=0,
    IFERROR(VLOOKUP(B17, Receiving2!$A$2:$L$1000, 6, FALSE),
        IFERROR(VLOOKUP(B17, Receiving!$A$2:$L$1000, 6, FALSE),
            IFERROR(VLOOKUP(B17, Receiving3!$A$2:$L$1000, 6, FALSE), 0)
        )
    ),
    IFERROR(VLOOKUP(B17, Receiving!$A$2:$L$1000, 6, FALSE),
        IFERROR(VLOOKUP(B17, Receiving3!$A$2:$L$1000, 6, FALSE), 0)
    )
)</f>
        <v>0</v>
      </c>
      <c r="Q17">
        <f>IF(G17=0,
    IFERROR(VLOOKUP(B17, Receiving2!$A$2:$L$1000, 7, FALSE),
        IFERROR(VLOOKUP(B17, Receiving!$A$2:$L$1000, 7, FALSE),
            IFERROR(VLOOKUP(B17, Receiving3!$A$2:$L$1000, 7, FALSE), 0)
        )
    ),
    IFERROR(VLOOKUP(B17, Receiving!$A$2:$L$1000, 7, FALSE),
        IFERROR(VLOOKUP(B17, Receiving3!$A$2:$L$1000, 7, FALSE), 0)
    )
)</f>
        <v>0</v>
      </c>
      <c r="R17">
        <f>IF(G17=0,
    IFERROR(VLOOKUP(B17, Receiving2!$A$2:$L$1000, 8, FALSE),
        IFERROR(VLOOKUP(B17, Receiving!$A$2:$L$1000, 8, FALSE),
            IFERROR(VLOOKUP(B17, Receiving3!$A$2:$L$1000, 8, FALSE), 0)
        )
    ),
    IFERROR(VLOOKUP(B17, Receiving!$A$2:$L$1000, 8, FALSE),
        IFERROR(VLOOKUP(B17, Receiving3!$A$2:$L$1000, 8, FALSE), 0)
    )
)</f>
        <v>0</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0</v>
      </c>
    </row>
    <row r="18" spans="1:20">
      <c r="A18">
        <v>88</v>
      </c>
      <c r="B18" t="s">
        <v>1629</v>
      </c>
      <c r="C18" t="s">
        <v>16</v>
      </c>
      <c r="D18" t="s">
        <v>83</v>
      </c>
      <c r="E18" t="s">
        <v>60</v>
      </c>
      <c r="F18" s="3">
        <v>4</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0</v>
      </c>
      <c r="O18">
        <f>IF(G18=0,
    IFERROR(VLOOKUP(B18, Receiving2!$A$2:$L$1000, 5, FALSE),
        IFERROR(VLOOKUP(B18, Receiving!$A$2:$L$1000, 5, FALSE),
            IFERROR(VLOOKUP(B18, Receiving3!$A$2:$L$1000, 5, FALSE), 0)
        )
    ),
    IFERROR(VLOOKUP(B18, Receiving!$A$2:$L$1000, 5, FALSE),
        IFERROR(VLOOKUP(B18, Receiving3!$A$2:$L$1000, 5, FALSE), 0)
    )
)</f>
        <v>0</v>
      </c>
      <c r="P18">
        <f>IF(G18=0,
    IFERROR(VLOOKUP(B18, Receiving2!$A$2:$L$1000, 6, FALSE),
        IFERROR(VLOOKUP(B18, Receiving!$A$2:$L$1000, 6, FALSE),
            IFERROR(VLOOKUP(B18, Receiving3!$A$2:$L$1000, 6, FALSE), 0)
        )
    ),
    IFERROR(VLOOKUP(B18, Receiving!$A$2:$L$1000, 6, FALSE),
        IFERROR(VLOOKUP(B18, Receiving3!$A$2:$L$1000, 6, FALSE), 0)
    )
)</f>
        <v>0</v>
      </c>
      <c r="Q18">
        <f>IF(G18=0,
    IFERROR(VLOOKUP(B18, Receiving2!$A$2:$L$1000, 7, FALSE),
        IFERROR(VLOOKUP(B18, Receiving!$A$2:$L$1000, 7, FALSE),
            IFERROR(VLOOKUP(B18, Receiving3!$A$2:$L$1000, 7, FALSE), 0)
        )
    ),
    IFERROR(VLOOKUP(B18, Receiving!$A$2:$L$1000, 7, FALSE),
        IFERROR(VLOOKUP(B18, Receiving3!$A$2:$L$1000, 7, FALSE), 0)
    )
)</f>
        <v>0</v>
      </c>
      <c r="R18">
        <f>IF(G18=0,
    IFERROR(VLOOKUP(B18, Receiving2!$A$2:$L$1000, 8, FALSE),
        IFERROR(VLOOKUP(B18, Receiving!$A$2:$L$1000, 8, FALSE),
            IFERROR(VLOOKUP(B18, Receiving3!$A$2:$L$1000, 8, FALSE), 0)
        )
    ),
    IFERROR(VLOOKUP(B18, Receiving!$A$2:$L$1000, 8, FALSE),
        IFERROR(VLOOKUP(B18, Receiving3!$A$2:$L$1000, 8, FALSE), 0)
    )
)</f>
        <v>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1</v>
      </c>
    </row>
    <row r="19" spans="1:20">
      <c r="A19">
        <v>15</v>
      </c>
      <c r="B19" t="s">
        <v>811</v>
      </c>
      <c r="C19" t="s">
        <v>16</v>
      </c>
      <c r="D19" t="s">
        <v>54</v>
      </c>
      <c r="E19" t="s">
        <v>60</v>
      </c>
      <c r="F19" s="3">
        <v>2</v>
      </c>
      <c r="G19">
        <f>IFERROR(VLOOKUP(B19, Rushing!$A$2:$L$1000, 3, FALSE), IFERROR(VLOOKUP(B19, Receiving!$A$2:$L$1000, 3, FALSE), 0))</f>
        <v>3</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2</v>
      </c>
      <c r="O19">
        <f>IF(G19=0,
    IFERROR(VLOOKUP(B19, Receiving2!$A$2:$L$1000, 5, FALSE),
        IFERROR(VLOOKUP(B19, Receiving!$A$2:$L$1000, 5, FALSE),
            IFERROR(VLOOKUP(B19, Receiving3!$A$2:$L$1000, 5, FALSE), 0)
        )
    ),
    IFERROR(VLOOKUP(B19, Receiving!$A$2:$L$1000, 5, FALSE),
        IFERROR(VLOOKUP(B19, Receiving3!$A$2:$L$1000, 5, FALSE), 0)
    )
)</f>
        <v>29</v>
      </c>
      <c r="P19">
        <f>IF(G19=0,
    IFERROR(VLOOKUP(B19, Receiving2!$A$2:$L$1000, 6, FALSE),
        IFERROR(VLOOKUP(B19, Receiving!$A$2:$L$1000, 6, FALSE),
            IFERROR(VLOOKUP(B19, Receiving3!$A$2:$L$1000, 6, FALSE), 0)
        )
    ),
    IFERROR(VLOOKUP(B19, Receiving!$A$2:$L$1000, 6, FALSE),
        IFERROR(VLOOKUP(B19, Receiving3!$A$2:$L$1000, 6, FALSE), 0)
    )
)</f>
        <v>14.5</v>
      </c>
      <c r="Q19">
        <f>IF(G19=0,
    IFERROR(VLOOKUP(B19, Receiving2!$A$2:$L$1000, 7, FALSE),
        IFERROR(VLOOKUP(B19, Receiving!$A$2:$L$1000, 7, FALSE),
            IFERROR(VLOOKUP(B19, Receiving3!$A$2:$L$1000, 7, FALSE), 0)
        )
    ),
    IFERROR(VLOOKUP(B19, Receiving!$A$2:$L$1000, 7, FALSE),
        IFERROR(VLOOKUP(B19, Receiving3!$A$2:$L$1000, 7, FALSE), 0)
    )
)</f>
        <v>9.6999999999999993</v>
      </c>
      <c r="R19">
        <f>IF(G19=0,
    IFERROR(VLOOKUP(B19, Receiving2!$A$2:$L$1000, 8, FALSE),
        IFERROR(VLOOKUP(B19, Receiving!$A$2:$L$1000, 8, FALSE),
            IFERROR(VLOOKUP(B19, Receiving3!$A$2:$L$1000, 8, FALSE), 0)
        )
    ),
    IFERROR(VLOOKUP(B19, Receiving!$A$2:$L$1000, 8, FALSE),
        IFERROR(VLOOKUP(B19, Receiving3!$A$2:$L$1000, 8, FALSE), 0)
    )
)</f>
        <v>15</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4</v>
      </c>
    </row>
    <row r="20" spans="1:20">
      <c r="A20">
        <v>83</v>
      </c>
      <c r="B20" t="s">
        <v>812</v>
      </c>
      <c r="C20" t="s">
        <v>16</v>
      </c>
      <c r="D20" t="s">
        <v>813</v>
      </c>
      <c r="E20" t="s">
        <v>413</v>
      </c>
      <c r="F20" s="3">
        <v>6</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8</v>
      </c>
      <c r="O20">
        <f>IF(G20=0,
    IFERROR(VLOOKUP(B20, Receiving2!$A$2:$L$1000, 5, FALSE),
        IFERROR(VLOOKUP(B20, Receiving!$A$2:$L$1000, 5, FALSE),
            IFERROR(VLOOKUP(B20, Receiving3!$A$2:$L$1000, 5, FALSE), 0)
        )
    ),
    IFERROR(VLOOKUP(B20, Receiving!$A$2:$L$1000, 5, FALSE),
        IFERROR(VLOOKUP(B20, Receiving3!$A$2:$L$1000, 5, FALSE), 0)
    )
)</f>
        <v>123</v>
      </c>
      <c r="P20">
        <f>IF(G20=0,
    IFERROR(VLOOKUP(B20, Receiving2!$A$2:$L$1000, 6, FALSE),
        IFERROR(VLOOKUP(B20, Receiving!$A$2:$L$1000, 6, FALSE),
            IFERROR(VLOOKUP(B20, Receiving3!$A$2:$L$1000, 6, FALSE), 0)
        )
    ),
    IFERROR(VLOOKUP(B20, Receiving!$A$2:$L$1000, 6, FALSE),
        IFERROR(VLOOKUP(B20, Receiving3!$A$2:$L$1000, 6, FALSE), 0)
    )
)</f>
        <v>15.38</v>
      </c>
      <c r="Q20">
        <f>IF(G20=0,
    IFERROR(VLOOKUP(B20, Receiving2!$A$2:$L$1000, 7, FALSE),
        IFERROR(VLOOKUP(B20, Receiving!$A$2:$L$1000, 7, FALSE),
            IFERROR(VLOOKUP(B20, Receiving3!$A$2:$L$1000, 7, FALSE), 0)
        )
    ),
    IFERROR(VLOOKUP(B20, Receiving!$A$2:$L$1000, 7, FALSE),
        IFERROR(VLOOKUP(B20, Receiving3!$A$2:$L$1000, 7, FALSE), 0)
    )
)</f>
        <v>41</v>
      </c>
      <c r="R20">
        <f>IF(G20=0,
    IFERROR(VLOOKUP(B20, Receiving2!$A$2:$L$1000, 8, FALSE),
        IFERROR(VLOOKUP(B20, Receiving!$A$2:$L$1000, 8, FALSE),
            IFERROR(VLOOKUP(B20, Receiving3!$A$2:$L$1000, 8, FALSE), 0)
        )
    ),
    IFERROR(VLOOKUP(B20, Receiving!$A$2:$L$1000, 8, FALSE),
        IFERROR(VLOOKUP(B20, Receiving3!$A$2:$L$1000, 8, FALSE), 0)
    )
)</f>
        <v>38</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12</v>
      </c>
    </row>
    <row r="21" spans="1:20">
      <c r="A21">
        <v>12</v>
      </c>
      <c r="B21" t="s">
        <v>815</v>
      </c>
      <c r="C21" t="s">
        <v>16</v>
      </c>
      <c r="D21" t="s">
        <v>363</v>
      </c>
      <c r="E21" t="s">
        <v>208</v>
      </c>
      <c r="F21" s="3">
        <v>0</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0</v>
      </c>
    </row>
    <row r="22" spans="1:20">
      <c r="A22">
        <v>87</v>
      </c>
      <c r="B22" t="s">
        <v>820</v>
      </c>
      <c r="C22" t="s">
        <v>16</v>
      </c>
      <c r="D22" t="s">
        <v>96</v>
      </c>
      <c r="E22" t="s">
        <v>382</v>
      </c>
      <c r="F22" s="3">
        <v>6</v>
      </c>
      <c r="G22">
        <f>IFERROR(VLOOKUP(B22, Rushing!$A$2:$L$1000, 3, FALSE), IFERROR(VLOOKUP(B22, Receiving!$A$2:$L$1000, 3, FALSE), 0))</f>
        <v>3</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2</v>
      </c>
      <c r="O22">
        <f>IF(G22=0,
    IFERROR(VLOOKUP(B22, Receiving2!$A$2:$L$1000, 5, FALSE),
        IFERROR(VLOOKUP(B22, Receiving!$A$2:$L$1000, 5, FALSE),
            IFERROR(VLOOKUP(B22, Receiving3!$A$2:$L$1000, 5, FALSE), 0)
        )
    ),
    IFERROR(VLOOKUP(B22, Receiving!$A$2:$L$1000, 5, FALSE),
        IFERROR(VLOOKUP(B22, Receiving3!$A$2:$L$1000, 5, FALSE), 0)
    )
)</f>
        <v>34</v>
      </c>
      <c r="P22">
        <f>IF(G22=0,
    IFERROR(VLOOKUP(B22, Receiving2!$A$2:$L$1000, 6, FALSE),
        IFERROR(VLOOKUP(B22, Receiving!$A$2:$L$1000, 6, FALSE),
            IFERROR(VLOOKUP(B22, Receiving3!$A$2:$L$1000, 6, FALSE), 0)
        )
    ),
    IFERROR(VLOOKUP(B22, Receiving!$A$2:$L$1000, 6, FALSE),
        IFERROR(VLOOKUP(B22, Receiving3!$A$2:$L$1000, 6, FALSE), 0)
    )
)</f>
        <v>17</v>
      </c>
      <c r="Q22">
        <f>IF(G22=0,
    IFERROR(VLOOKUP(B22, Receiving2!$A$2:$L$1000, 7, FALSE),
        IFERROR(VLOOKUP(B22, Receiving!$A$2:$L$1000, 7, FALSE),
            IFERROR(VLOOKUP(B22, Receiving3!$A$2:$L$1000, 7, FALSE), 0)
        )
    ),
    IFERROR(VLOOKUP(B22, Receiving!$A$2:$L$1000, 7, FALSE),
        IFERROR(VLOOKUP(B22, Receiving3!$A$2:$L$1000, 7, FALSE), 0)
    )
)</f>
        <v>11.3</v>
      </c>
      <c r="R22">
        <f>IF(G22=0,
    IFERROR(VLOOKUP(B22, Receiving2!$A$2:$L$1000, 8, FALSE),
        IFERROR(VLOOKUP(B22, Receiving!$A$2:$L$1000, 8, FALSE),
            IFERROR(VLOOKUP(B22, Receiving3!$A$2:$L$1000, 8, FALSE), 0)
        )
    ),
    IFERROR(VLOOKUP(B22, Receiving!$A$2:$L$1000, 8, FALSE),
        IFERROR(VLOOKUP(B22, Receiving3!$A$2:$L$1000, 8, FALSE), 0)
    )
)</f>
        <v>22</v>
      </c>
      <c r="S22">
        <f>IF(G22=0,
    IFERROR(VLOOKUP(B22, Receiving2!$A$2:$L$1000, 9, FALSE),
        IFERROR(VLOOKUP(B22, Receiving!$A$2:$L$1000, 9, FALSE),
            IFERROR(VLOOKUP(B22, Receiving3!$A$2:$L$1000, 9, FALSE), 0)
        )
    ),
    IFERROR(VLOOKUP(B22, Receiving!$A$2:$L$1000, 9, FALSE),
        IFERROR(VLOOKUP(B22, Receiving3!$A$2:$L$1000, 9, FALSE), 0)
    )
)</f>
        <v>1</v>
      </c>
      <c r="T22">
        <f>IF(G22=0,
    IFERROR(VLOOKUP(B22, Receiving2!$A$2:$L$1000, 10, FALSE),
        IFERROR(VLOOKUP(B22, Receiving!$A$2:$L$1000, 10, FALSE),
            IFERROR(VLOOKUP(B22, Receiving3!$A$2:$L$1000, 10, FALSE), 0)
        )
    ),
    IFERROR(VLOOKUP(B22, Receiving!$A$2:$L$1000, 10, FALSE),
        IFERROR(VLOOKUP(B22, Receiving3!$A$2:$L$1000, 10, FALSE), 0)
    )
)</f>
        <v>5</v>
      </c>
    </row>
    <row r="23" spans="1:20">
      <c r="A23">
        <v>11</v>
      </c>
      <c r="B23" t="s">
        <v>821</v>
      </c>
      <c r="C23" t="s">
        <v>16</v>
      </c>
      <c r="D23" t="s">
        <v>265</v>
      </c>
      <c r="E23" t="s">
        <v>27</v>
      </c>
      <c r="F23" s="3">
        <v>4</v>
      </c>
      <c r="G23">
        <f>IFERROR(VLOOKUP(B23, Rushing!$A$2:$L$1000, 3, FALSE), IFERROR(VLOOKUP(B23, Receiving!$A$2:$L$1000, 3, FALSE), 0))</f>
        <v>3</v>
      </c>
      <c r="H23">
        <f>IF(G23=0,
    IFERROR(VLOOKUP(B23, Rushing2!$A$2:$L$1000, 4, FALSE),
        IFERROR(VLOOKUP(B23, Rushing!$A$2:$L$1000, 4, FALSE),
            IFERROR(VLOOKUP(B23, Rushing3!$A$2:$L$1000, 4, FALSE), 0)
        )
    ),
    IFERROR(VLOOKUP(B23, Rushing!$A$2:$L$1000, 4, FALSE),
        IFERROR(VLOOKUP(B23, Rushing3!$A$2:$L$1000, 4, FALSE), 0)
    )
)</f>
        <v>2</v>
      </c>
      <c r="I23">
        <f>IF(G23=0,
    IFERROR(VLOOKUP(B23, Rushing2!$A$2:$L$1000, 5, FALSE),
        IFERROR(VLOOKUP(B23, Rushing!$A$2:$L$1000, 5, FALSE),
            IFERROR(VLOOKUP(B23, Rushing3!$A$2:$L$1000, 5, FALSE), 0)
        )
    ),
    IFERROR(VLOOKUP(B23, Rushing!$A$2:$L$1000, 5, FALSE),
        IFERROR(VLOOKUP(B23, Rushing3!$A$2:$L$1000, 5, FALSE), 0)
    )
)</f>
        <v>10</v>
      </c>
      <c r="J23">
        <f>IF(G23=0,
    IFERROR(VLOOKUP(B23, Rushing2!$A$2:$L$1000, 6, FALSE),
        IFERROR(VLOOKUP(B23, Rushing!$A$2:$L$1000, 6, FALSE),
            IFERROR(VLOOKUP(B23, Rushing3!$A$2:$L$1000, 6, FALSE), 0)
        )
    ),
    IFERROR(VLOOKUP(B23, Rushing!$A$2:$L$1000, 6, FALSE),
        IFERROR(VLOOKUP(B23, Rushing3!$A$2:$L$1000, 6, FALSE), 0)
    )
)</f>
        <v>5</v>
      </c>
      <c r="K23">
        <f>IF(G23=0,
    IFERROR(VLOOKUP(B23, Rushing2!$A$2:$L$1000, 7, FALSE),
        IFERROR(VLOOKUP(B23, Rushing!$A$2:$L$1000, 7, FALSE),
            IFERROR(VLOOKUP(B23, Rushing3!$A$2:$L$1000, 7, FALSE), 0)
        )
    ),
    IFERROR(VLOOKUP(B23, Rushing!$A$2:$L$1000, 7, FALSE),
        IFERROR(VLOOKUP(B23, Rushing3!$A$2:$L$1000, 7, FALSE), 0)
    )
)</f>
        <v>3.3</v>
      </c>
      <c r="L23">
        <f>IF(G23=0,
    IFERROR(VLOOKUP(B23, Rushing2!$A$2:$L$1000, 8, FALSE),
        IFERROR(VLOOKUP(B23, Rushing!$A$2:$L$1000, 8, FALSE),
            IFERROR(VLOOKUP(B23, Rushing3!$A$2:$L$1000, 8, FALSE), 0)
        )
    ),
    IFERROR(VLOOKUP(B23, Rushing!$A$2:$L$1000, 8, FALSE),
        IFERROR(VLOOKUP(B23, Rushing3!$A$2:$L$1000, 8, FALSE), 0)
    )
)</f>
        <v>8</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9</v>
      </c>
      <c r="O23">
        <f>IF(G23=0,
    IFERROR(VLOOKUP(B23, Receiving2!$A$2:$L$1000, 5, FALSE),
        IFERROR(VLOOKUP(B23, Receiving!$A$2:$L$1000, 5, FALSE),
            IFERROR(VLOOKUP(B23, Receiving3!$A$2:$L$1000, 5, FALSE), 0)
        )
    ),
    IFERROR(VLOOKUP(B23, Receiving!$A$2:$L$1000, 5, FALSE),
        IFERROR(VLOOKUP(B23, Receiving3!$A$2:$L$1000, 5, FALSE), 0)
    )
)</f>
        <v>195</v>
      </c>
      <c r="P23">
        <f>IF(G23=0,
    IFERROR(VLOOKUP(B23, Receiving2!$A$2:$L$1000, 6, FALSE),
        IFERROR(VLOOKUP(B23, Receiving!$A$2:$L$1000, 6, FALSE),
            IFERROR(VLOOKUP(B23, Receiving3!$A$2:$L$1000, 6, FALSE), 0)
        )
    ),
    IFERROR(VLOOKUP(B23, Receiving!$A$2:$L$1000, 6, FALSE),
        IFERROR(VLOOKUP(B23, Receiving3!$A$2:$L$1000, 6, FALSE), 0)
    )
)</f>
        <v>21.67</v>
      </c>
      <c r="Q23">
        <f>IF(G23=0,
    IFERROR(VLOOKUP(B23, Receiving2!$A$2:$L$1000, 7, FALSE),
        IFERROR(VLOOKUP(B23, Receiving!$A$2:$L$1000, 7, FALSE),
            IFERROR(VLOOKUP(B23, Receiving3!$A$2:$L$1000, 7, FALSE), 0)
        )
    ),
    IFERROR(VLOOKUP(B23, Receiving!$A$2:$L$1000, 7, FALSE),
        IFERROR(VLOOKUP(B23, Receiving3!$A$2:$L$1000, 7, FALSE), 0)
    )
)</f>
        <v>65</v>
      </c>
      <c r="R23">
        <f>IF(G23=0,
    IFERROR(VLOOKUP(B23, Receiving2!$A$2:$L$1000, 8, FALSE),
        IFERROR(VLOOKUP(B23, Receiving!$A$2:$L$1000, 8, FALSE),
            IFERROR(VLOOKUP(B23, Receiving3!$A$2:$L$1000, 8, FALSE), 0)
        )
    ),
    IFERROR(VLOOKUP(B23, Receiving!$A$2:$L$1000, 8, FALSE),
        IFERROR(VLOOKUP(B23, Receiving3!$A$2:$L$1000, 8, FALSE), 0)
    )
)</f>
        <v>44</v>
      </c>
      <c r="S23">
        <f>IF(G23=0,
    IFERROR(VLOOKUP(B23, Receiving2!$A$2:$L$1000, 9, FALSE),
        IFERROR(VLOOKUP(B23, Receiving!$A$2:$L$1000, 9, FALSE),
            IFERROR(VLOOKUP(B23, Receiving3!$A$2:$L$1000, 9, FALSE), 0)
        )
    ),
    IFERROR(VLOOKUP(B23, Receiving!$A$2:$L$1000, 9, FALSE),
        IFERROR(VLOOKUP(B23, Receiving3!$A$2:$L$1000, 9, FALSE), 0)
    )
)</f>
        <v>2</v>
      </c>
      <c r="T23">
        <f>IF(G23=0,
    IFERROR(VLOOKUP(B23, Receiving2!$A$2:$L$1000, 10, FALSE),
        IFERROR(VLOOKUP(B23, Receiving!$A$2:$L$1000, 10, FALSE),
            IFERROR(VLOOKUP(B23, Receiving3!$A$2:$L$1000, 10, FALSE), 0)
        )
    ),
    IFERROR(VLOOKUP(B23, Receiving!$A$2:$L$1000, 10, FALSE),
        IFERROR(VLOOKUP(B23, Receiving3!$A$2:$L$1000, 10, FALSE), 0)
    )
)</f>
        <v>10</v>
      </c>
    </row>
    <row r="24" spans="1:20">
      <c r="A24">
        <v>86</v>
      </c>
      <c r="B24" t="s">
        <v>822</v>
      </c>
      <c r="C24" t="s">
        <v>16</v>
      </c>
      <c r="D24" t="s">
        <v>563</v>
      </c>
      <c r="E24" t="s">
        <v>280</v>
      </c>
      <c r="F24" s="3">
        <v>4</v>
      </c>
      <c r="G24">
        <f>IFERROR(VLOOKUP(B24, Rushing!$A$2:$L$1000, 3, FALSE), IFERROR(VLOOKUP(B24, Receiving!$A$2:$L$1000, 3, FALSE), 0))</f>
        <v>1</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1</v>
      </c>
      <c r="O24">
        <f>IF(G24=0,
    IFERROR(VLOOKUP(B24, Receiving2!$A$2:$L$1000, 5, FALSE),
        IFERROR(VLOOKUP(B24, Receiving!$A$2:$L$1000, 5, FALSE),
            IFERROR(VLOOKUP(B24, Receiving3!$A$2:$L$1000, 5, FALSE), 0)
        )
    ),
    IFERROR(VLOOKUP(B24, Receiving!$A$2:$L$1000, 5, FALSE),
        IFERROR(VLOOKUP(B24, Receiving3!$A$2:$L$1000, 5, FALSE), 0)
    )
)</f>
        <v>18</v>
      </c>
      <c r="P24">
        <f>IF(G24=0,
    IFERROR(VLOOKUP(B24, Receiving2!$A$2:$L$1000, 6, FALSE),
        IFERROR(VLOOKUP(B24, Receiving!$A$2:$L$1000, 6, FALSE),
            IFERROR(VLOOKUP(B24, Receiving3!$A$2:$L$1000, 6, FALSE), 0)
        )
    ),
    IFERROR(VLOOKUP(B24, Receiving!$A$2:$L$1000, 6, FALSE),
        IFERROR(VLOOKUP(B24, Receiving3!$A$2:$L$1000, 6, FALSE), 0)
    )
)</f>
        <v>18</v>
      </c>
      <c r="Q24">
        <f>IF(G24=0,
    IFERROR(VLOOKUP(B24, Receiving2!$A$2:$L$1000, 7, FALSE),
        IFERROR(VLOOKUP(B24, Receiving!$A$2:$L$1000, 7, FALSE),
            IFERROR(VLOOKUP(B24, Receiving3!$A$2:$L$1000, 7, FALSE), 0)
        )
    ),
    IFERROR(VLOOKUP(B24, Receiving!$A$2:$L$1000, 7, FALSE),
        IFERROR(VLOOKUP(B24, Receiving3!$A$2:$L$1000, 7, FALSE), 0)
    )
)</f>
        <v>18</v>
      </c>
      <c r="R24">
        <f>IF(G24=0,
    IFERROR(VLOOKUP(B24, Receiving2!$A$2:$L$1000, 8, FALSE),
        IFERROR(VLOOKUP(B24, Receiving!$A$2:$L$1000, 8, FALSE),
            IFERROR(VLOOKUP(B24, Receiving3!$A$2:$L$1000, 8, FALSE), 0)
        )
    ),
    IFERROR(VLOOKUP(B24, Receiving!$A$2:$L$1000, 8, FALSE),
        IFERROR(VLOOKUP(B24, Receiving3!$A$2:$L$1000, 8, FALSE), 0)
    )
)</f>
        <v>18</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1</v>
      </c>
    </row>
    <row r="25" spans="1:20">
      <c r="A25">
        <v>19</v>
      </c>
      <c r="B25" t="s">
        <v>824</v>
      </c>
      <c r="C25" t="s">
        <v>16</v>
      </c>
      <c r="D25" t="s">
        <v>825</v>
      </c>
      <c r="E25" t="s">
        <v>390</v>
      </c>
      <c r="F25" s="3">
        <v>11</v>
      </c>
      <c r="G25">
        <f>IFERROR(VLOOKUP(B25, Rushing!$A$2:$L$1000, 3, FALSE), IFERROR(VLOOKUP(B25, Receiving!$A$2:$L$1000, 3, FALSE), 0))</f>
        <v>3</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6</v>
      </c>
      <c r="O25">
        <f>IF(G25=0,
    IFERROR(VLOOKUP(B25, Receiving2!$A$2:$L$1000, 5, FALSE),
        IFERROR(VLOOKUP(B25, Receiving!$A$2:$L$1000, 5, FALSE),
            IFERROR(VLOOKUP(B25, Receiving3!$A$2:$L$1000, 5, FALSE), 0)
        )
    ),
    IFERROR(VLOOKUP(B25, Receiving!$A$2:$L$1000, 5, FALSE),
        IFERROR(VLOOKUP(B25, Receiving3!$A$2:$L$1000, 5, FALSE), 0)
    )
)</f>
        <v>63</v>
      </c>
      <c r="P25">
        <f>IF(G25=0,
    IFERROR(VLOOKUP(B25, Receiving2!$A$2:$L$1000, 6, FALSE),
        IFERROR(VLOOKUP(B25, Receiving!$A$2:$L$1000, 6, FALSE),
            IFERROR(VLOOKUP(B25, Receiving3!$A$2:$L$1000, 6, FALSE), 0)
        )
    ),
    IFERROR(VLOOKUP(B25, Receiving!$A$2:$L$1000, 6, FALSE),
        IFERROR(VLOOKUP(B25, Receiving3!$A$2:$L$1000, 6, FALSE), 0)
    )
)</f>
        <v>10.5</v>
      </c>
      <c r="Q25">
        <f>IF(G25=0,
    IFERROR(VLOOKUP(B25, Receiving2!$A$2:$L$1000, 7, FALSE),
        IFERROR(VLOOKUP(B25, Receiving!$A$2:$L$1000, 7, FALSE),
            IFERROR(VLOOKUP(B25, Receiving3!$A$2:$L$1000, 7, FALSE), 0)
        )
    ),
    IFERROR(VLOOKUP(B25, Receiving!$A$2:$L$1000, 7, FALSE),
        IFERROR(VLOOKUP(B25, Receiving3!$A$2:$L$1000, 7, FALSE), 0)
    )
)</f>
        <v>21</v>
      </c>
      <c r="R25">
        <f>IF(G25=0,
    IFERROR(VLOOKUP(B25, Receiving2!$A$2:$L$1000, 8, FALSE),
        IFERROR(VLOOKUP(B25, Receiving!$A$2:$L$1000, 8, FALSE),
            IFERROR(VLOOKUP(B25, Receiving3!$A$2:$L$1000, 8, FALSE), 0)
        )
    ),
    IFERROR(VLOOKUP(B25, Receiving!$A$2:$L$1000, 8, FALSE),
        IFERROR(VLOOKUP(B25, Receiving3!$A$2:$L$1000, 8, FALSE), 0)
    )
)</f>
        <v>21</v>
      </c>
      <c r="S25">
        <f>IF(G25=0,
    IFERROR(VLOOKUP(B25, Receiving2!$A$2:$L$1000, 9, FALSE),
        IFERROR(VLOOKUP(B25, Receiving!$A$2:$L$1000, 9, FALSE),
            IFERROR(VLOOKUP(B25, Receiving3!$A$2:$L$1000, 9, FALSE), 0)
        )
    ),
    IFERROR(VLOOKUP(B25, Receiving!$A$2:$L$1000, 9, FALSE),
        IFERROR(VLOOKUP(B25, Receiving3!$A$2:$L$1000, 9, FALSE), 0)
    )
)</f>
        <v>1</v>
      </c>
      <c r="T25">
        <f>IF(G25=0,
    IFERROR(VLOOKUP(B25, Receiving2!$A$2:$L$1000, 10, FALSE),
        IFERROR(VLOOKUP(B25, Receiving!$A$2:$L$1000, 10, FALSE),
            IFERROR(VLOOKUP(B25, Receiving3!$A$2:$L$1000, 10, FALSE), 0)
        )
    ),
    IFERROR(VLOOKUP(B25, Receiving!$A$2:$L$1000, 10, FALSE),
        IFERROR(VLOOKUP(B25, Receiving3!$A$2:$L$1000, 10, FALSE), 0)
    )
)</f>
        <v>7</v>
      </c>
    </row>
    <row r="26" spans="1:20">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row r="28" spans="1:20">
      <c r="G28">
        <f>IFERROR(VLOOKUP(B28, Rushing!$A$2:$L$1000, 3, FALSE), IFERROR(VLOOKUP(B28, Receiving!$A$2:$L$1000, 3, FALSE), 0))</f>
        <v>0</v>
      </c>
      <c r="H28">
        <f>IF(G28=0, IFERROR(VLOOKUP(B28, Rushing2!$A$2:$L$1000, 4, FALSE),0), IFERROR(VLOOKUP(B28, Rushing!$A$2:$L$1000, 4, FALSE), 0))</f>
        <v>0</v>
      </c>
      <c r="I28">
        <f>IF(G28=0, IFERROR(VLOOKUP(B28, Rushing2!$A$2:$L$1000, 5, FALSE),0), IFERROR(VLOOKUP(B28, Rushing!$A$2:$L$1000, 5, FALSE), 0))</f>
        <v>0</v>
      </c>
      <c r="J28">
        <f>IF(G28=0, IFERROR(VLOOKUP(B28, Rushing2!$A$2:$L$1000, 6, FALSE),0), IFERROR(VLOOKUP(B28, Rushing!$A$2:$L$1000, 6, FALSE), 0))</f>
        <v>0</v>
      </c>
      <c r="K28">
        <f>IF(G28=0, IFERROR(VLOOKUP(B28, Rushing2!$A$2:$L$1000, 7, FALSE),0), IFERROR(VLOOKUP(B28, Rushing!$A$2:$L$1000, 7, FALSE), 0))</f>
        <v>0</v>
      </c>
      <c r="L28">
        <f>IF(G28=0, IFERROR(VLOOKUP(B28, Rushing2!$A$2:$L$1000, 8, FALSE),0), IFERROR(VLOOKUP(B28, Rushing!$A$2:$L$1000, 8, FALSE), 0))</f>
        <v>0</v>
      </c>
      <c r="M28">
        <f>IF(G28=0, IFERROR(VLOOKUP(B28, Rushing2!$A$2:$L$1000, 9, FALSE),0), IFERROR(VLOOKUP(B28, Rushing!$A$2:$L$1000, 9, FALSE), 0))</f>
        <v>0</v>
      </c>
      <c r="N28">
        <f>IF(G28=0, IFERROR(VLOOKUP(B28, Receiving2!$A$2:$L$1000, 4, FALSE),0), IFERROR(VLOOKUP(B28, Receiving!$A$2:$L$1000, 4, FALSE), 0))</f>
        <v>0</v>
      </c>
      <c r="O28">
        <f>IF(G28=0, IFERROR(VLOOKUP(B28, Receiving2!$A$2:$L$1000, 5, FALSE),0), IFERROR(VLOOKUP(B28, Receiving!$A$2:$L$1000, 5, FALSE), 0))</f>
        <v>0</v>
      </c>
      <c r="P28">
        <f>IF(G28=0, IFERROR(VLOOKUP(B28, Receiving2!$A$2:$L$1000, 6, FALSE),0), IFERROR(VLOOKUP(B28, Receiving!$A$2:$L$1000, 6, FALSE), 0))</f>
        <v>0</v>
      </c>
      <c r="Q28">
        <f>IF(G28=0, IFERROR(VLOOKUP(B28, Receiving2!$A$2:$L$1000, 7, FALSE),0), IFERROR(VLOOKUP(B28, Receiving!$A$2:$L$1000, 7, FALSE), 0))</f>
        <v>0</v>
      </c>
      <c r="R28">
        <f>IF(G28=0, IFERROR(VLOOKUP(B28, Receiving2!$A$2:$L$1000, 8, FALSE),0), IFERROR(VLOOKUP(B28, Receiving!$A$2:$L$1000, 8, FALSE), 0))</f>
        <v>0</v>
      </c>
      <c r="S28">
        <f>IF(G28=0, IFERROR(VLOOKUP(B28, Receiving2!$A$2:$L$1000, 9, FALSE),0), IFERROR(VLOOKUP(B28, Receiving!$A$2:$L$1000, 9, FALSE), 0))</f>
        <v>0</v>
      </c>
      <c r="T28">
        <f>IF(G28=0, IFERROR(VLOOKUP(B28, Receiving2!$A$2:$L$1000, 10, FALSE),0), IFERROR(VLOOKUP(B28, Receiving!$A$2:$L$1000, 10, FALSE), 0))</f>
        <v>0</v>
      </c>
    </row>
    <row r="29" spans="1:20">
      <c r="G29">
        <f>IFERROR(VLOOKUP(B29, Rushing!$A$2:$L$1000, 3, FALSE), IFERROR(VLOOKUP(B29, Receiving!$A$2:$L$1000, 3, FALSE), 0))</f>
        <v>0</v>
      </c>
      <c r="H29">
        <f>IF(G29=0, IFERROR(VLOOKUP(B29, Rushing2!$A$2:$L$1000, 4, FALSE),0), IFERROR(VLOOKUP(B29, Rushing!$A$2:$L$1000, 4, FALSE), 0))</f>
        <v>0</v>
      </c>
      <c r="I29">
        <f>IF(G29=0, IFERROR(VLOOKUP(B29, Rushing2!$A$2:$L$1000, 5, FALSE),0), IFERROR(VLOOKUP(B29, Rushing!$A$2:$L$1000, 5, FALSE), 0))</f>
        <v>0</v>
      </c>
      <c r="J29">
        <f>IF(G29=0, IFERROR(VLOOKUP(B29, Rushing2!$A$2:$L$1000, 6, FALSE),0), IFERROR(VLOOKUP(B29, Rushing!$A$2:$L$1000, 6, FALSE), 0))</f>
        <v>0</v>
      </c>
      <c r="K29">
        <f>IF(G29=0, IFERROR(VLOOKUP(B29, Rushing2!$A$2:$L$1000, 7, FALSE),0), IFERROR(VLOOKUP(B29, Rushing!$A$2:$L$1000, 7, FALSE), 0))</f>
        <v>0</v>
      </c>
      <c r="L29">
        <f>IF(G29=0, IFERROR(VLOOKUP(B29, Rushing2!$A$2:$L$1000, 8, FALSE),0), IFERROR(VLOOKUP(B29, Rushing!$A$2:$L$1000, 8, FALSE), 0))</f>
        <v>0</v>
      </c>
      <c r="M29">
        <f>IF(G29=0, IFERROR(VLOOKUP(B29, Rushing2!$A$2:$L$1000, 9, FALSE),0), IFERROR(VLOOKUP(B29, Rushing!$A$2:$L$1000, 9, FALSE), 0))</f>
        <v>0</v>
      </c>
      <c r="N29">
        <f>IF(G29=0, IFERROR(VLOOKUP(B29, Receiving2!$A$2:$L$1000, 4, FALSE),0), IFERROR(VLOOKUP(B29, Receiving!$A$2:$L$1000, 4, FALSE), 0))</f>
        <v>0</v>
      </c>
      <c r="O29">
        <f>IF(G29=0, IFERROR(VLOOKUP(B29, Receiving2!$A$2:$L$1000, 5, FALSE),0), IFERROR(VLOOKUP(B29, Receiving!$A$2:$L$1000, 5, FALSE), 0))</f>
        <v>0</v>
      </c>
      <c r="P29">
        <f>IF(G29=0, IFERROR(VLOOKUP(B29, Receiving2!$A$2:$L$1000, 6, FALSE),0), IFERROR(VLOOKUP(B29, Receiving!$A$2:$L$1000, 6, FALSE), 0))</f>
        <v>0</v>
      </c>
      <c r="Q29">
        <f>IF(G29=0, IFERROR(VLOOKUP(B29, Receiving2!$A$2:$L$1000, 7, FALSE),0), IFERROR(VLOOKUP(B29, Receiving!$A$2:$L$1000, 7, FALSE), 0))</f>
        <v>0</v>
      </c>
      <c r="R29">
        <f>IF(G29=0, IFERROR(VLOOKUP(B29, Receiving2!$A$2:$L$1000, 8, FALSE),0), IFERROR(VLOOKUP(B29, Receiving!$A$2:$L$1000, 8, FALSE), 0))</f>
        <v>0</v>
      </c>
      <c r="S29">
        <f>IF(G29=0, IFERROR(VLOOKUP(B29, Receiving2!$A$2:$L$1000, 9, FALSE),0), IFERROR(VLOOKUP(B29, Receiving!$A$2:$L$1000, 9, FALSE), 0))</f>
        <v>0</v>
      </c>
      <c r="T29">
        <f>IF(G29=0, IFERROR(VLOOKUP(B29, Receiving2!$A$2:$L$1000, 10, FALSE),0), IFERROR(VLOOKUP(B29, Receiving!$A$2:$L$1000, 10, FALSE), 0))</f>
        <v>0</v>
      </c>
    </row>
  </sheetData>
  <sortState xmlns:xlrd2="http://schemas.microsoft.com/office/spreadsheetml/2017/richdata2" ref="A1:F26">
    <sortCondition ref="C1:C26"/>
  </sortState>
  <conditionalFormatting sqref="F1:F1048576">
    <cfRule type="cellIs" dxfId="21" priority="5" operator="equal">
      <formula>"R"</formula>
    </cfRule>
  </conditionalFormatting>
  <conditionalFormatting sqref="H2:T27">
    <cfRule type="cellIs" dxfId="20" priority="3" operator="equal">
      <formula>"R"</formula>
    </cfRule>
  </conditionalFormatting>
  <hyperlinks>
    <hyperlink ref="H1" r:id="rId1" tooltip="Rushing Attempts" display="https://www.footballdb.com/statistics/nfl/player-stats/rushing/2023/preseason?sort=rushatt" xr:uid="{215EF109-D2D0-6348-8202-F438A3C61F97}"/>
    <hyperlink ref="I1" r:id="rId2" tooltip="Rushing Yards" display="https://www.footballdb.com/statistics/nfl/player-stats/rushing/2023/preseason?sort=rushyds" xr:uid="{9DA4CD92-61D2-D848-9658-ECC88F2DAA86}"/>
    <hyperlink ref="J1" r:id="rId3" tooltip="Rushing Average" display="https://www.footballdb.com/statistics/nfl/player-stats/rushing/2023/preseason?sort=rushavg" xr:uid="{91351851-4EEB-1446-B9C2-A82005269EA1}"/>
    <hyperlink ref="K1" r:id="rId4" tooltip="Rushing Yards Per Game" display="https://www.footballdb.com/statistics/nfl/player-stats/rushing/2023/preseason?sort=rushypg" xr:uid="{53BB7412-AF30-834C-A9FE-18FD88F2CAE1}"/>
    <hyperlink ref="L1" r:id="rId5" tooltip="Longest Rush" display="https://www.footballdb.com/statistics/nfl/player-stats/rushing/2023/preseason?sort=rushlg" xr:uid="{A0C35A78-BC83-534D-8ACE-854C86318F70}"/>
    <hyperlink ref="M1" r:id="rId6" tooltip="Rushing Touchdowns" display="https://www.footballdb.com/statistics/nfl/player-stats/rushing/2023/preseason?sort=rushtds" xr:uid="{44ACA6FB-8390-974C-9AFD-DD106023103B}"/>
    <hyperlink ref="N1" r:id="rId7" tooltip="Receptions" display="https://www.footballdb.com/statistics/nfl/player-stats/receiving/2023/preseason?sort=recnum" xr:uid="{2E391DAC-CF92-B14F-9BBA-67A22EC8C9E3}"/>
    <hyperlink ref="O1" r:id="rId8" tooltip="Receiving Yards" display="https://www.footballdb.com/statistics/nfl/player-stats/receiving/2023/preseason?sort=recyds" xr:uid="{C2907656-4863-DC4F-842D-F05265C6B97F}"/>
    <hyperlink ref="P1" r:id="rId9" tooltip="Receiving Average" display="https://www.footballdb.com/statistics/nfl/player-stats/receiving/2023/preseason?sort=recavg" xr:uid="{F92A9DC4-2E09-C140-B6EC-CB877436497A}"/>
    <hyperlink ref="Q1" r:id="rId10" tooltip="Receiving Yards Per Game" display="https://www.footballdb.com/statistics/nfl/player-stats/receiving/2023/preseason?sort=recypg" xr:uid="{BF2895BE-4589-5645-9F9C-7711D955DFDB}"/>
    <hyperlink ref="S1" r:id="rId11" tooltip="Touchdown Receptions" display="https://www.footballdb.com/statistics/nfl/player-stats/receiving/2023/preseason?sort=rectds" xr:uid="{ACB13DBB-6A03-844C-B2E7-7D160688E2F1}"/>
    <hyperlink ref="R1" r:id="rId12" tooltip="Longest Reception" display="https://www.footballdb.com/statistics/nfl/player-stats/receiving/2023/preseason?sort=reclg" xr:uid="{AA2A9088-05CA-9F45-999B-716B76385471}"/>
    <hyperlink ref="T1" r:id="rId13" tooltip="Receiving Targets" display="https://www.footballdb.com/statistics/nfl/player-stats/receiving/2023/preseason?sort=rectgt" xr:uid="{7559F7D8-E266-A448-AA05-DF1D83C15C4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AB03C-AF1E-44B6-ADBB-5BFFC8023FDB}">
  <dimension ref="A1:J613"/>
  <sheetViews>
    <sheetView workbookViewId="0">
      <selection activeCell="B11" sqref="B11"/>
    </sheetView>
  </sheetViews>
  <sheetFormatPr defaultRowHeight="15"/>
  <cols>
    <col min="1" max="1" width="24.85546875" bestFit="1" customWidth="1"/>
  </cols>
  <sheetData>
    <row r="1" spans="1:10">
      <c r="A1" s="1" t="s">
        <v>1450</v>
      </c>
      <c r="B1" s="1" t="s">
        <v>1088</v>
      </c>
      <c r="C1" s="1" t="s">
        <v>1089</v>
      </c>
      <c r="D1" s="1" t="s">
        <v>1108</v>
      </c>
      <c r="E1" s="1" t="s">
        <v>1093</v>
      </c>
      <c r="F1" s="1" t="s">
        <v>1103</v>
      </c>
      <c r="G1" s="1" t="s">
        <v>1104</v>
      </c>
      <c r="H1" s="1" t="s">
        <v>1099</v>
      </c>
      <c r="I1" s="1" t="s">
        <v>1095</v>
      </c>
      <c r="J1" s="1" t="s">
        <v>1109</v>
      </c>
    </row>
    <row r="2" spans="1:10">
      <c r="A2" t="s">
        <v>939</v>
      </c>
      <c r="B2" t="s">
        <v>84</v>
      </c>
      <c r="C2">
        <v>3</v>
      </c>
      <c r="D2">
        <v>19</v>
      </c>
      <c r="E2">
        <v>166</v>
      </c>
      <c r="F2">
        <v>8.74</v>
      </c>
      <c r="G2">
        <v>55.3</v>
      </c>
      <c r="H2" t="s">
        <v>1406</v>
      </c>
      <c r="I2">
        <v>2</v>
      </c>
      <c r="J2">
        <v>22</v>
      </c>
    </row>
    <row r="3" spans="1:10">
      <c r="A3" t="s">
        <v>885</v>
      </c>
      <c r="B3" t="s">
        <v>56</v>
      </c>
      <c r="C3">
        <v>3</v>
      </c>
      <c r="D3">
        <v>18</v>
      </c>
      <c r="E3">
        <v>172</v>
      </c>
      <c r="F3">
        <v>9.56</v>
      </c>
      <c r="G3">
        <v>57.3</v>
      </c>
      <c r="H3">
        <v>19</v>
      </c>
      <c r="I3">
        <v>2</v>
      </c>
      <c r="J3">
        <v>25</v>
      </c>
    </row>
    <row r="4" spans="1:10">
      <c r="A4" t="s">
        <v>316</v>
      </c>
      <c r="B4" t="s">
        <v>8</v>
      </c>
      <c r="C4">
        <v>3</v>
      </c>
      <c r="D4">
        <v>16</v>
      </c>
      <c r="E4">
        <v>124</v>
      </c>
      <c r="F4">
        <v>7.75</v>
      </c>
      <c r="G4">
        <v>41.3</v>
      </c>
      <c r="H4">
        <v>27</v>
      </c>
      <c r="I4">
        <v>0</v>
      </c>
      <c r="J4">
        <v>21</v>
      </c>
    </row>
    <row r="5" spans="1:10">
      <c r="A5" t="s">
        <v>576</v>
      </c>
      <c r="B5" t="s">
        <v>47</v>
      </c>
      <c r="C5">
        <v>3</v>
      </c>
      <c r="D5">
        <v>16</v>
      </c>
      <c r="E5">
        <v>143</v>
      </c>
      <c r="F5">
        <v>8.94</v>
      </c>
      <c r="G5">
        <v>47.7</v>
      </c>
      <c r="H5">
        <v>26</v>
      </c>
      <c r="I5">
        <v>2</v>
      </c>
      <c r="J5">
        <v>25</v>
      </c>
    </row>
    <row r="6" spans="1:10">
      <c r="A6" t="s">
        <v>222</v>
      </c>
      <c r="B6" t="s">
        <v>1102</v>
      </c>
      <c r="C6">
        <v>3</v>
      </c>
      <c r="D6">
        <v>15</v>
      </c>
      <c r="E6">
        <v>259</v>
      </c>
      <c r="F6">
        <v>17.27</v>
      </c>
      <c r="G6">
        <v>86.3</v>
      </c>
      <c r="H6" t="s">
        <v>1407</v>
      </c>
      <c r="I6">
        <v>2</v>
      </c>
      <c r="J6">
        <v>20</v>
      </c>
    </row>
    <row r="7" spans="1:10">
      <c r="A7" t="s">
        <v>311</v>
      </c>
      <c r="B7" t="s">
        <v>84</v>
      </c>
      <c r="C7">
        <v>3</v>
      </c>
      <c r="D7">
        <v>14</v>
      </c>
      <c r="E7">
        <v>76</v>
      </c>
      <c r="F7">
        <v>5.43</v>
      </c>
      <c r="G7">
        <v>25.3</v>
      </c>
      <c r="H7">
        <v>20</v>
      </c>
      <c r="I7">
        <v>0</v>
      </c>
      <c r="J7">
        <v>15</v>
      </c>
    </row>
    <row r="8" spans="1:10">
      <c r="A8" t="s">
        <v>996</v>
      </c>
      <c r="B8" t="s">
        <v>1101</v>
      </c>
      <c r="C8">
        <v>3</v>
      </c>
      <c r="D8">
        <v>14</v>
      </c>
      <c r="E8">
        <v>164</v>
      </c>
      <c r="F8">
        <v>11.71</v>
      </c>
      <c r="G8">
        <v>54.7</v>
      </c>
      <c r="H8">
        <v>34</v>
      </c>
      <c r="I8">
        <v>1</v>
      </c>
      <c r="J8">
        <v>27</v>
      </c>
    </row>
    <row r="9" spans="1:10">
      <c r="A9" t="s">
        <v>467</v>
      </c>
      <c r="B9" t="s">
        <v>358</v>
      </c>
      <c r="C9">
        <v>3</v>
      </c>
      <c r="D9">
        <v>14</v>
      </c>
      <c r="E9">
        <v>122</v>
      </c>
      <c r="F9">
        <v>8.7100000000000009</v>
      </c>
      <c r="G9">
        <v>40.700000000000003</v>
      </c>
      <c r="H9">
        <v>20</v>
      </c>
      <c r="I9">
        <v>0</v>
      </c>
      <c r="J9">
        <v>20</v>
      </c>
    </row>
    <row r="10" spans="1:10">
      <c r="A10" t="s">
        <v>42</v>
      </c>
      <c r="B10" t="s">
        <v>1101</v>
      </c>
      <c r="C10">
        <v>3</v>
      </c>
      <c r="D10">
        <v>14</v>
      </c>
      <c r="E10">
        <v>226</v>
      </c>
      <c r="F10">
        <v>16.14</v>
      </c>
      <c r="G10">
        <v>75.3</v>
      </c>
      <c r="H10">
        <v>74</v>
      </c>
      <c r="I10">
        <v>0</v>
      </c>
      <c r="J10">
        <v>23</v>
      </c>
    </row>
    <row r="11" spans="1:10">
      <c r="A11" t="s">
        <v>726</v>
      </c>
      <c r="B11" t="s">
        <v>248</v>
      </c>
      <c r="C11">
        <v>4</v>
      </c>
      <c r="D11">
        <v>14</v>
      </c>
      <c r="E11">
        <v>219</v>
      </c>
      <c r="F11">
        <v>15.64</v>
      </c>
      <c r="G11">
        <v>54.8</v>
      </c>
      <c r="H11">
        <v>51</v>
      </c>
      <c r="I11">
        <v>0</v>
      </c>
      <c r="J11">
        <v>19</v>
      </c>
    </row>
    <row r="12" spans="1:10">
      <c r="A12" t="s">
        <v>890</v>
      </c>
      <c r="B12" t="s">
        <v>80</v>
      </c>
      <c r="C12">
        <v>3</v>
      </c>
      <c r="D12">
        <v>13</v>
      </c>
      <c r="E12">
        <v>140</v>
      </c>
      <c r="F12">
        <v>10.77</v>
      </c>
      <c r="G12">
        <v>46.7</v>
      </c>
      <c r="H12">
        <v>26</v>
      </c>
      <c r="I12">
        <v>1</v>
      </c>
      <c r="J12">
        <v>17</v>
      </c>
    </row>
    <row r="13" spans="1:10">
      <c r="A13" t="s">
        <v>1239</v>
      </c>
      <c r="B13" t="s">
        <v>358</v>
      </c>
      <c r="C13">
        <v>3</v>
      </c>
      <c r="D13">
        <v>13</v>
      </c>
      <c r="E13">
        <v>138</v>
      </c>
      <c r="F13">
        <v>10.62</v>
      </c>
      <c r="G13">
        <v>46</v>
      </c>
      <c r="H13">
        <v>18</v>
      </c>
      <c r="I13">
        <v>0</v>
      </c>
      <c r="J13">
        <v>16</v>
      </c>
    </row>
    <row r="14" spans="1:10">
      <c r="A14" t="s">
        <v>473</v>
      </c>
      <c r="B14" t="s">
        <v>358</v>
      </c>
      <c r="C14">
        <v>3</v>
      </c>
      <c r="D14">
        <v>13</v>
      </c>
      <c r="E14">
        <v>182</v>
      </c>
      <c r="F14">
        <v>14</v>
      </c>
      <c r="G14">
        <v>60.7</v>
      </c>
      <c r="H14">
        <v>38</v>
      </c>
      <c r="I14">
        <v>1</v>
      </c>
      <c r="J14">
        <v>19</v>
      </c>
    </row>
    <row r="15" spans="1:10">
      <c r="A15" t="s">
        <v>435</v>
      </c>
      <c r="B15" t="s">
        <v>193</v>
      </c>
      <c r="C15">
        <v>2</v>
      </c>
      <c r="D15">
        <v>12</v>
      </c>
      <c r="E15">
        <v>144</v>
      </c>
      <c r="F15">
        <v>12</v>
      </c>
      <c r="G15">
        <v>72</v>
      </c>
      <c r="H15">
        <v>31</v>
      </c>
      <c r="I15">
        <v>1</v>
      </c>
      <c r="J15">
        <v>12</v>
      </c>
    </row>
    <row r="16" spans="1:10">
      <c r="A16" t="s">
        <v>731</v>
      </c>
      <c r="B16" t="s">
        <v>183</v>
      </c>
      <c r="C16">
        <v>3</v>
      </c>
      <c r="D16">
        <v>12</v>
      </c>
      <c r="E16">
        <v>170</v>
      </c>
      <c r="F16">
        <v>14.17</v>
      </c>
      <c r="G16">
        <v>56.7</v>
      </c>
      <c r="H16" t="s">
        <v>1408</v>
      </c>
      <c r="I16">
        <v>1</v>
      </c>
      <c r="J16">
        <v>17</v>
      </c>
    </row>
    <row r="17" spans="1:10">
      <c r="A17" t="s">
        <v>1268</v>
      </c>
      <c r="B17" t="s">
        <v>80</v>
      </c>
      <c r="C17">
        <v>3</v>
      </c>
      <c r="D17">
        <v>12</v>
      </c>
      <c r="E17">
        <v>169</v>
      </c>
      <c r="F17">
        <v>14.08</v>
      </c>
      <c r="G17">
        <v>56.3</v>
      </c>
      <c r="H17">
        <v>36</v>
      </c>
      <c r="I17">
        <v>0</v>
      </c>
      <c r="J17">
        <v>20</v>
      </c>
    </row>
    <row r="18" spans="1:10">
      <c r="A18" t="s">
        <v>1230</v>
      </c>
      <c r="B18" t="s">
        <v>237</v>
      </c>
      <c r="C18">
        <v>4</v>
      </c>
      <c r="D18">
        <v>11</v>
      </c>
      <c r="E18">
        <v>149</v>
      </c>
      <c r="F18">
        <v>13.55</v>
      </c>
      <c r="G18">
        <v>37.200000000000003</v>
      </c>
      <c r="H18">
        <v>31</v>
      </c>
      <c r="I18">
        <v>0</v>
      </c>
      <c r="J18">
        <v>18</v>
      </c>
    </row>
    <row r="19" spans="1:10">
      <c r="A19" t="s">
        <v>1022</v>
      </c>
      <c r="B19" t="s">
        <v>379</v>
      </c>
      <c r="C19">
        <v>3</v>
      </c>
      <c r="D19">
        <v>11</v>
      </c>
      <c r="E19">
        <v>133</v>
      </c>
      <c r="F19">
        <v>12.09</v>
      </c>
      <c r="G19">
        <v>44.3</v>
      </c>
      <c r="H19">
        <v>22</v>
      </c>
      <c r="I19">
        <v>0</v>
      </c>
      <c r="J19">
        <v>13</v>
      </c>
    </row>
    <row r="20" spans="1:10">
      <c r="A20" t="s">
        <v>1451</v>
      </c>
      <c r="B20" t="s">
        <v>1101</v>
      </c>
      <c r="C20">
        <v>3</v>
      </c>
      <c r="D20">
        <v>10</v>
      </c>
      <c r="E20">
        <v>132</v>
      </c>
      <c r="F20">
        <v>13.2</v>
      </c>
      <c r="G20">
        <v>44</v>
      </c>
      <c r="H20">
        <v>37</v>
      </c>
      <c r="I20">
        <v>0</v>
      </c>
      <c r="J20">
        <v>16</v>
      </c>
    </row>
    <row r="21" spans="1:10">
      <c r="A21" t="s">
        <v>1233</v>
      </c>
      <c r="B21" t="s">
        <v>102</v>
      </c>
      <c r="C21">
        <v>3</v>
      </c>
      <c r="D21">
        <v>10</v>
      </c>
      <c r="E21">
        <v>136</v>
      </c>
      <c r="F21">
        <v>13.6</v>
      </c>
      <c r="G21">
        <v>45.3</v>
      </c>
      <c r="H21">
        <v>40</v>
      </c>
      <c r="I21">
        <v>0</v>
      </c>
      <c r="J21">
        <v>11</v>
      </c>
    </row>
    <row r="22" spans="1:10">
      <c r="A22" t="s">
        <v>100</v>
      </c>
      <c r="B22" t="s">
        <v>74</v>
      </c>
      <c r="C22">
        <v>3</v>
      </c>
      <c r="D22">
        <v>10</v>
      </c>
      <c r="E22">
        <v>156</v>
      </c>
      <c r="F22">
        <v>15.6</v>
      </c>
      <c r="G22">
        <v>52</v>
      </c>
      <c r="H22">
        <v>34</v>
      </c>
      <c r="I22">
        <v>0</v>
      </c>
      <c r="J22">
        <v>16</v>
      </c>
    </row>
    <row r="23" spans="1:10">
      <c r="A23" t="s">
        <v>544</v>
      </c>
      <c r="B23" t="s">
        <v>84</v>
      </c>
      <c r="C23">
        <v>2</v>
      </c>
      <c r="D23">
        <v>10</v>
      </c>
      <c r="E23">
        <v>123</v>
      </c>
      <c r="F23">
        <v>12.3</v>
      </c>
      <c r="G23">
        <v>61.5</v>
      </c>
      <c r="H23">
        <v>23</v>
      </c>
      <c r="I23">
        <v>0</v>
      </c>
      <c r="J23">
        <v>12</v>
      </c>
    </row>
    <row r="24" spans="1:10">
      <c r="A24" t="s">
        <v>404</v>
      </c>
      <c r="B24" t="s">
        <v>102</v>
      </c>
      <c r="C24">
        <v>3</v>
      </c>
      <c r="D24">
        <v>10</v>
      </c>
      <c r="E24">
        <v>104</v>
      </c>
      <c r="F24">
        <v>10.4</v>
      </c>
      <c r="G24">
        <v>34.700000000000003</v>
      </c>
      <c r="H24">
        <v>23</v>
      </c>
      <c r="I24">
        <v>0</v>
      </c>
      <c r="J24">
        <v>11</v>
      </c>
    </row>
    <row r="25" spans="1:10">
      <c r="A25" t="s">
        <v>1452</v>
      </c>
      <c r="B25" t="s">
        <v>248</v>
      </c>
      <c r="C25">
        <v>4</v>
      </c>
      <c r="D25">
        <v>10</v>
      </c>
      <c r="E25">
        <v>67</v>
      </c>
      <c r="F25">
        <v>6.7</v>
      </c>
      <c r="G25">
        <v>16.8</v>
      </c>
      <c r="H25">
        <v>12</v>
      </c>
      <c r="I25">
        <v>0</v>
      </c>
      <c r="J25">
        <v>11</v>
      </c>
    </row>
    <row r="26" spans="1:10">
      <c r="A26" t="s">
        <v>821</v>
      </c>
      <c r="B26" t="s">
        <v>27</v>
      </c>
      <c r="C26">
        <v>3</v>
      </c>
      <c r="D26">
        <v>10</v>
      </c>
      <c r="E26">
        <v>121</v>
      </c>
      <c r="F26">
        <v>12.1</v>
      </c>
      <c r="G26">
        <v>40.299999999999997</v>
      </c>
      <c r="H26">
        <v>30</v>
      </c>
      <c r="I26">
        <v>0</v>
      </c>
      <c r="J26">
        <v>12</v>
      </c>
    </row>
    <row r="27" spans="1:10">
      <c r="A27" t="s">
        <v>741</v>
      </c>
      <c r="B27" t="s">
        <v>39</v>
      </c>
      <c r="C27">
        <v>3</v>
      </c>
      <c r="D27">
        <v>10</v>
      </c>
      <c r="E27">
        <v>105</v>
      </c>
      <c r="F27">
        <v>10.5</v>
      </c>
      <c r="G27">
        <v>35</v>
      </c>
      <c r="H27">
        <v>45</v>
      </c>
      <c r="I27">
        <v>1</v>
      </c>
      <c r="J27">
        <v>11</v>
      </c>
    </row>
    <row r="28" spans="1:10">
      <c r="A28" t="s">
        <v>1293</v>
      </c>
      <c r="B28" t="s">
        <v>280</v>
      </c>
      <c r="C28">
        <v>3</v>
      </c>
      <c r="D28">
        <v>9</v>
      </c>
      <c r="E28">
        <v>171</v>
      </c>
      <c r="F28">
        <v>19</v>
      </c>
      <c r="G28">
        <v>57</v>
      </c>
      <c r="H28" t="s">
        <v>1409</v>
      </c>
      <c r="I28">
        <v>1</v>
      </c>
      <c r="J28">
        <v>11</v>
      </c>
    </row>
    <row r="29" spans="1:10">
      <c r="A29" t="s">
        <v>1198</v>
      </c>
      <c r="B29" t="s">
        <v>47</v>
      </c>
      <c r="C29">
        <v>3</v>
      </c>
      <c r="D29">
        <v>9</v>
      </c>
      <c r="E29">
        <v>69</v>
      </c>
      <c r="F29">
        <v>7.67</v>
      </c>
      <c r="G29">
        <v>23</v>
      </c>
      <c r="H29">
        <v>22</v>
      </c>
      <c r="I29">
        <v>0</v>
      </c>
      <c r="J29">
        <v>16</v>
      </c>
    </row>
    <row r="30" spans="1:10">
      <c r="A30" t="s">
        <v>925</v>
      </c>
      <c r="B30" t="s">
        <v>248</v>
      </c>
      <c r="C30">
        <v>4</v>
      </c>
      <c r="D30">
        <v>9</v>
      </c>
      <c r="E30">
        <v>72</v>
      </c>
      <c r="F30">
        <v>8</v>
      </c>
      <c r="G30">
        <v>18</v>
      </c>
      <c r="H30">
        <v>18</v>
      </c>
      <c r="I30">
        <v>0</v>
      </c>
      <c r="J30">
        <v>16</v>
      </c>
    </row>
    <row r="31" spans="1:10">
      <c r="A31" t="s">
        <v>620</v>
      </c>
      <c r="B31" t="s">
        <v>71</v>
      </c>
      <c r="C31">
        <v>3</v>
      </c>
      <c r="D31">
        <v>9</v>
      </c>
      <c r="E31">
        <v>125</v>
      </c>
      <c r="F31">
        <v>13.89</v>
      </c>
      <c r="G31">
        <v>41.7</v>
      </c>
      <c r="H31">
        <v>23</v>
      </c>
      <c r="I31">
        <v>0</v>
      </c>
      <c r="J31">
        <v>13</v>
      </c>
    </row>
    <row r="32" spans="1:10">
      <c r="A32" t="s">
        <v>903</v>
      </c>
      <c r="B32" t="s">
        <v>39</v>
      </c>
      <c r="C32">
        <v>3</v>
      </c>
      <c r="D32">
        <v>9</v>
      </c>
      <c r="E32">
        <v>180</v>
      </c>
      <c r="F32">
        <v>20</v>
      </c>
      <c r="G32">
        <v>60</v>
      </c>
      <c r="H32">
        <v>42</v>
      </c>
      <c r="I32">
        <v>0</v>
      </c>
      <c r="J32">
        <v>12</v>
      </c>
    </row>
    <row r="33" spans="1:10">
      <c r="A33" t="s">
        <v>801</v>
      </c>
      <c r="B33" t="s">
        <v>8</v>
      </c>
      <c r="C33">
        <v>3</v>
      </c>
      <c r="D33">
        <v>8</v>
      </c>
      <c r="E33">
        <v>93</v>
      </c>
      <c r="F33">
        <v>11.63</v>
      </c>
      <c r="G33">
        <v>31</v>
      </c>
      <c r="H33">
        <v>32</v>
      </c>
      <c r="I33">
        <v>0</v>
      </c>
      <c r="J33">
        <v>9</v>
      </c>
    </row>
    <row r="34" spans="1:10">
      <c r="A34" t="s">
        <v>1243</v>
      </c>
      <c r="B34" t="s">
        <v>30</v>
      </c>
      <c r="C34">
        <v>3</v>
      </c>
      <c r="D34">
        <v>8</v>
      </c>
      <c r="E34">
        <v>106</v>
      </c>
      <c r="F34">
        <v>13.25</v>
      </c>
      <c r="G34">
        <v>35.299999999999997</v>
      </c>
      <c r="H34">
        <v>24</v>
      </c>
      <c r="I34">
        <v>0</v>
      </c>
      <c r="J34">
        <v>19</v>
      </c>
    </row>
    <row r="35" spans="1:10">
      <c r="A35" t="s">
        <v>1453</v>
      </c>
      <c r="B35" t="s">
        <v>68</v>
      </c>
      <c r="C35">
        <v>3</v>
      </c>
      <c r="D35">
        <v>8</v>
      </c>
      <c r="E35">
        <v>112</v>
      </c>
      <c r="F35">
        <v>14</v>
      </c>
      <c r="G35">
        <v>37.299999999999997</v>
      </c>
      <c r="H35">
        <v>37</v>
      </c>
      <c r="I35">
        <v>0</v>
      </c>
      <c r="J35">
        <v>13</v>
      </c>
    </row>
    <row r="36" spans="1:10">
      <c r="A36" t="s">
        <v>600</v>
      </c>
      <c r="B36" t="s">
        <v>71</v>
      </c>
      <c r="C36">
        <v>3</v>
      </c>
      <c r="D36">
        <v>8</v>
      </c>
      <c r="E36">
        <v>82</v>
      </c>
      <c r="F36">
        <v>10.25</v>
      </c>
      <c r="G36">
        <v>27.3</v>
      </c>
      <c r="H36" t="s">
        <v>1410</v>
      </c>
      <c r="I36">
        <v>2</v>
      </c>
      <c r="J36">
        <v>15</v>
      </c>
    </row>
    <row r="37" spans="1:10">
      <c r="A37" t="s">
        <v>484</v>
      </c>
      <c r="B37" t="s">
        <v>122</v>
      </c>
      <c r="C37">
        <v>3</v>
      </c>
      <c r="D37">
        <v>8</v>
      </c>
      <c r="E37">
        <v>71</v>
      </c>
      <c r="F37">
        <v>8.8800000000000008</v>
      </c>
      <c r="G37">
        <v>23.7</v>
      </c>
      <c r="H37">
        <v>18</v>
      </c>
      <c r="I37">
        <v>1</v>
      </c>
      <c r="J37">
        <v>9</v>
      </c>
    </row>
    <row r="38" spans="1:10">
      <c r="A38" t="s">
        <v>688</v>
      </c>
      <c r="B38" t="s">
        <v>71</v>
      </c>
      <c r="C38">
        <v>3</v>
      </c>
      <c r="D38">
        <v>8</v>
      </c>
      <c r="E38">
        <v>60</v>
      </c>
      <c r="F38">
        <v>7.5</v>
      </c>
      <c r="G38">
        <v>20</v>
      </c>
      <c r="H38">
        <v>23</v>
      </c>
      <c r="I38">
        <v>0</v>
      </c>
      <c r="J38">
        <v>9</v>
      </c>
    </row>
    <row r="39" spans="1:10">
      <c r="A39" t="s">
        <v>1454</v>
      </c>
      <c r="B39" t="s">
        <v>122</v>
      </c>
      <c r="C39">
        <v>3</v>
      </c>
      <c r="D39">
        <v>8</v>
      </c>
      <c r="E39">
        <v>73</v>
      </c>
      <c r="F39">
        <v>9.1300000000000008</v>
      </c>
      <c r="G39">
        <v>24.3</v>
      </c>
      <c r="H39">
        <v>17</v>
      </c>
      <c r="I39">
        <v>0</v>
      </c>
      <c r="J39">
        <v>10</v>
      </c>
    </row>
    <row r="40" spans="1:10">
      <c r="A40" t="s">
        <v>752</v>
      </c>
      <c r="B40" t="s">
        <v>34</v>
      </c>
      <c r="C40">
        <v>3</v>
      </c>
      <c r="D40">
        <v>8</v>
      </c>
      <c r="E40">
        <v>53</v>
      </c>
      <c r="F40">
        <v>6.63</v>
      </c>
      <c r="G40">
        <v>17.7</v>
      </c>
      <c r="H40">
        <v>18</v>
      </c>
      <c r="I40">
        <v>0</v>
      </c>
      <c r="J40">
        <v>9</v>
      </c>
    </row>
    <row r="41" spans="1:10">
      <c r="A41" t="s">
        <v>463</v>
      </c>
      <c r="B41" t="s">
        <v>1411</v>
      </c>
      <c r="C41">
        <v>3</v>
      </c>
      <c r="D41">
        <v>8</v>
      </c>
      <c r="E41">
        <v>74</v>
      </c>
      <c r="F41">
        <v>9.25</v>
      </c>
      <c r="G41">
        <v>24.7</v>
      </c>
      <c r="H41">
        <v>22</v>
      </c>
      <c r="I41">
        <v>1</v>
      </c>
      <c r="J41">
        <v>9</v>
      </c>
    </row>
    <row r="42" spans="1:10">
      <c r="A42" t="s">
        <v>1194</v>
      </c>
      <c r="B42" t="s">
        <v>30</v>
      </c>
      <c r="C42">
        <v>3</v>
      </c>
      <c r="D42">
        <v>8</v>
      </c>
      <c r="E42">
        <v>61</v>
      </c>
      <c r="F42">
        <v>7.63</v>
      </c>
      <c r="G42">
        <v>20.3</v>
      </c>
      <c r="H42">
        <v>24</v>
      </c>
      <c r="I42">
        <v>0</v>
      </c>
      <c r="J42">
        <v>11</v>
      </c>
    </row>
    <row r="43" spans="1:10">
      <c r="A43" t="s">
        <v>1238</v>
      </c>
      <c r="B43" t="s">
        <v>237</v>
      </c>
      <c r="C43">
        <v>4</v>
      </c>
      <c r="D43">
        <v>8</v>
      </c>
      <c r="E43">
        <v>123</v>
      </c>
      <c r="F43">
        <v>15.38</v>
      </c>
      <c r="G43">
        <v>30.8</v>
      </c>
      <c r="H43">
        <v>45</v>
      </c>
      <c r="I43">
        <v>0</v>
      </c>
      <c r="J43">
        <v>15</v>
      </c>
    </row>
    <row r="44" spans="1:10">
      <c r="A44" t="s">
        <v>519</v>
      </c>
      <c r="B44" t="s">
        <v>18</v>
      </c>
      <c r="C44">
        <v>3</v>
      </c>
      <c r="D44">
        <v>8</v>
      </c>
      <c r="E44">
        <v>84</v>
      </c>
      <c r="F44">
        <v>10.5</v>
      </c>
      <c r="G44">
        <v>28</v>
      </c>
      <c r="H44" t="s">
        <v>1412</v>
      </c>
      <c r="I44">
        <v>1</v>
      </c>
      <c r="J44">
        <v>12</v>
      </c>
    </row>
    <row r="45" spans="1:10">
      <c r="A45" t="s">
        <v>1455</v>
      </c>
      <c r="B45" t="s">
        <v>193</v>
      </c>
      <c r="C45">
        <v>3</v>
      </c>
      <c r="D45">
        <v>8</v>
      </c>
      <c r="E45">
        <v>72</v>
      </c>
      <c r="F45">
        <v>9</v>
      </c>
      <c r="G45">
        <v>24</v>
      </c>
      <c r="H45">
        <v>23</v>
      </c>
      <c r="I45">
        <v>0</v>
      </c>
      <c r="J45">
        <v>11</v>
      </c>
    </row>
    <row r="46" spans="1:10">
      <c r="A46" t="s">
        <v>923</v>
      </c>
      <c r="B46" t="s">
        <v>110</v>
      </c>
      <c r="C46">
        <v>3</v>
      </c>
      <c r="D46">
        <v>8</v>
      </c>
      <c r="E46">
        <v>51</v>
      </c>
      <c r="F46">
        <v>6.38</v>
      </c>
      <c r="G46">
        <v>17</v>
      </c>
      <c r="H46">
        <v>14</v>
      </c>
      <c r="I46">
        <v>0</v>
      </c>
      <c r="J46">
        <v>11</v>
      </c>
    </row>
    <row r="47" spans="1:10">
      <c r="A47" t="s">
        <v>1031</v>
      </c>
      <c r="B47" t="s">
        <v>1413</v>
      </c>
      <c r="C47">
        <v>3</v>
      </c>
      <c r="D47">
        <v>8</v>
      </c>
      <c r="E47">
        <v>180</v>
      </c>
      <c r="F47">
        <v>22.5</v>
      </c>
      <c r="G47">
        <v>60</v>
      </c>
      <c r="H47" t="s">
        <v>1414</v>
      </c>
      <c r="I47">
        <v>1</v>
      </c>
      <c r="J47">
        <v>11</v>
      </c>
    </row>
    <row r="48" spans="1:10">
      <c r="A48" t="s">
        <v>61</v>
      </c>
      <c r="B48" t="s">
        <v>8</v>
      </c>
      <c r="C48">
        <v>3</v>
      </c>
      <c r="D48">
        <v>8</v>
      </c>
      <c r="E48">
        <v>151</v>
      </c>
      <c r="F48">
        <v>18.88</v>
      </c>
      <c r="G48">
        <v>50.3</v>
      </c>
      <c r="H48">
        <v>25</v>
      </c>
      <c r="I48">
        <v>0</v>
      </c>
      <c r="J48">
        <v>8</v>
      </c>
    </row>
    <row r="49" spans="1:10">
      <c r="A49" t="s">
        <v>739</v>
      </c>
      <c r="B49" t="s">
        <v>1102</v>
      </c>
      <c r="C49">
        <v>3</v>
      </c>
      <c r="D49">
        <v>8</v>
      </c>
      <c r="E49">
        <v>83</v>
      </c>
      <c r="F49">
        <v>10.38</v>
      </c>
      <c r="G49">
        <v>27.7</v>
      </c>
      <c r="H49">
        <v>14</v>
      </c>
      <c r="I49">
        <v>0</v>
      </c>
      <c r="J49">
        <v>10</v>
      </c>
    </row>
    <row r="50" spans="1:10">
      <c r="A50" t="s">
        <v>1456</v>
      </c>
      <c r="B50" t="s">
        <v>18</v>
      </c>
      <c r="C50">
        <v>3</v>
      </c>
      <c r="D50">
        <v>8</v>
      </c>
      <c r="E50">
        <v>112</v>
      </c>
      <c r="F50">
        <v>14</v>
      </c>
      <c r="G50">
        <v>37.299999999999997</v>
      </c>
      <c r="H50">
        <v>25</v>
      </c>
      <c r="I50">
        <v>1</v>
      </c>
      <c r="J50">
        <v>11</v>
      </c>
    </row>
    <row r="51" spans="1:10">
      <c r="A51" t="s">
        <v>1457</v>
      </c>
      <c r="B51" t="s">
        <v>193</v>
      </c>
      <c r="C51">
        <v>3</v>
      </c>
      <c r="D51">
        <v>8</v>
      </c>
      <c r="E51">
        <v>104</v>
      </c>
      <c r="F51">
        <v>13</v>
      </c>
      <c r="G51">
        <v>34.700000000000003</v>
      </c>
      <c r="H51">
        <v>50</v>
      </c>
      <c r="I51">
        <v>0</v>
      </c>
      <c r="J51">
        <v>11</v>
      </c>
    </row>
    <row r="52" spans="1:10">
      <c r="A52" t="s">
        <v>934</v>
      </c>
      <c r="B52" t="s">
        <v>110</v>
      </c>
      <c r="C52">
        <v>3</v>
      </c>
      <c r="D52">
        <v>8</v>
      </c>
      <c r="E52">
        <v>107</v>
      </c>
      <c r="F52">
        <v>13.38</v>
      </c>
      <c r="G52">
        <v>35.700000000000003</v>
      </c>
      <c r="H52">
        <v>39</v>
      </c>
      <c r="I52">
        <v>1</v>
      </c>
      <c r="J52">
        <v>11</v>
      </c>
    </row>
    <row r="53" spans="1:10">
      <c r="A53" t="s">
        <v>962</v>
      </c>
      <c r="B53" t="s">
        <v>80</v>
      </c>
      <c r="C53">
        <v>1</v>
      </c>
      <c r="D53">
        <v>8</v>
      </c>
      <c r="E53">
        <v>99</v>
      </c>
      <c r="F53">
        <v>12.38</v>
      </c>
      <c r="G53">
        <v>99</v>
      </c>
      <c r="H53">
        <v>33</v>
      </c>
      <c r="I53">
        <v>0</v>
      </c>
      <c r="J53">
        <v>12</v>
      </c>
    </row>
    <row r="54" spans="1:10">
      <c r="A54" t="s">
        <v>1458</v>
      </c>
      <c r="B54" t="s">
        <v>84</v>
      </c>
      <c r="C54">
        <v>3</v>
      </c>
      <c r="D54">
        <v>8</v>
      </c>
      <c r="E54">
        <v>45</v>
      </c>
      <c r="F54">
        <v>5.63</v>
      </c>
      <c r="G54">
        <v>15</v>
      </c>
      <c r="H54">
        <v>12</v>
      </c>
      <c r="I54">
        <v>0</v>
      </c>
      <c r="J54">
        <v>8</v>
      </c>
    </row>
    <row r="55" spans="1:10">
      <c r="A55" t="s">
        <v>561</v>
      </c>
      <c r="B55" t="s">
        <v>47</v>
      </c>
      <c r="C55">
        <v>3</v>
      </c>
      <c r="D55">
        <v>7</v>
      </c>
      <c r="E55">
        <v>49</v>
      </c>
      <c r="F55">
        <v>7</v>
      </c>
      <c r="G55">
        <v>16.3</v>
      </c>
      <c r="H55">
        <v>19</v>
      </c>
      <c r="I55">
        <v>0</v>
      </c>
      <c r="J55">
        <v>10</v>
      </c>
    </row>
    <row r="56" spans="1:10">
      <c r="A56" t="s">
        <v>942</v>
      </c>
      <c r="B56" t="s">
        <v>237</v>
      </c>
      <c r="C56">
        <v>3</v>
      </c>
      <c r="D56">
        <v>7</v>
      </c>
      <c r="E56">
        <v>37</v>
      </c>
      <c r="F56">
        <v>5.29</v>
      </c>
      <c r="G56">
        <v>12.3</v>
      </c>
      <c r="H56">
        <v>10</v>
      </c>
      <c r="I56">
        <v>0</v>
      </c>
      <c r="J56">
        <v>9</v>
      </c>
    </row>
    <row r="57" spans="1:10">
      <c r="A57" t="s">
        <v>309</v>
      </c>
      <c r="B57" t="s">
        <v>183</v>
      </c>
      <c r="C57">
        <v>3</v>
      </c>
      <c r="D57">
        <v>7</v>
      </c>
      <c r="E57">
        <v>129</v>
      </c>
      <c r="F57">
        <v>18.43</v>
      </c>
      <c r="G57">
        <v>43</v>
      </c>
      <c r="H57" t="s">
        <v>1415</v>
      </c>
      <c r="I57">
        <v>1</v>
      </c>
      <c r="J57">
        <v>10</v>
      </c>
    </row>
    <row r="58" spans="1:10">
      <c r="A58" t="s">
        <v>994</v>
      </c>
      <c r="B58" t="s">
        <v>413</v>
      </c>
      <c r="C58">
        <v>3</v>
      </c>
      <c r="D58">
        <v>7</v>
      </c>
      <c r="E58">
        <v>78</v>
      </c>
      <c r="F58">
        <v>11.14</v>
      </c>
      <c r="G58">
        <v>26</v>
      </c>
      <c r="H58">
        <v>29</v>
      </c>
      <c r="I58">
        <v>1</v>
      </c>
      <c r="J58">
        <v>8</v>
      </c>
    </row>
    <row r="59" spans="1:10">
      <c r="A59" t="s">
        <v>781</v>
      </c>
      <c r="B59" t="s">
        <v>215</v>
      </c>
      <c r="C59">
        <v>3</v>
      </c>
      <c r="D59">
        <v>7</v>
      </c>
      <c r="E59">
        <v>83</v>
      </c>
      <c r="F59">
        <v>11.86</v>
      </c>
      <c r="G59">
        <v>27.7</v>
      </c>
      <c r="H59">
        <v>30</v>
      </c>
      <c r="I59">
        <v>0</v>
      </c>
      <c r="J59">
        <v>7</v>
      </c>
    </row>
    <row r="60" spans="1:10">
      <c r="A60" t="s">
        <v>272</v>
      </c>
      <c r="B60" t="s">
        <v>104</v>
      </c>
      <c r="C60">
        <v>3</v>
      </c>
      <c r="D60">
        <v>7</v>
      </c>
      <c r="E60">
        <v>76</v>
      </c>
      <c r="F60">
        <v>10.86</v>
      </c>
      <c r="G60">
        <v>25.3</v>
      </c>
      <c r="H60">
        <v>24</v>
      </c>
      <c r="I60">
        <v>0</v>
      </c>
      <c r="J60">
        <v>7</v>
      </c>
    </row>
    <row r="61" spans="1:10">
      <c r="A61" t="s">
        <v>1459</v>
      </c>
      <c r="B61" t="s">
        <v>110</v>
      </c>
      <c r="C61">
        <v>2</v>
      </c>
      <c r="D61">
        <v>7</v>
      </c>
      <c r="E61">
        <v>45</v>
      </c>
      <c r="F61">
        <v>6.43</v>
      </c>
      <c r="G61">
        <v>22.5</v>
      </c>
      <c r="H61">
        <v>14</v>
      </c>
      <c r="I61">
        <v>2</v>
      </c>
      <c r="J61">
        <v>8</v>
      </c>
    </row>
    <row r="62" spans="1:10">
      <c r="A62" t="s">
        <v>1460</v>
      </c>
      <c r="B62" t="s">
        <v>39</v>
      </c>
      <c r="C62">
        <v>3</v>
      </c>
      <c r="D62">
        <v>7</v>
      </c>
      <c r="E62">
        <v>32</v>
      </c>
      <c r="F62">
        <v>4.57</v>
      </c>
      <c r="G62">
        <v>10.7</v>
      </c>
      <c r="H62">
        <v>13</v>
      </c>
      <c r="I62">
        <v>0</v>
      </c>
      <c r="J62">
        <v>9</v>
      </c>
    </row>
    <row r="63" spans="1:10">
      <c r="A63" t="s">
        <v>1461</v>
      </c>
      <c r="B63" t="s">
        <v>1102</v>
      </c>
      <c r="C63">
        <v>2</v>
      </c>
      <c r="D63">
        <v>7</v>
      </c>
      <c r="E63">
        <v>50</v>
      </c>
      <c r="F63">
        <v>7.14</v>
      </c>
      <c r="G63">
        <v>25</v>
      </c>
      <c r="H63">
        <v>11</v>
      </c>
      <c r="I63">
        <v>0</v>
      </c>
      <c r="J63">
        <v>8</v>
      </c>
    </row>
    <row r="64" spans="1:10">
      <c r="A64" t="s">
        <v>833</v>
      </c>
      <c r="B64" t="s">
        <v>237</v>
      </c>
      <c r="C64">
        <v>4</v>
      </c>
      <c r="D64">
        <v>7</v>
      </c>
      <c r="E64">
        <v>108</v>
      </c>
      <c r="F64">
        <v>15.43</v>
      </c>
      <c r="G64">
        <v>27</v>
      </c>
      <c r="H64">
        <v>30</v>
      </c>
      <c r="I64">
        <v>0</v>
      </c>
      <c r="J64">
        <v>7</v>
      </c>
    </row>
    <row r="65" spans="1:10">
      <c r="A65" t="s">
        <v>1318</v>
      </c>
      <c r="B65" t="s">
        <v>84</v>
      </c>
      <c r="C65">
        <v>3</v>
      </c>
      <c r="D65">
        <v>7</v>
      </c>
      <c r="E65">
        <v>66</v>
      </c>
      <c r="F65">
        <v>9.43</v>
      </c>
      <c r="G65">
        <v>22</v>
      </c>
      <c r="H65">
        <v>26</v>
      </c>
      <c r="I65">
        <v>1</v>
      </c>
      <c r="J65">
        <v>11</v>
      </c>
    </row>
    <row r="66" spans="1:10">
      <c r="A66" t="s">
        <v>612</v>
      </c>
      <c r="B66" t="s">
        <v>413</v>
      </c>
      <c r="C66">
        <v>3</v>
      </c>
      <c r="D66">
        <v>7</v>
      </c>
      <c r="E66">
        <v>89</v>
      </c>
      <c r="F66">
        <v>12.71</v>
      </c>
      <c r="G66">
        <v>29.7</v>
      </c>
      <c r="H66">
        <v>39</v>
      </c>
      <c r="I66">
        <v>0</v>
      </c>
      <c r="J66">
        <v>15</v>
      </c>
    </row>
    <row r="67" spans="1:10">
      <c r="A67" t="s">
        <v>1185</v>
      </c>
      <c r="B67" t="s">
        <v>1416</v>
      </c>
      <c r="C67">
        <v>3</v>
      </c>
      <c r="D67">
        <v>7</v>
      </c>
      <c r="E67">
        <v>30</v>
      </c>
      <c r="F67">
        <v>4.29</v>
      </c>
      <c r="G67">
        <v>10</v>
      </c>
      <c r="H67">
        <v>11</v>
      </c>
      <c r="I67">
        <v>0</v>
      </c>
      <c r="J67">
        <v>9</v>
      </c>
    </row>
    <row r="68" spans="1:10">
      <c r="A68" t="s">
        <v>1254</v>
      </c>
      <c r="B68" t="s">
        <v>71</v>
      </c>
      <c r="C68">
        <v>3</v>
      </c>
      <c r="D68">
        <v>7</v>
      </c>
      <c r="E68">
        <v>66</v>
      </c>
      <c r="F68">
        <v>9.43</v>
      </c>
      <c r="G68">
        <v>22</v>
      </c>
      <c r="H68" t="s">
        <v>1406</v>
      </c>
      <c r="I68">
        <v>1</v>
      </c>
      <c r="J68">
        <v>11</v>
      </c>
    </row>
    <row r="69" spans="1:10">
      <c r="A69" t="s">
        <v>672</v>
      </c>
      <c r="B69" t="s">
        <v>18</v>
      </c>
      <c r="C69">
        <v>3</v>
      </c>
      <c r="D69">
        <v>7</v>
      </c>
      <c r="E69">
        <v>34</v>
      </c>
      <c r="F69">
        <v>4.8600000000000003</v>
      </c>
      <c r="G69">
        <v>11.3</v>
      </c>
      <c r="H69">
        <v>9</v>
      </c>
      <c r="I69">
        <v>1</v>
      </c>
      <c r="J69">
        <v>9</v>
      </c>
    </row>
    <row r="70" spans="1:10">
      <c r="A70" t="s">
        <v>1257</v>
      </c>
      <c r="B70" t="s">
        <v>30</v>
      </c>
      <c r="C70">
        <v>3</v>
      </c>
      <c r="D70">
        <v>7</v>
      </c>
      <c r="E70">
        <v>46</v>
      </c>
      <c r="F70">
        <v>6.57</v>
      </c>
      <c r="G70">
        <v>15.3</v>
      </c>
      <c r="H70">
        <v>14</v>
      </c>
      <c r="I70">
        <v>0</v>
      </c>
      <c r="J70">
        <v>8</v>
      </c>
    </row>
    <row r="71" spans="1:10">
      <c r="A71" t="s">
        <v>525</v>
      </c>
      <c r="B71" t="s">
        <v>18</v>
      </c>
      <c r="C71">
        <v>3</v>
      </c>
      <c r="D71">
        <v>7</v>
      </c>
      <c r="E71">
        <v>54</v>
      </c>
      <c r="F71">
        <v>7.71</v>
      </c>
      <c r="G71">
        <v>18</v>
      </c>
      <c r="H71">
        <v>13</v>
      </c>
      <c r="I71">
        <v>1</v>
      </c>
      <c r="J71">
        <v>8</v>
      </c>
    </row>
    <row r="72" spans="1:10">
      <c r="A72" t="s">
        <v>710</v>
      </c>
      <c r="B72" t="s">
        <v>71</v>
      </c>
      <c r="C72">
        <v>3</v>
      </c>
      <c r="D72">
        <v>7</v>
      </c>
      <c r="E72">
        <v>75</v>
      </c>
      <c r="F72">
        <v>10.71</v>
      </c>
      <c r="G72">
        <v>25</v>
      </c>
      <c r="H72">
        <v>21</v>
      </c>
      <c r="I72">
        <v>0</v>
      </c>
      <c r="J72">
        <v>15</v>
      </c>
    </row>
    <row r="73" spans="1:10">
      <c r="A73" t="s">
        <v>1086</v>
      </c>
      <c r="B73" t="s">
        <v>413</v>
      </c>
      <c r="C73">
        <v>3</v>
      </c>
      <c r="D73">
        <v>7</v>
      </c>
      <c r="E73">
        <v>73</v>
      </c>
      <c r="F73">
        <v>10.43</v>
      </c>
      <c r="G73">
        <v>24.3</v>
      </c>
      <c r="H73">
        <v>22</v>
      </c>
      <c r="I73">
        <v>1</v>
      </c>
      <c r="J73">
        <v>11</v>
      </c>
    </row>
    <row r="74" spans="1:10">
      <c r="A74" t="s">
        <v>1333</v>
      </c>
      <c r="B74" t="s">
        <v>84</v>
      </c>
      <c r="C74">
        <v>3</v>
      </c>
      <c r="D74">
        <v>6</v>
      </c>
      <c r="E74">
        <v>59</v>
      </c>
      <c r="F74">
        <v>9.83</v>
      </c>
      <c r="G74">
        <v>19.7</v>
      </c>
      <c r="H74" t="s">
        <v>1417</v>
      </c>
      <c r="I74">
        <v>1</v>
      </c>
      <c r="J74">
        <v>6</v>
      </c>
    </row>
    <row r="75" spans="1:10">
      <c r="A75" t="s">
        <v>478</v>
      </c>
      <c r="B75" t="s">
        <v>122</v>
      </c>
      <c r="C75">
        <v>2</v>
      </c>
      <c r="D75">
        <v>6</v>
      </c>
      <c r="E75">
        <v>82</v>
      </c>
      <c r="F75">
        <v>13.67</v>
      </c>
      <c r="G75">
        <v>41</v>
      </c>
      <c r="H75">
        <v>22</v>
      </c>
      <c r="I75">
        <v>0</v>
      </c>
      <c r="J75">
        <v>7</v>
      </c>
    </row>
    <row r="76" spans="1:10">
      <c r="A76" t="s">
        <v>307</v>
      </c>
      <c r="B76" t="s">
        <v>84</v>
      </c>
      <c r="C76">
        <v>3</v>
      </c>
      <c r="D76">
        <v>6</v>
      </c>
      <c r="E76">
        <v>52</v>
      </c>
      <c r="F76">
        <v>8.67</v>
      </c>
      <c r="G76">
        <v>17.3</v>
      </c>
      <c r="H76">
        <v>25</v>
      </c>
      <c r="I76">
        <v>0</v>
      </c>
      <c r="J76">
        <v>7</v>
      </c>
    </row>
    <row r="77" spans="1:10">
      <c r="A77" t="s">
        <v>1275</v>
      </c>
      <c r="B77" t="s">
        <v>47</v>
      </c>
      <c r="C77">
        <v>3</v>
      </c>
      <c r="D77">
        <v>6</v>
      </c>
      <c r="E77">
        <v>76</v>
      </c>
      <c r="F77">
        <v>12.67</v>
      </c>
      <c r="G77">
        <v>25.3</v>
      </c>
      <c r="H77">
        <v>24</v>
      </c>
      <c r="I77">
        <v>0</v>
      </c>
      <c r="J77">
        <v>14</v>
      </c>
    </row>
    <row r="78" spans="1:10">
      <c r="A78" t="s">
        <v>308</v>
      </c>
      <c r="B78" t="s">
        <v>18</v>
      </c>
      <c r="C78">
        <v>3</v>
      </c>
      <c r="D78">
        <v>6</v>
      </c>
      <c r="E78">
        <v>67</v>
      </c>
      <c r="F78">
        <v>11.17</v>
      </c>
      <c r="G78">
        <v>22.3</v>
      </c>
      <c r="H78">
        <v>29</v>
      </c>
      <c r="I78">
        <v>0</v>
      </c>
      <c r="J78">
        <v>7</v>
      </c>
    </row>
    <row r="79" spans="1:10">
      <c r="A79" t="s">
        <v>1462</v>
      </c>
      <c r="B79" t="s">
        <v>56</v>
      </c>
      <c r="C79">
        <v>3</v>
      </c>
      <c r="D79">
        <v>6</v>
      </c>
      <c r="E79">
        <v>55</v>
      </c>
      <c r="F79">
        <v>9.17</v>
      </c>
      <c r="G79">
        <v>18.3</v>
      </c>
      <c r="H79">
        <v>20</v>
      </c>
      <c r="I79">
        <v>0</v>
      </c>
      <c r="J79">
        <v>7</v>
      </c>
    </row>
    <row r="80" spans="1:10">
      <c r="A80" t="s">
        <v>1385</v>
      </c>
      <c r="B80" t="s">
        <v>193</v>
      </c>
      <c r="C80">
        <v>3</v>
      </c>
      <c r="D80">
        <v>6</v>
      </c>
      <c r="E80">
        <v>78</v>
      </c>
      <c r="F80">
        <v>13</v>
      </c>
      <c r="G80">
        <v>26</v>
      </c>
      <c r="H80">
        <v>38</v>
      </c>
      <c r="I80">
        <v>1</v>
      </c>
      <c r="J80">
        <v>10</v>
      </c>
    </row>
    <row r="81" spans="1:10">
      <c r="A81" t="s">
        <v>385</v>
      </c>
      <c r="B81" t="s">
        <v>102</v>
      </c>
      <c r="C81">
        <v>3</v>
      </c>
      <c r="D81">
        <v>6</v>
      </c>
      <c r="E81">
        <v>65</v>
      </c>
      <c r="F81">
        <v>10.83</v>
      </c>
      <c r="G81">
        <v>21.7</v>
      </c>
      <c r="H81">
        <v>26</v>
      </c>
      <c r="I81">
        <v>0</v>
      </c>
      <c r="J81">
        <v>14</v>
      </c>
    </row>
    <row r="82" spans="1:10">
      <c r="A82" t="s">
        <v>1463</v>
      </c>
      <c r="B82" t="s">
        <v>56</v>
      </c>
      <c r="C82">
        <v>3</v>
      </c>
      <c r="D82">
        <v>6</v>
      </c>
      <c r="E82">
        <v>28</v>
      </c>
      <c r="F82">
        <v>4.67</v>
      </c>
      <c r="G82">
        <v>9.3000000000000007</v>
      </c>
      <c r="H82">
        <v>12</v>
      </c>
      <c r="I82">
        <v>0</v>
      </c>
      <c r="J82">
        <v>7</v>
      </c>
    </row>
    <row r="83" spans="1:10">
      <c r="A83" t="s">
        <v>260</v>
      </c>
      <c r="B83" t="s">
        <v>248</v>
      </c>
      <c r="C83">
        <v>4</v>
      </c>
      <c r="D83">
        <v>6</v>
      </c>
      <c r="E83">
        <v>24</v>
      </c>
      <c r="F83">
        <v>4</v>
      </c>
      <c r="G83">
        <v>6</v>
      </c>
      <c r="H83">
        <v>10</v>
      </c>
      <c r="I83">
        <v>0</v>
      </c>
      <c r="J83">
        <v>8</v>
      </c>
    </row>
    <row r="84" spans="1:10">
      <c r="A84" t="s">
        <v>97</v>
      </c>
      <c r="B84" t="s">
        <v>74</v>
      </c>
      <c r="C84">
        <v>3</v>
      </c>
      <c r="D84">
        <v>6</v>
      </c>
      <c r="E84">
        <v>86</v>
      </c>
      <c r="F84">
        <v>14.33</v>
      </c>
      <c r="G84">
        <v>28.7</v>
      </c>
      <c r="H84">
        <v>20</v>
      </c>
      <c r="I84">
        <v>1</v>
      </c>
      <c r="J84">
        <v>11</v>
      </c>
    </row>
    <row r="85" spans="1:10">
      <c r="A85" t="s">
        <v>24</v>
      </c>
      <c r="B85" t="s">
        <v>27</v>
      </c>
      <c r="C85">
        <v>3</v>
      </c>
      <c r="D85">
        <v>6</v>
      </c>
      <c r="E85">
        <v>65</v>
      </c>
      <c r="F85">
        <v>10.83</v>
      </c>
      <c r="G85">
        <v>21.7</v>
      </c>
      <c r="H85">
        <v>16</v>
      </c>
      <c r="I85">
        <v>0</v>
      </c>
      <c r="J85">
        <v>11</v>
      </c>
    </row>
    <row r="86" spans="1:10">
      <c r="A86" t="s">
        <v>458</v>
      </c>
      <c r="B86" t="s">
        <v>358</v>
      </c>
      <c r="C86">
        <v>3</v>
      </c>
      <c r="D86">
        <v>6</v>
      </c>
      <c r="E86">
        <v>25</v>
      </c>
      <c r="F86">
        <v>4.17</v>
      </c>
      <c r="G86">
        <v>8.3000000000000007</v>
      </c>
      <c r="H86">
        <v>9</v>
      </c>
      <c r="I86">
        <v>0</v>
      </c>
      <c r="J86">
        <v>6</v>
      </c>
    </row>
    <row r="87" spans="1:10">
      <c r="A87" t="s">
        <v>32</v>
      </c>
      <c r="B87" t="s">
        <v>68</v>
      </c>
      <c r="C87">
        <v>3</v>
      </c>
      <c r="D87">
        <v>6</v>
      </c>
      <c r="E87">
        <v>27</v>
      </c>
      <c r="F87">
        <v>4.5</v>
      </c>
      <c r="G87">
        <v>9</v>
      </c>
      <c r="H87">
        <v>14</v>
      </c>
      <c r="I87">
        <v>0</v>
      </c>
      <c r="J87">
        <v>9</v>
      </c>
    </row>
    <row r="88" spans="1:10">
      <c r="A88" t="s">
        <v>721</v>
      </c>
      <c r="B88" t="s">
        <v>248</v>
      </c>
      <c r="C88">
        <v>4</v>
      </c>
      <c r="D88">
        <v>6</v>
      </c>
      <c r="E88">
        <v>68</v>
      </c>
      <c r="F88">
        <v>11.33</v>
      </c>
      <c r="G88">
        <v>17</v>
      </c>
      <c r="H88">
        <v>27</v>
      </c>
      <c r="I88">
        <v>0</v>
      </c>
      <c r="J88">
        <v>8</v>
      </c>
    </row>
    <row r="89" spans="1:10">
      <c r="A89" t="s">
        <v>567</v>
      </c>
      <c r="B89" t="s">
        <v>110</v>
      </c>
      <c r="C89">
        <v>3</v>
      </c>
      <c r="D89">
        <v>6</v>
      </c>
      <c r="E89">
        <v>87</v>
      </c>
      <c r="F89">
        <v>14.5</v>
      </c>
      <c r="G89">
        <v>29</v>
      </c>
      <c r="H89">
        <v>29</v>
      </c>
      <c r="I89">
        <v>0</v>
      </c>
      <c r="J89">
        <v>8</v>
      </c>
    </row>
    <row r="90" spans="1:10">
      <c r="A90" t="s">
        <v>1219</v>
      </c>
      <c r="B90" t="s">
        <v>379</v>
      </c>
      <c r="C90">
        <v>3</v>
      </c>
      <c r="D90">
        <v>6</v>
      </c>
      <c r="E90">
        <v>54</v>
      </c>
      <c r="F90">
        <v>9</v>
      </c>
      <c r="G90">
        <v>18</v>
      </c>
      <c r="H90">
        <v>26</v>
      </c>
      <c r="I90">
        <v>0</v>
      </c>
      <c r="J90">
        <v>9</v>
      </c>
    </row>
    <row r="91" spans="1:10">
      <c r="A91" t="s">
        <v>1236</v>
      </c>
      <c r="B91" t="s">
        <v>122</v>
      </c>
      <c r="C91">
        <v>3</v>
      </c>
      <c r="D91">
        <v>6</v>
      </c>
      <c r="E91">
        <v>68</v>
      </c>
      <c r="F91">
        <v>11.33</v>
      </c>
      <c r="G91">
        <v>22.7</v>
      </c>
      <c r="H91">
        <v>19</v>
      </c>
      <c r="I91">
        <v>0</v>
      </c>
      <c r="J91">
        <v>10</v>
      </c>
    </row>
    <row r="92" spans="1:10">
      <c r="A92" t="s">
        <v>278</v>
      </c>
      <c r="B92" t="s">
        <v>104</v>
      </c>
      <c r="C92">
        <v>3</v>
      </c>
      <c r="D92">
        <v>6</v>
      </c>
      <c r="E92">
        <v>52</v>
      </c>
      <c r="F92">
        <v>8.67</v>
      </c>
      <c r="G92">
        <v>17.3</v>
      </c>
      <c r="H92">
        <v>15</v>
      </c>
      <c r="I92">
        <v>1</v>
      </c>
      <c r="J92">
        <v>12</v>
      </c>
    </row>
    <row r="93" spans="1:10">
      <c r="A93" t="s">
        <v>1351</v>
      </c>
      <c r="B93" t="s">
        <v>30</v>
      </c>
      <c r="C93">
        <v>2</v>
      </c>
      <c r="D93">
        <v>6</v>
      </c>
      <c r="E93">
        <v>59</v>
      </c>
      <c r="F93">
        <v>9.83</v>
      </c>
      <c r="G93">
        <v>29.5</v>
      </c>
      <c r="H93">
        <v>19</v>
      </c>
      <c r="I93">
        <v>0</v>
      </c>
      <c r="J93">
        <v>7</v>
      </c>
    </row>
    <row r="94" spans="1:10">
      <c r="A94" t="s">
        <v>1173</v>
      </c>
      <c r="B94" t="s">
        <v>280</v>
      </c>
      <c r="C94">
        <v>3</v>
      </c>
      <c r="D94">
        <v>6</v>
      </c>
      <c r="E94">
        <v>47</v>
      </c>
      <c r="F94">
        <v>7.83</v>
      </c>
      <c r="G94">
        <v>15.7</v>
      </c>
      <c r="H94">
        <v>26</v>
      </c>
      <c r="I94">
        <v>0</v>
      </c>
      <c r="J94">
        <v>7</v>
      </c>
    </row>
    <row r="95" spans="1:10">
      <c r="A95" t="s">
        <v>1222</v>
      </c>
      <c r="B95" t="s">
        <v>413</v>
      </c>
      <c r="C95">
        <v>3</v>
      </c>
      <c r="D95">
        <v>6</v>
      </c>
      <c r="E95">
        <v>75</v>
      </c>
      <c r="F95">
        <v>12.5</v>
      </c>
      <c r="G95">
        <v>25</v>
      </c>
      <c r="H95">
        <v>26</v>
      </c>
      <c r="I95">
        <v>0</v>
      </c>
      <c r="J95">
        <v>8</v>
      </c>
    </row>
    <row r="96" spans="1:10">
      <c r="A96" t="s">
        <v>999</v>
      </c>
      <c r="B96" t="s">
        <v>78</v>
      </c>
      <c r="C96">
        <v>3</v>
      </c>
      <c r="D96">
        <v>6</v>
      </c>
      <c r="E96">
        <v>45</v>
      </c>
      <c r="F96">
        <v>7.5</v>
      </c>
      <c r="G96">
        <v>15</v>
      </c>
      <c r="H96">
        <v>20</v>
      </c>
      <c r="I96">
        <v>0</v>
      </c>
      <c r="J96">
        <v>6</v>
      </c>
    </row>
    <row r="97" spans="1:10">
      <c r="A97" t="s">
        <v>1464</v>
      </c>
      <c r="B97" t="s">
        <v>413</v>
      </c>
      <c r="C97">
        <v>3</v>
      </c>
      <c r="D97">
        <v>6</v>
      </c>
      <c r="E97">
        <v>29</v>
      </c>
      <c r="F97">
        <v>4.83</v>
      </c>
      <c r="G97">
        <v>9.6999999999999993</v>
      </c>
      <c r="H97">
        <v>13</v>
      </c>
      <c r="I97">
        <v>0</v>
      </c>
      <c r="J97">
        <v>9</v>
      </c>
    </row>
    <row r="98" spans="1:10">
      <c r="A98" t="s">
        <v>1360</v>
      </c>
      <c r="B98" t="s">
        <v>78</v>
      </c>
      <c r="C98">
        <v>3</v>
      </c>
      <c r="D98">
        <v>6</v>
      </c>
      <c r="E98">
        <v>40</v>
      </c>
      <c r="F98">
        <v>6.67</v>
      </c>
      <c r="G98">
        <v>13.3</v>
      </c>
      <c r="H98">
        <v>16</v>
      </c>
      <c r="I98">
        <v>1</v>
      </c>
      <c r="J98">
        <v>8</v>
      </c>
    </row>
    <row r="99" spans="1:10">
      <c r="A99" t="s">
        <v>332</v>
      </c>
      <c r="B99" t="s">
        <v>18</v>
      </c>
      <c r="C99">
        <v>3</v>
      </c>
      <c r="D99">
        <v>6</v>
      </c>
      <c r="E99">
        <v>69</v>
      </c>
      <c r="F99">
        <v>11.5</v>
      </c>
      <c r="G99">
        <v>23</v>
      </c>
      <c r="H99">
        <v>25</v>
      </c>
      <c r="I99">
        <v>1</v>
      </c>
      <c r="J99">
        <v>9</v>
      </c>
    </row>
    <row r="100" spans="1:10">
      <c r="A100" t="s">
        <v>1465</v>
      </c>
      <c r="B100" t="s">
        <v>8</v>
      </c>
      <c r="C100">
        <v>3</v>
      </c>
      <c r="D100">
        <v>6</v>
      </c>
      <c r="E100">
        <v>56</v>
      </c>
      <c r="F100">
        <v>9.33</v>
      </c>
      <c r="G100">
        <v>18.7</v>
      </c>
      <c r="H100">
        <v>26</v>
      </c>
      <c r="I100">
        <v>0</v>
      </c>
      <c r="J100">
        <v>8</v>
      </c>
    </row>
    <row r="101" spans="1:10">
      <c r="A101" t="s">
        <v>1369</v>
      </c>
      <c r="B101" t="s">
        <v>39</v>
      </c>
      <c r="C101">
        <v>2</v>
      </c>
      <c r="D101">
        <v>6</v>
      </c>
      <c r="E101">
        <v>49</v>
      </c>
      <c r="F101">
        <v>8.17</v>
      </c>
      <c r="G101">
        <v>24.5</v>
      </c>
      <c r="H101">
        <v>27</v>
      </c>
      <c r="I101">
        <v>0</v>
      </c>
      <c r="J101">
        <v>12</v>
      </c>
    </row>
    <row r="102" spans="1:10">
      <c r="A102" t="s">
        <v>495</v>
      </c>
      <c r="B102" t="s">
        <v>60</v>
      </c>
      <c r="C102">
        <v>3</v>
      </c>
      <c r="D102">
        <v>6</v>
      </c>
      <c r="E102">
        <v>65</v>
      </c>
      <c r="F102">
        <v>10.83</v>
      </c>
      <c r="G102">
        <v>21.7</v>
      </c>
      <c r="H102">
        <v>21</v>
      </c>
      <c r="I102">
        <v>0</v>
      </c>
      <c r="J102">
        <v>6</v>
      </c>
    </row>
    <row r="103" spans="1:10">
      <c r="A103" t="s">
        <v>233</v>
      </c>
      <c r="B103" t="s">
        <v>183</v>
      </c>
      <c r="C103">
        <v>3</v>
      </c>
      <c r="D103">
        <v>6</v>
      </c>
      <c r="E103">
        <v>24</v>
      </c>
      <c r="F103">
        <v>4</v>
      </c>
      <c r="G103">
        <v>8</v>
      </c>
      <c r="H103">
        <v>8</v>
      </c>
      <c r="I103">
        <v>1</v>
      </c>
      <c r="J103">
        <v>7</v>
      </c>
    </row>
    <row r="104" spans="1:10">
      <c r="A104" t="s">
        <v>1208</v>
      </c>
      <c r="B104" t="s">
        <v>39</v>
      </c>
      <c r="C104">
        <v>3</v>
      </c>
      <c r="D104">
        <v>6</v>
      </c>
      <c r="E104">
        <v>57</v>
      </c>
      <c r="F104">
        <v>9.5</v>
      </c>
      <c r="G104">
        <v>19</v>
      </c>
      <c r="H104">
        <v>28</v>
      </c>
      <c r="I104">
        <v>0</v>
      </c>
      <c r="J104">
        <v>8</v>
      </c>
    </row>
    <row r="105" spans="1:10">
      <c r="A105" t="s">
        <v>897</v>
      </c>
      <c r="B105" t="s">
        <v>84</v>
      </c>
      <c r="C105">
        <v>2</v>
      </c>
      <c r="D105">
        <v>6</v>
      </c>
      <c r="E105">
        <v>57</v>
      </c>
      <c r="F105">
        <v>9.5</v>
      </c>
      <c r="G105">
        <v>28.5</v>
      </c>
      <c r="H105">
        <v>20</v>
      </c>
      <c r="I105">
        <v>0</v>
      </c>
      <c r="J105">
        <v>8</v>
      </c>
    </row>
    <row r="106" spans="1:10">
      <c r="A106" t="s">
        <v>1377</v>
      </c>
      <c r="B106" t="s">
        <v>104</v>
      </c>
      <c r="C106">
        <v>3</v>
      </c>
      <c r="D106">
        <v>6</v>
      </c>
      <c r="E106">
        <v>118</v>
      </c>
      <c r="F106">
        <v>19.670000000000002</v>
      </c>
      <c r="G106">
        <v>39.299999999999997</v>
      </c>
      <c r="H106">
        <v>40</v>
      </c>
      <c r="I106">
        <v>1</v>
      </c>
      <c r="J106">
        <v>7</v>
      </c>
    </row>
    <row r="107" spans="1:10">
      <c r="A107" t="s">
        <v>1241</v>
      </c>
      <c r="B107" t="s">
        <v>60</v>
      </c>
      <c r="C107">
        <v>3</v>
      </c>
      <c r="D107">
        <v>6</v>
      </c>
      <c r="E107">
        <v>74</v>
      </c>
      <c r="F107">
        <v>12.33</v>
      </c>
      <c r="G107">
        <v>24.7</v>
      </c>
      <c r="H107" t="s">
        <v>1418</v>
      </c>
      <c r="I107">
        <v>1</v>
      </c>
      <c r="J107">
        <v>11</v>
      </c>
    </row>
    <row r="108" spans="1:10">
      <c r="A108" t="s">
        <v>1466</v>
      </c>
      <c r="B108" t="s">
        <v>379</v>
      </c>
      <c r="C108">
        <v>3</v>
      </c>
      <c r="D108">
        <v>6</v>
      </c>
      <c r="E108">
        <v>64</v>
      </c>
      <c r="F108">
        <v>10.67</v>
      </c>
      <c r="G108">
        <v>21.3</v>
      </c>
      <c r="H108">
        <v>20</v>
      </c>
      <c r="I108">
        <v>1</v>
      </c>
      <c r="J108">
        <v>8</v>
      </c>
    </row>
    <row r="109" spans="1:10">
      <c r="A109" t="s">
        <v>1063</v>
      </c>
      <c r="B109" t="s">
        <v>358</v>
      </c>
      <c r="C109">
        <v>3</v>
      </c>
      <c r="D109">
        <v>6</v>
      </c>
      <c r="E109">
        <v>106</v>
      </c>
      <c r="F109">
        <v>17.670000000000002</v>
      </c>
      <c r="G109">
        <v>35.299999999999997</v>
      </c>
      <c r="H109">
        <v>36</v>
      </c>
      <c r="I109">
        <v>0</v>
      </c>
      <c r="J109">
        <v>7</v>
      </c>
    </row>
    <row r="110" spans="1:10">
      <c r="A110" t="s">
        <v>300</v>
      </c>
      <c r="B110" t="s">
        <v>104</v>
      </c>
      <c r="C110">
        <v>3</v>
      </c>
      <c r="D110">
        <v>6</v>
      </c>
      <c r="E110">
        <v>44</v>
      </c>
      <c r="F110">
        <v>7.33</v>
      </c>
      <c r="G110">
        <v>14.7</v>
      </c>
      <c r="H110">
        <v>19</v>
      </c>
      <c r="I110">
        <v>0</v>
      </c>
      <c r="J110">
        <v>16</v>
      </c>
    </row>
    <row r="111" spans="1:10">
      <c r="A111" t="s">
        <v>1299</v>
      </c>
      <c r="B111" t="s">
        <v>248</v>
      </c>
      <c r="C111">
        <v>4</v>
      </c>
      <c r="D111">
        <v>6</v>
      </c>
      <c r="E111">
        <v>51</v>
      </c>
      <c r="F111">
        <v>8.5</v>
      </c>
      <c r="G111">
        <v>12.8</v>
      </c>
      <c r="H111">
        <v>19</v>
      </c>
      <c r="I111">
        <v>1</v>
      </c>
      <c r="J111">
        <v>14</v>
      </c>
    </row>
    <row r="112" spans="1:10">
      <c r="A112" t="s">
        <v>1467</v>
      </c>
      <c r="B112" t="s">
        <v>237</v>
      </c>
      <c r="C112">
        <v>4</v>
      </c>
      <c r="D112">
        <v>6</v>
      </c>
      <c r="E112">
        <v>93</v>
      </c>
      <c r="F112">
        <v>15.5</v>
      </c>
      <c r="G112">
        <v>23.2</v>
      </c>
      <c r="H112" t="s">
        <v>1415</v>
      </c>
      <c r="I112">
        <v>1</v>
      </c>
      <c r="J112">
        <v>8</v>
      </c>
    </row>
    <row r="113" spans="1:10">
      <c r="A113" t="s">
        <v>1273</v>
      </c>
      <c r="B113" t="s">
        <v>215</v>
      </c>
      <c r="C113">
        <v>3</v>
      </c>
      <c r="D113">
        <v>6</v>
      </c>
      <c r="E113">
        <v>66</v>
      </c>
      <c r="F113">
        <v>11</v>
      </c>
      <c r="G113">
        <v>22</v>
      </c>
      <c r="H113">
        <v>21</v>
      </c>
      <c r="I113">
        <v>0</v>
      </c>
      <c r="J113">
        <v>11</v>
      </c>
    </row>
    <row r="114" spans="1:10">
      <c r="A114" t="s">
        <v>559</v>
      </c>
      <c r="B114" t="s">
        <v>68</v>
      </c>
      <c r="C114">
        <v>3</v>
      </c>
      <c r="D114">
        <v>6</v>
      </c>
      <c r="E114">
        <v>46</v>
      </c>
      <c r="F114">
        <v>7.67</v>
      </c>
      <c r="G114">
        <v>15.3</v>
      </c>
      <c r="H114">
        <v>14</v>
      </c>
      <c r="I114">
        <v>0</v>
      </c>
      <c r="J114">
        <v>12</v>
      </c>
    </row>
    <row r="115" spans="1:10">
      <c r="A115" t="s">
        <v>961</v>
      </c>
      <c r="B115" t="s">
        <v>237</v>
      </c>
      <c r="C115">
        <v>4</v>
      </c>
      <c r="D115">
        <v>6</v>
      </c>
      <c r="E115">
        <v>31</v>
      </c>
      <c r="F115">
        <v>5.17</v>
      </c>
      <c r="G115">
        <v>7.8</v>
      </c>
      <c r="H115">
        <v>19</v>
      </c>
      <c r="I115">
        <v>0</v>
      </c>
      <c r="J115">
        <v>8</v>
      </c>
    </row>
    <row r="116" spans="1:10">
      <c r="A116" t="s">
        <v>475</v>
      </c>
      <c r="B116" t="s">
        <v>358</v>
      </c>
      <c r="C116">
        <v>3</v>
      </c>
      <c r="D116">
        <v>6</v>
      </c>
      <c r="E116">
        <v>55</v>
      </c>
      <c r="F116">
        <v>9.17</v>
      </c>
      <c r="G116">
        <v>18.3</v>
      </c>
      <c r="H116">
        <v>20</v>
      </c>
      <c r="I116">
        <v>0</v>
      </c>
      <c r="J116">
        <v>6</v>
      </c>
    </row>
    <row r="117" spans="1:10">
      <c r="A117" t="s">
        <v>249</v>
      </c>
      <c r="B117" t="s">
        <v>183</v>
      </c>
      <c r="C117">
        <v>3</v>
      </c>
      <c r="D117">
        <v>6</v>
      </c>
      <c r="E117">
        <v>52</v>
      </c>
      <c r="F117">
        <v>8.67</v>
      </c>
      <c r="G117">
        <v>17.3</v>
      </c>
      <c r="H117">
        <v>15</v>
      </c>
      <c r="I117">
        <v>0</v>
      </c>
      <c r="J117">
        <v>8</v>
      </c>
    </row>
    <row r="118" spans="1:10">
      <c r="A118" t="s">
        <v>1259</v>
      </c>
      <c r="B118" t="s">
        <v>122</v>
      </c>
      <c r="C118">
        <v>3</v>
      </c>
      <c r="D118">
        <v>6</v>
      </c>
      <c r="E118">
        <v>80</v>
      </c>
      <c r="F118">
        <v>13.33</v>
      </c>
      <c r="G118">
        <v>26.7</v>
      </c>
      <c r="H118">
        <v>32</v>
      </c>
      <c r="I118">
        <v>0</v>
      </c>
      <c r="J118">
        <v>15</v>
      </c>
    </row>
    <row r="119" spans="1:10">
      <c r="A119" t="s">
        <v>595</v>
      </c>
      <c r="B119" t="s">
        <v>47</v>
      </c>
      <c r="C119">
        <v>3</v>
      </c>
      <c r="D119">
        <v>6</v>
      </c>
      <c r="E119">
        <v>36</v>
      </c>
      <c r="F119">
        <v>6</v>
      </c>
      <c r="G119">
        <v>12</v>
      </c>
      <c r="H119">
        <v>12</v>
      </c>
      <c r="I119">
        <v>0</v>
      </c>
      <c r="J119">
        <v>10</v>
      </c>
    </row>
    <row r="120" spans="1:10">
      <c r="A120" t="s">
        <v>1468</v>
      </c>
      <c r="B120" t="s">
        <v>118</v>
      </c>
      <c r="C120">
        <v>3</v>
      </c>
      <c r="D120">
        <v>5</v>
      </c>
      <c r="E120">
        <v>28</v>
      </c>
      <c r="F120">
        <v>5.6</v>
      </c>
      <c r="G120">
        <v>9.3000000000000007</v>
      </c>
      <c r="H120">
        <v>21</v>
      </c>
      <c r="I120">
        <v>0</v>
      </c>
      <c r="J120">
        <v>7</v>
      </c>
    </row>
    <row r="121" spans="1:10">
      <c r="A121" t="s">
        <v>1469</v>
      </c>
      <c r="B121" t="s">
        <v>118</v>
      </c>
      <c r="C121">
        <v>3</v>
      </c>
      <c r="D121">
        <v>5</v>
      </c>
      <c r="E121">
        <v>102</v>
      </c>
      <c r="F121">
        <v>20.399999999999999</v>
      </c>
      <c r="G121">
        <v>34</v>
      </c>
      <c r="H121">
        <v>34</v>
      </c>
      <c r="I121">
        <v>1</v>
      </c>
      <c r="J121">
        <v>7</v>
      </c>
    </row>
    <row r="122" spans="1:10">
      <c r="A122" t="s">
        <v>1470</v>
      </c>
      <c r="B122" t="s">
        <v>122</v>
      </c>
      <c r="C122">
        <v>3</v>
      </c>
      <c r="D122">
        <v>5</v>
      </c>
      <c r="E122">
        <v>41</v>
      </c>
      <c r="F122">
        <v>8.1999999999999993</v>
      </c>
      <c r="G122">
        <v>13.7</v>
      </c>
      <c r="H122">
        <v>17</v>
      </c>
      <c r="I122">
        <v>0</v>
      </c>
      <c r="J122">
        <v>8</v>
      </c>
    </row>
    <row r="123" spans="1:10">
      <c r="A123" t="s">
        <v>505</v>
      </c>
      <c r="B123" t="s">
        <v>78</v>
      </c>
      <c r="C123">
        <v>3</v>
      </c>
      <c r="D123">
        <v>5</v>
      </c>
      <c r="E123">
        <v>84</v>
      </c>
      <c r="F123">
        <v>16.8</v>
      </c>
      <c r="G123">
        <v>28</v>
      </c>
      <c r="H123">
        <v>24</v>
      </c>
      <c r="I123">
        <v>0</v>
      </c>
      <c r="J123">
        <v>5</v>
      </c>
    </row>
    <row r="124" spans="1:10">
      <c r="A124" t="s">
        <v>196</v>
      </c>
      <c r="B124" t="s">
        <v>183</v>
      </c>
      <c r="C124">
        <v>2</v>
      </c>
      <c r="D124">
        <v>5</v>
      </c>
      <c r="E124">
        <v>50</v>
      </c>
      <c r="F124">
        <v>10</v>
      </c>
      <c r="G124">
        <v>25</v>
      </c>
      <c r="H124">
        <v>20</v>
      </c>
      <c r="I124">
        <v>0</v>
      </c>
      <c r="J124">
        <v>7</v>
      </c>
    </row>
    <row r="125" spans="1:10">
      <c r="A125" t="s">
        <v>266</v>
      </c>
      <c r="B125" t="s">
        <v>104</v>
      </c>
      <c r="C125">
        <v>3</v>
      </c>
      <c r="D125">
        <v>5</v>
      </c>
      <c r="E125">
        <v>27</v>
      </c>
      <c r="F125">
        <v>5.4</v>
      </c>
      <c r="G125">
        <v>9</v>
      </c>
      <c r="H125">
        <v>9</v>
      </c>
      <c r="I125">
        <v>0</v>
      </c>
      <c r="J125">
        <v>7</v>
      </c>
    </row>
    <row r="126" spans="1:10">
      <c r="A126" t="s">
        <v>886</v>
      </c>
      <c r="B126" t="s">
        <v>202</v>
      </c>
      <c r="C126">
        <v>3</v>
      </c>
      <c r="D126">
        <v>5</v>
      </c>
      <c r="E126">
        <v>66</v>
      </c>
      <c r="F126">
        <v>13.2</v>
      </c>
      <c r="G126">
        <v>22</v>
      </c>
      <c r="H126">
        <v>32</v>
      </c>
      <c r="I126">
        <v>0</v>
      </c>
      <c r="J126">
        <v>6</v>
      </c>
    </row>
    <row r="127" spans="1:10">
      <c r="A127" t="s">
        <v>1232</v>
      </c>
      <c r="B127" t="s">
        <v>84</v>
      </c>
      <c r="C127">
        <v>3</v>
      </c>
      <c r="D127">
        <v>5</v>
      </c>
      <c r="E127">
        <v>49</v>
      </c>
      <c r="F127">
        <v>9.8000000000000007</v>
      </c>
      <c r="G127">
        <v>16.3</v>
      </c>
      <c r="H127">
        <v>20</v>
      </c>
      <c r="I127">
        <v>0</v>
      </c>
      <c r="J127">
        <v>10</v>
      </c>
    </row>
    <row r="128" spans="1:10">
      <c r="A128" t="s">
        <v>1183</v>
      </c>
      <c r="B128" t="s">
        <v>237</v>
      </c>
      <c r="C128">
        <v>3</v>
      </c>
      <c r="D128">
        <v>5</v>
      </c>
      <c r="E128">
        <v>27</v>
      </c>
      <c r="F128">
        <v>5.4</v>
      </c>
      <c r="G128">
        <v>9</v>
      </c>
      <c r="H128">
        <v>14</v>
      </c>
      <c r="I128">
        <v>0</v>
      </c>
      <c r="J128">
        <v>5</v>
      </c>
    </row>
    <row r="129" spans="1:10">
      <c r="A129" t="s">
        <v>970</v>
      </c>
      <c r="B129" t="s">
        <v>104</v>
      </c>
      <c r="C129">
        <v>3</v>
      </c>
      <c r="D129">
        <v>5</v>
      </c>
      <c r="E129">
        <v>37</v>
      </c>
      <c r="F129">
        <v>7.4</v>
      </c>
      <c r="G129">
        <v>12.3</v>
      </c>
      <c r="H129" t="s">
        <v>1419</v>
      </c>
      <c r="I129">
        <v>2</v>
      </c>
      <c r="J129">
        <v>10</v>
      </c>
    </row>
    <row r="130" spans="1:10">
      <c r="A130" t="s">
        <v>509</v>
      </c>
      <c r="B130" t="s">
        <v>34</v>
      </c>
      <c r="C130">
        <v>3</v>
      </c>
      <c r="D130">
        <v>5</v>
      </c>
      <c r="E130">
        <v>62</v>
      </c>
      <c r="F130">
        <v>12.4</v>
      </c>
      <c r="G130">
        <v>20.7</v>
      </c>
      <c r="H130">
        <v>18</v>
      </c>
      <c r="I130">
        <v>0</v>
      </c>
      <c r="J130">
        <v>11</v>
      </c>
    </row>
    <row r="131" spans="1:10">
      <c r="A131" t="s">
        <v>275</v>
      </c>
      <c r="B131" t="s">
        <v>202</v>
      </c>
      <c r="C131">
        <v>3</v>
      </c>
      <c r="D131">
        <v>5</v>
      </c>
      <c r="E131">
        <v>42</v>
      </c>
      <c r="F131">
        <v>8.4</v>
      </c>
      <c r="G131">
        <v>14</v>
      </c>
      <c r="H131">
        <v>18</v>
      </c>
      <c r="I131">
        <v>0</v>
      </c>
      <c r="J131">
        <v>5</v>
      </c>
    </row>
    <row r="132" spans="1:10">
      <c r="A132" t="s">
        <v>510</v>
      </c>
      <c r="B132" t="s">
        <v>18</v>
      </c>
      <c r="C132">
        <v>2</v>
      </c>
      <c r="D132">
        <v>5</v>
      </c>
      <c r="E132">
        <v>80</v>
      </c>
      <c r="F132">
        <v>16</v>
      </c>
      <c r="G132">
        <v>40</v>
      </c>
      <c r="H132">
        <v>32</v>
      </c>
      <c r="I132">
        <v>0</v>
      </c>
      <c r="J132">
        <v>6</v>
      </c>
    </row>
    <row r="133" spans="1:10">
      <c r="A133" t="s">
        <v>1471</v>
      </c>
      <c r="B133" t="s">
        <v>413</v>
      </c>
      <c r="C133">
        <v>3</v>
      </c>
      <c r="D133">
        <v>5</v>
      </c>
      <c r="E133">
        <v>48</v>
      </c>
      <c r="F133">
        <v>9.6</v>
      </c>
      <c r="G133">
        <v>16</v>
      </c>
      <c r="H133">
        <v>16</v>
      </c>
      <c r="I133">
        <v>0</v>
      </c>
      <c r="J133">
        <v>15</v>
      </c>
    </row>
    <row r="134" spans="1:10">
      <c r="A134" t="s">
        <v>1472</v>
      </c>
      <c r="B134" t="s">
        <v>47</v>
      </c>
      <c r="C134">
        <v>2</v>
      </c>
      <c r="D134">
        <v>5</v>
      </c>
      <c r="E134">
        <v>23</v>
      </c>
      <c r="F134">
        <v>4.5999999999999996</v>
      </c>
      <c r="G134">
        <v>11.5</v>
      </c>
      <c r="H134">
        <v>9</v>
      </c>
      <c r="I134">
        <v>1</v>
      </c>
      <c r="J134">
        <v>5</v>
      </c>
    </row>
    <row r="135" spans="1:10">
      <c r="A135" t="s">
        <v>459</v>
      </c>
      <c r="B135" t="s">
        <v>74</v>
      </c>
      <c r="C135">
        <v>3</v>
      </c>
      <c r="D135">
        <v>5</v>
      </c>
      <c r="E135">
        <v>58</v>
      </c>
      <c r="F135">
        <v>11.6</v>
      </c>
      <c r="G135">
        <v>19.3</v>
      </c>
      <c r="H135">
        <v>18</v>
      </c>
      <c r="I135">
        <v>0</v>
      </c>
      <c r="J135">
        <v>8</v>
      </c>
    </row>
    <row r="136" spans="1:10">
      <c r="A136" t="s">
        <v>690</v>
      </c>
      <c r="B136" t="s">
        <v>280</v>
      </c>
      <c r="C136">
        <v>3</v>
      </c>
      <c r="D136">
        <v>5</v>
      </c>
      <c r="E136">
        <v>53</v>
      </c>
      <c r="F136">
        <v>10.6</v>
      </c>
      <c r="G136">
        <v>17.7</v>
      </c>
      <c r="H136">
        <v>23</v>
      </c>
      <c r="I136">
        <v>0</v>
      </c>
      <c r="J136">
        <v>7</v>
      </c>
    </row>
    <row r="137" spans="1:10">
      <c r="A137" t="s">
        <v>949</v>
      </c>
      <c r="B137" t="s">
        <v>56</v>
      </c>
      <c r="C137">
        <v>3</v>
      </c>
      <c r="D137">
        <v>5</v>
      </c>
      <c r="E137">
        <v>70</v>
      </c>
      <c r="F137">
        <v>14</v>
      </c>
      <c r="G137">
        <v>23.3</v>
      </c>
      <c r="H137">
        <v>38</v>
      </c>
      <c r="I137">
        <v>0</v>
      </c>
      <c r="J137">
        <v>6</v>
      </c>
    </row>
    <row r="138" spans="1:10">
      <c r="A138" t="s">
        <v>361</v>
      </c>
      <c r="B138" t="s">
        <v>1102</v>
      </c>
      <c r="C138">
        <v>2</v>
      </c>
      <c r="D138">
        <v>5</v>
      </c>
      <c r="E138">
        <v>28</v>
      </c>
      <c r="F138">
        <v>5.6</v>
      </c>
      <c r="G138">
        <v>14</v>
      </c>
      <c r="H138">
        <v>8</v>
      </c>
      <c r="I138">
        <v>0</v>
      </c>
      <c r="J138">
        <v>8</v>
      </c>
    </row>
    <row r="139" spans="1:10">
      <c r="A139" t="s">
        <v>1350</v>
      </c>
      <c r="B139" t="s">
        <v>413</v>
      </c>
      <c r="C139">
        <v>3</v>
      </c>
      <c r="D139">
        <v>5</v>
      </c>
      <c r="E139">
        <v>84</v>
      </c>
      <c r="F139">
        <v>16.8</v>
      </c>
      <c r="G139">
        <v>28</v>
      </c>
      <c r="H139">
        <v>41</v>
      </c>
      <c r="I139">
        <v>1</v>
      </c>
      <c r="J139">
        <v>10</v>
      </c>
    </row>
    <row r="140" spans="1:10">
      <c r="A140" t="s">
        <v>513</v>
      </c>
      <c r="B140" t="s">
        <v>18</v>
      </c>
      <c r="C140">
        <v>3</v>
      </c>
      <c r="D140">
        <v>5</v>
      </c>
      <c r="E140">
        <v>30</v>
      </c>
      <c r="F140">
        <v>6</v>
      </c>
      <c r="G140">
        <v>10</v>
      </c>
      <c r="H140">
        <v>16</v>
      </c>
      <c r="I140">
        <v>0</v>
      </c>
      <c r="J140">
        <v>7</v>
      </c>
    </row>
    <row r="141" spans="1:10">
      <c r="A141" t="s">
        <v>1473</v>
      </c>
      <c r="B141" t="s">
        <v>60</v>
      </c>
      <c r="C141">
        <v>3</v>
      </c>
      <c r="D141">
        <v>5</v>
      </c>
      <c r="E141">
        <v>33</v>
      </c>
      <c r="F141">
        <v>6.6</v>
      </c>
      <c r="G141">
        <v>11</v>
      </c>
      <c r="H141">
        <v>9</v>
      </c>
      <c r="I141">
        <v>1</v>
      </c>
      <c r="J141">
        <v>7</v>
      </c>
    </row>
    <row r="142" spans="1:10">
      <c r="A142" t="s">
        <v>542</v>
      </c>
      <c r="B142" t="s">
        <v>413</v>
      </c>
      <c r="C142">
        <v>3</v>
      </c>
      <c r="D142">
        <v>5</v>
      </c>
      <c r="E142">
        <v>48</v>
      </c>
      <c r="F142">
        <v>9.6</v>
      </c>
      <c r="G142">
        <v>16</v>
      </c>
      <c r="H142">
        <v>25</v>
      </c>
      <c r="I142">
        <v>0</v>
      </c>
      <c r="J142">
        <v>6</v>
      </c>
    </row>
    <row r="143" spans="1:10">
      <c r="A143" t="s">
        <v>917</v>
      </c>
      <c r="B143" t="s">
        <v>1101</v>
      </c>
      <c r="C143">
        <v>3</v>
      </c>
      <c r="D143">
        <v>5</v>
      </c>
      <c r="E143">
        <v>46</v>
      </c>
      <c r="F143">
        <v>9.1999999999999993</v>
      </c>
      <c r="G143">
        <v>15.3</v>
      </c>
      <c r="H143">
        <v>21</v>
      </c>
      <c r="I143">
        <v>0</v>
      </c>
      <c r="J143">
        <v>9</v>
      </c>
    </row>
    <row r="144" spans="1:10">
      <c r="A144" t="s">
        <v>635</v>
      </c>
      <c r="B144" t="s">
        <v>27</v>
      </c>
      <c r="C144">
        <v>3</v>
      </c>
      <c r="D144">
        <v>5</v>
      </c>
      <c r="E144">
        <v>71</v>
      </c>
      <c r="F144">
        <v>14.2</v>
      </c>
      <c r="G144">
        <v>23.7</v>
      </c>
      <c r="H144">
        <v>20</v>
      </c>
      <c r="I144">
        <v>0</v>
      </c>
      <c r="J144">
        <v>10</v>
      </c>
    </row>
    <row r="145" spans="1:10">
      <c r="A145" t="s">
        <v>575</v>
      </c>
      <c r="B145" t="s">
        <v>47</v>
      </c>
      <c r="C145">
        <v>3</v>
      </c>
      <c r="D145">
        <v>5</v>
      </c>
      <c r="E145">
        <v>4</v>
      </c>
      <c r="F145">
        <v>0.8</v>
      </c>
      <c r="G145">
        <v>1.3</v>
      </c>
      <c r="H145">
        <v>3</v>
      </c>
      <c r="I145">
        <v>0</v>
      </c>
      <c r="J145">
        <v>6</v>
      </c>
    </row>
    <row r="146" spans="1:10">
      <c r="A146" t="s">
        <v>1048</v>
      </c>
      <c r="B146" t="s">
        <v>215</v>
      </c>
      <c r="C146">
        <v>3</v>
      </c>
      <c r="D146">
        <v>5</v>
      </c>
      <c r="E146">
        <v>41</v>
      </c>
      <c r="F146">
        <v>8.1999999999999993</v>
      </c>
      <c r="G146">
        <v>13.7</v>
      </c>
      <c r="H146">
        <v>26</v>
      </c>
      <c r="I146">
        <v>0</v>
      </c>
      <c r="J146">
        <v>8</v>
      </c>
    </row>
    <row r="147" spans="1:10">
      <c r="A147" t="s">
        <v>891</v>
      </c>
      <c r="B147" t="s">
        <v>39</v>
      </c>
      <c r="C147">
        <v>3</v>
      </c>
      <c r="D147">
        <v>5</v>
      </c>
      <c r="E147">
        <v>75</v>
      </c>
      <c r="F147">
        <v>15</v>
      </c>
      <c r="G147">
        <v>25</v>
      </c>
      <c r="H147">
        <v>40</v>
      </c>
      <c r="I147">
        <v>0</v>
      </c>
      <c r="J147">
        <v>7</v>
      </c>
    </row>
    <row r="148" spans="1:10">
      <c r="A148" t="s">
        <v>1474</v>
      </c>
      <c r="B148" t="s">
        <v>27</v>
      </c>
      <c r="C148">
        <v>3</v>
      </c>
      <c r="D148">
        <v>5</v>
      </c>
      <c r="E148">
        <v>54</v>
      </c>
      <c r="F148">
        <v>10.8</v>
      </c>
      <c r="G148">
        <v>18</v>
      </c>
      <c r="H148">
        <v>18</v>
      </c>
      <c r="I148">
        <v>0</v>
      </c>
      <c r="J148">
        <v>11</v>
      </c>
    </row>
    <row r="149" spans="1:10">
      <c r="A149" t="s">
        <v>757</v>
      </c>
      <c r="B149" t="s">
        <v>34</v>
      </c>
      <c r="C149">
        <v>3</v>
      </c>
      <c r="D149">
        <v>5</v>
      </c>
      <c r="E149">
        <v>48</v>
      </c>
      <c r="F149">
        <v>9.6</v>
      </c>
      <c r="G149">
        <v>16</v>
      </c>
      <c r="H149">
        <v>19</v>
      </c>
      <c r="I149">
        <v>0</v>
      </c>
      <c r="J149">
        <v>12</v>
      </c>
    </row>
    <row r="150" spans="1:10">
      <c r="A150" t="s">
        <v>727</v>
      </c>
      <c r="B150" t="s">
        <v>248</v>
      </c>
      <c r="C150">
        <v>1</v>
      </c>
      <c r="D150">
        <v>5</v>
      </c>
      <c r="E150">
        <v>54</v>
      </c>
      <c r="F150">
        <v>10.8</v>
      </c>
      <c r="G150">
        <v>54</v>
      </c>
      <c r="H150">
        <v>22</v>
      </c>
      <c r="I150">
        <v>0</v>
      </c>
      <c r="J150">
        <v>8</v>
      </c>
    </row>
    <row r="151" spans="1:10">
      <c r="A151" t="s">
        <v>433</v>
      </c>
      <c r="B151" t="s">
        <v>60</v>
      </c>
      <c r="C151">
        <v>3</v>
      </c>
      <c r="D151">
        <v>5</v>
      </c>
      <c r="E151">
        <v>69</v>
      </c>
      <c r="F151">
        <v>13.8</v>
      </c>
      <c r="G151">
        <v>23</v>
      </c>
      <c r="H151">
        <v>19</v>
      </c>
      <c r="I151">
        <v>0</v>
      </c>
      <c r="J151">
        <v>13</v>
      </c>
    </row>
    <row r="152" spans="1:10">
      <c r="A152" t="s">
        <v>547</v>
      </c>
      <c r="B152" t="s">
        <v>68</v>
      </c>
      <c r="C152">
        <v>2</v>
      </c>
      <c r="D152">
        <v>5</v>
      </c>
      <c r="E152">
        <v>67</v>
      </c>
      <c r="F152">
        <v>13.4</v>
      </c>
      <c r="G152">
        <v>33.5</v>
      </c>
      <c r="H152" t="s">
        <v>1420</v>
      </c>
      <c r="I152">
        <v>1</v>
      </c>
      <c r="J152">
        <v>6</v>
      </c>
    </row>
    <row r="153" spans="1:10">
      <c r="A153" t="s">
        <v>1475</v>
      </c>
      <c r="B153" t="s">
        <v>8</v>
      </c>
      <c r="C153">
        <v>3</v>
      </c>
      <c r="D153">
        <v>5</v>
      </c>
      <c r="E153">
        <v>53</v>
      </c>
      <c r="F153">
        <v>10.6</v>
      </c>
      <c r="G153">
        <v>17.7</v>
      </c>
      <c r="H153">
        <v>17</v>
      </c>
      <c r="I153">
        <v>0</v>
      </c>
      <c r="J153">
        <v>7</v>
      </c>
    </row>
    <row r="154" spans="1:10">
      <c r="A154" t="s">
        <v>1476</v>
      </c>
      <c r="B154" t="s">
        <v>215</v>
      </c>
      <c r="C154">
        <v>3</v>
      </c>
      <c r="D154">
        <v>5</v>
      </c>
      <c r="E154">
        <v>73</v>
      </c>
      <c r="F154">
        <v>14.6</v>
      </c>
      <c r="G154">
        <v>24.3</v>
      </c>
      <c r="H154" t="s">
        <v>1421</v>
      </c>
      <c r="I154">
        <v>1</v>
      </c>
      <c r="J154">
        <v>6</v>
      </c>
    </row>
    <row r="155" spans="1:10">
      <c r="A155" t="s">
        <v>1477</v>
      </c>
      <c r="B155" t="s">
        <v>27</v>
      </c>
      <c r="C155">
        <v>3</v>
      </c>
      <c r="D155">
        <v>5</v>
      </c>
      <c r="E155">
        <v>55</v>
      </c>
      <c r="F155">
        <v>11</v>
      </c>
      <c r="G155">
        <v>18.3</v>
      </c>
      <c r="H155">
        <v>21</v>
      </c>
      <c r="I155">
        <v>0</v>
      </c>
      <c r="J155">
        <v>8</v>
      </c>
    </row>
    <row r="156" spans="1:10">
      <c r="A156" t="s">
        <v>1002</v>
      </c>
      <c r="B156" t="s">
        <v>202</v>
      </c>
      <c r="C156">
        <v>3</v>
      </c>
      <c r="D156">
        <v>5</v>
      </c>
      <c r="E156">
        <v>67</v>
      </c>
      <c r="F156">
        <v>13.4</v>
      </c>
      <c r="G156">
        <v>22.3</v>
      </c>
      <c r="H156">
        <v>19</v>
      </c>
      <c r="I156">
        <v>1</v>
      </c>
      <c r="J156">
        <v>9</v>
      </c>
    </row>
    <row r="157" spans="1:10">
      <c r="A157" t="s">
        <v>645</v>
      </c>
      <c r="B157" t="s">
        <v>27</v>
      </c>
      <c r="C157">
        <v>3</v>
      </c>
      <c r="D157">
        <v>5</v>
      </c>
      <c r="E157">
        <v>49</v>
      </c>
      <c r="F157">
        <v>9.8000000000000007</v>
      </c>
      <c r="G157">
        <v>16.3</v>
      </c>
      <c r="H157">
        <v>16</v>
      </c>
      <c r="I157">
        <v>0</v>
      </c>
      <c r="J157">
        <v>12</v>
      </c>
    </row>
    <row r="158" spans="1:10">
      <c r="A158" t="s">
        <v>762</v>
      </c>
      <c r="B158" t="s">
        <v>34</v>
      </c>
      <c r="C158">
        <v>3</v>
      </c>
      <c r="D158">
        <v>5</v>
      </c>
      <c r="E158">
        <v>33</v>
      </c>
      <c r="F158">
        <v>6.6</v>
      </c>
      <c r="G158">
        <v>11</v>
      </c>
      <c r="H158">
        <v>10</v>
      </c>
      <c r="I158">
        <v>1</v>
      </c>
      <c r="J158">
        <v>7</v>
      </c>
    </row>
    <row r="159" spans="1:10">
      <c r="A159" t="s">
        <v>647</v>
      </c>
      <c r="B159" t="s">
        <v>193</v>
      </c>
      <c r="C159">
        <v>3</v>
      </c>
      <c r="D159">
        <v>5</v>
      </c>
      <c r="E159">
        <v>58</v>
      </c>
      <c r="F159">
        <v>11.6</v>
      </c>
      <c r="G159">
        <v>19.3</v>
      </c>
      <c r="H159">
        <v>24</v>
      </c>
      <c r="I159">
        <v>0</v>
      </c>
      <c r="J159">
        <v>5</v>
      </c>
    </row>
    <row r="160" spans="1:10">
      <c r="A160" t="s">
        <v>982</v>
      </c>
      <c r="B160" t="s">
        <v>102</v>
      </c>
      <c r="C160">
        <v>3</v>
      </c>
      <c r="D160">
        <v>5</v>
      </c>
      <c r="E160">
        <v>47</v>
      </c>
      <c r="F160">
        <v>9.4</v>
      </c>
      <c r="G160">
        <v>15.7</v>
      </c>
      <c r="H160">
        <v>18</v>
      </c>
      <c r="I160">
        <v>0</v>
      </c>
      <c r="J160">
        <v>5</v>
      </c>
    </row>
    <row r="161" spans="1:10">
      <c r="A161" t="s">
        <v>1294</v>
      </c>
      <c r="B161" t="s">
        <v>280</v>
      </c>
      <c r="C161">
        <v>2</v>
      </c>
      <c r="D161">
        <v>5</v>
      </c>
      <c r="E161">
        <v>59</v>
      </c>
      <c r="F161">
        <v>11.8</v>
      </c>
      <c r="G161">
        <v>29.5</v>
      </c>
      <c r="H161">
        <v>17</v>
      </c>
      <c r="I161">
        <v>0</v>
      </c>
      <c r="J161">
        <v>6</v>
      </c>
    </row>
    <row r="162" spans="1:10">
      <c r="A162" t="s">
        <v>171</v>
      </c>
      <c r="B162" t="s">
        <v>30</v>
      </c>
      <c r="C162">
        <v>3</v>
      </c>
      <c r="D162">
        <v>5</v>
      </c>
      <c r="E162">
        <v>43</v>
      </c>
      <c r="F162">
        <v>8.6</v>
      </c>
      <c r="G162">
        <v>14.3</v>
      </c>
      <c r="H162">
        <v>17</v>
      </c>
      <c r="I162">
        <v>0</v>
      </c>
      <c r="J162">
        <v>8</v>
      </c>
    </row>
    <row r="163" spans="1:10">
      <c r="A163" t="s">
        <v>586</v>
      </c>
      <c r="B163" t="s">
        <v>47</v>
      </c>
      <c r="C163">
        <v>3</v>
      </c>
      <c r="D163">
        <v>5</v>
      </c>
      <c r="E163">
        <v>23</v>
      </c>
      <c r="F163">
        <v>4.5999999999999996</v>
      </c>
      <c r="G163">
        <v>7.7</v>
      </c>
      <c r="H163">
        <v>7</v>
      </c>
      <c r="I163">
        <v>0</v>
      </c>
      <c r="J163">
        <v>6</v>
      </c>
    </row>
    <row r="164" spans="1:10">
      <c r="A164" t="s">
        <v>407</v>
      </c>
      <c r="B164" t="s">
        <v>102</v>
      </c>
      <c r="C164">
        <v>3</v>
      </c>
      <c r="D164">
        <v>5</v>
      </c>
      <c r="E164">
        <v>33</v>
      </c>
      <c r="F164">
        <v>6.6</v>
      </c>
      <c r="G164">
        <v>11</v>
      </c>
      <c r="H164">
        <v>15</v>
      </c>
      <c r="I164">
        <v>0</v>
      </c>
      <c r="J164">
        <v>7</v>
      </c>
    </row>
    <row r="165" spans="1:10">
      <c r="A165" t="s">
        <v>1060</v>
      </c>
      <c r="B165" t="s">
        <v>39</v>
      </c>
      <c r="C165">
        <v>3</v>
      </c>
      <c r="D165">
        <v>5</v>
      </c>
      <c r="E165">
        <v>37</v>
      </c>
      <c r="F165">
        <v>7.4</v>
      </c>
      <c r="G165">
        <v>12.3</v>
      </c>
      <c r="H165">
        <v>14</v>
      </c>
      <c r="I165">
        <v>1</v>
      </c>
      <c r="J165">
        <v>5</v>
      </c>
    </row>
    <row r="166" spans="1:10">
      <c r="A166" t="s">
        <v>1171</v>
      </c>
      <c r="B166" t="s">
        <v>78</v>
      </c>
      <c r="C166">
        <v>3</v>
      </c>
      <c r="D166">
        <v>5</v>
      </c>
      <c r="E166">
        <v>33</v>
      </c>
      <c r="F166">
        <v>6.6</v>
      </c>
      <c r="G166">
        <v>11</v>
      </c>
      <c r="H166">
        <v>16</v>
      </c>
      <c r="I166">
        <v>0</v>
      </c>
      <c r="J166">
        <v>8</v>
      </c>
    </row>
    <row r="167" spans="1:10">
      <c r="A167" t="s">
        <v>1478</v>
      </c>
      <c r="B167" t="s">
        <v>18</v>
      </c>
      <c r="C167">
        <v>3</v>
      </c>
      <c r="D167">
        <v>5</v>
      </c>
      <c r="E167">
        <v>27</v>
      </c>
      <c r="F167">
        <v>5.4</v>
      </c>
      <c r="G167">
        <v>9</v>
      </c>
      <c r="H167">
        <v>9</v>
      </c>
      <c r="I167">
        <v>1</v>
      </c>
      <c r="J167">
        <v>7</v>
      </c>
    </row>
    <row r="168" spans="1:10">
      <c r="A168" t="s">
        <v>1256</v>
      </c>
      <c r="B168" t="s">
        <v>215</v>
      </c>
      <c r="C168">
        <v>2</v>
      </c>
      <c r="D168">
        <v>5</v>
      </c>
      <c r="E168">
        <v>61</v>
      </c>
      <c r="F168">
        <v>12.2</v>
      </c>
      <c r="G168">
        <v>30.5</v>
      </c>
      <c r="H168">
        <v>21</v>
      </c>
      <c r="I168">
        <v>0</v>
      </c>
      <c r="J168">
        <v>8</v>
      </c>
    </row>
    <row r="169" spans="1:10">
      <c r="A169" t="s">
        <v>589</v>
      </c>
      <c r="B169" t="s">
        <v>47</v>
      </c>
      <c r="C169">
        <v>2</v>
      </c>
      <c r="D169">
        <v>5</v>
      </c>
      <c r="E169">
        <v>63</v>
      </c>
      <c r="F169">
        <v>12.6</v>
      </c>
      <c r="G169">
        <v>31.5</v>
      </c>
      <c r="H169">
        <v>20</v>
      </c>
      <c r="I169">
        <v>0</v>
      </c>
      <c r="J169">
        <v>7</v>
      </c>
    </row>
    <row r="170" spans="1:10">
      <c r="A170" t="s">
        <v>1213</v>
      </c>
      <c r="B170" t="s">
        <v>379</v>
      </c>
      <c r="C170">
        <v>3</v>
      </c>
      <c r="D170">
        <v>5</v>
      </c>
      <c r="E170">
        <v>52</v>
      </c>
      <c r="F170">
        <v>10.4</v>
      </c>
      <c r="G170">
        <v>17.3</v>
      </c>
      <c r="H170">
        <v>34</v>
      </c>
      <c r="I170">
        <v>0</v>
      </c>
      <c r="J170">
        <v>7</v>
      </c>
    </row>
    <row r="171" spans="1:10">
      <c r="A171" t="s">
        <v>1301</v>
      </c>
      <c r="B171" t="s">
        <v>60</v>
      </c>
      <c r="C171">
        <v>3</v>
      </c>
      <c r="D171">
        <v>5</v>
      </c>
      <c r="E171">
        <v>84</v>
      </c>
      <c r="F171">
        <v>16.8</v>
      </c>
      <c r="G171">
        <v>28</v>
      </c>
      <c r="H171">
        <v>32</v>
      </c>
      <c r="I171">
        <v>0</v>
      </c>
      <c r="J171">
        <v>7</v>
      </c>
    </row>
    <row r="172" spans="1:10">
      <c r="A172" t="s">
        <v>75</v>
      </c>
      <c r="B172" t="s">
        <v>74</v>
      </c>
      <c r="C172">
        <v>3</v>
      </c>
      <c r="D172">
        <v>4</v>
      </c>
      <c r="E172">
        <v>26</v>
      </c>
      <c r="F172">
        <v>6.5</v>
      </c>
      <c r="G172">
        <v>8.6999999999999993</v>
      </c>
      <c r="H172">
        <v>28</v>
      </c>
      <c r="I172">
        <v>0</v>
      </c>
      <c r="J172">
        <v>5</v>
      </c>
    </row>
    <row r="173" spans="1:10">
      <c r="A173" t="s">
        <v>776</v>
      </c>
      <c r="B173" t="s">
        <v>118</v>
      </c>
      <c r="C173">
        <v>3</v>
      </c>
      <c r="D173">
        <v>4</v>
      </c>
      <c r="E173">
        <v>14</v>
      </c>
      <c r="F173">
        <v>3.5</v>
      </c>
      <c r="G173">
        <v>4.7</v>
      </c>
      <c r="H173">
        <v>6</v>
      </c>
      <c r="I173">
        <v>1</v>
      </c>
      <c r="J173">
        <v>5</v>
      </c>
    </row>
    <row r="174" spans="1:10">
      <c r="A174" t="s">
        <v>1479</v>
      </c>
      <c r="B174" t="s">
        <v>248</v>
      </c>
      <c r="C174">
        <v>4</v>
      </c>
      <c r="D174">
        <v>4</v>
      </c>
      <c r="E174">
        <v>16</v>
      </c>
      <c r="F174">
        <v>4</v>
      </c>
      <c r="G174">
        <v>4</v>
      </c>
      <c r="H174">
        <v>6</v>
      </c>
      <c r="I174">
        <v>0</v>
      </c>
      <c r="J174">
        <v>8</v>
      </c>
    </row>
    <row r="175" spans="1:10">
      <c r="A175" t="s">
        <v>884</v>
      </c>
      <c r="B175" t="s">
        <v>193</v>
      </c>
      <c r="C175">
        <v>3</v>
      </c>
      <c r="D175">
        <v>4</v>
      </c>
      <c r="E175">
        <v>14</v>
      </c>
      <c r="F175">
        <v>3.5</v>
      </c>
      <c r="G175">
        <v>4.7</v>
      </c>
      <c r="H175">
        <v>9</v>
      </c>
      <c r="I175">
        <v>1</v>
      </c>
      <c r="J175">
        <v>5</v>
      </c>
    </row>
    <row r="176" spans="1:10">
      <c r="A176" t="s">
        <v>144</v>
      </c>
      <c r="B176" t="s">
        <v>78</v>
      </c>
      <c r="C176">
        <v>3</v>
      </c>
      <c r="D176">
        <v>4</v>
      </c>
      <c r="E176">
        <v>44</v>
      </c>
      <c r="F176">
        <v>11</v>
      </c>
      <c r="G176">
        <v>14.7</v>
      </c>
      <c r="H176">
        <v>26</v>
      </c>
      <c r="I176">
        <v>0</v>
      </c>
      <c r="J176">
        <v>5</v>
      </c>
    </row>
    <row r="177" spans="1:10">
      <c r="A177" t="s">
        <v>1339</v>
      </c>
      <c r="B177" t="s">
        <v>183</v>
      </c>
      <c r="C177">
        <v>2</v>
      </c>
      <c r="D177">
        <v>4</v>
      </c>
      <c r="E177">
        <v>47</v>
      </c>
      <c r="F177">
        <v>11.75</v>
      </c>
      <c r="G177">
        <v>23.5</v>
      </c>
      <c r="H177">
        <v>18</v>
      </c>
      <c r="I177">
        <v>0</v>
      </c>
      <c r="J177">
        <v>5</v>
      </c>
    </row>
    <row r="178" spans="1:10">
      <c r="A178" t="s">
        <v>1480</v>
      </c>
      <c r="B178" t="s">
        <v>102</v>
      </c>
      <c r="C178">
        <v>3</v>
      </c>
      <c r="D178">
        <v>4</v>
      </c>
      <c r="E178">
        <v>38</v>
      </c>
      <c r="F178">
        <v>9.5</v>
      </c>
      <c r="G178">
        <v>12.7</v>
      </c>
      <c r="H178" t="s">
        <v>1422</v>
      </c>
      <c r="I178">
        <v>1</v>
      </c>
      <c r="J178">
        <v>6</v>
      </c>
    </row>
    <row r="179" spans="1:10">
      <c r="A179" t="s">
        <v>1276</v>
      </c>
      <c r="B179" t="s">
        <v>74</v>
      </c>
      <c r="C179">
        <v>3</v>
      </c>
      <c r="D179">
        <v>4</v>
      </c>
      <c r="E179">
        <v>94</v>
      </c>
      <c r="F179">
        <v>23.5</v>
      </c>
      <c r="G179">
        <v>31.3</v>
      </c>
      <c r="H179" t="s">
        <v>1421</v>
      </c>
      <c r="I179">
        <v>2</v>
      </c>
      <c r="J179">
        <v>6</v>
      </c>
    </row>
    <row r="180" spans="1:10">
      <c r="A180" t="s">
        <v>1175</v>
      </c>
      <c r="B180" t="s">
        <v>30</v>
      </c>
      <c r="C180">
        <v>3</v>
      </c>
      <c r="D180">
        <v>4</v>
      </c>
      <c r="E180">
        <v>11</v>
      </c>
      <c r="F180">
        <v>2.75</v>
      </c>
      <c r="G180">
        <v>3.7</v>
      </c>
      <c r="H180">
        <v>4</v>
      </c>
      <c r="I180">
        <v>1</v>
      </c>
      <c r="J180">
        <v>7</v>
      </c>
    </row>
    <row r="181" spans="1:10">
      <c r="A181" t="s">
        <v>1481</v>
      </c>
      <c r="B181" t="s">
        <v>202</v>
      </c>
      <c r="C181">
        <v>2</v>
      </c>
      <c r="D181">
        <v>4</v>
      </c>
      <c r="E181">
        <v>12</v>
      </c>
      <c r="F181">
        <v>3</v>
      </c>
      <c r="G181">
        <v>6</v>
      </c>
      <c r="H181">
        <v>4</v>
      </c>
      <c r="I181">
        <v>0</v>
      </c>
      <c r="J181">
        <v>4</v>
      </c>
    </row>
    <row r="182" spans="1:10">
      <c r="A182" t="s">
        <v>747</v>
      </c>
      <c r="B182" t="s">
        <v>34</v>
      </c>
      <c r="C182">
        <v>3</v>
      </c>
      <c r="D182">
        <v>4</v>
      </c>
      <c r="E182">
        <v>37</v>
      </c>
      <c r="F182">
        <v>9.25</v>
      </c>
      <c r="G182">
        <v>12.3</v>
      </c>
      <c r="H182" t="s">
        <v>1423</v>
      </c>
      <c r="I182">
        <v>1</v>
      </c>
      <c r="J182">
        <v>7</v>
      </c>
    </row>
    <row r="183" spans="1:10">
      <c r="A183" t="s">
        <v>386</v>
      </c>
      <c r="B183" t="s">
        <v>118</v>
      </c>
      <c r="C183">
        <v>3</v>
      </c>
      <c r="D183">
        <v>4</v>
      </c>
      <c r="E183">
        <v>69</v>
      </c>
      <c r="F183">
        <v>17.25</v>
      </c>
      <c r="G183">
        <v>23</v>
      </c>
      <c r="H183">
        <v>20</v>
      </c>
      <c r="I183">
        <v>0</v>
      </c>
      <c r="J183">
        <v>6</v>
      </c>
    </row>
    <row r="184" spans="1:10">
      <c r="A184" t="s">
        <v>190</v>
      </c>
      <c r="B184" t="s">
        <v>183</v>
      </c>
      <c r="C184">
        <v>3</v>
      </c>
      <c r="D184">
        <v>4</v>
      </c>
      <c r="E184">
        <v>27</v>
      </c>
      <c r="F184">
        <v>6.75</v>
      </c>
      <c r="G184">
        <v>9</v>
      </c>
      <c r="H184">
        <v>13</v>
      </c>
      <c r="I184">
        <v>0</v>
      </c>
      <c r="J184">
        <v>10</v>
      </c>
    </row>
    <row r="185" spans="1:10">
      <c r="A185" t="s">
        <v>657</v>
      </c>
      <c r="B185" t="s">
        <v>202</v>
      </c>
      <c r="C185">
        <v>3</v>
      </c>
      <c r="D185">
        <v>4</v>
      </c>
      <c r="E185">
        <v>48</v>
      </c>
      <c r="F185">
        <v>12</v>
      </c>
      <c r="G185">
        <v>16</v>
      </c>
      <c r="H185" t="s">
        <v>1417</v>
      </c>
      <c r="I185">
        <v>1</v>
      </c>
      <c r="J185">
        <v>7</v>
      </c>
    </row>
    <row r="186" spans="1:10">
      <c r="A186" t="s">
        <v>1043</v>
      </c>
      <c r="B186" t="s">
        <v>202</v>
      </c>
      <c r="C186">
        <v>3</v>
      </c>
      <c r="D186">
        <v>4</v>
      </c>
      <c r="E186">
        <v>21</v>
      </c>
      <c r="F186">
        <v>5.25</v>
      </c>
      <c r="G186">
        <v>7</v>
      </c>
      <c r="H186">
        <v>10</v>
      </c>
      <c r="I186">
        <v>0</v>
      </c>
      <c r="J186">
        <v>7</v>
      </c>
    </row>
    <row r="187" spans="1:10">
      <c r="A187" t="s">
        <v>1482</v>
      </c>
      <c r="B187" t="s">
        <v>248</v>
      </c>
      <c r="C187">
        <v>1</v>
      </c>
      <c r="D187">
        <v>4</v>
      </c>
      <c r="E187">
        <v>35</v>
      </c>
      <c r="F187">
        <v>8.75</v>
      </c>
      <c r="G187">
        <v>35</v>
      </c>
      <c r="H187">
        <v>27</v>
      </c>
      <c r="I187">
        <v>1</v>
      </c>
      <c r="J187">
        <v>5</v>
      </c>
    </row>
    <row r="188" spans="1:10">
      <c r="A188" t="s">
        <v>1483</v>
      </c>
      <c r="B188" t="s">
        <v>78</v>
      </c>
      <c r="C188">
        <v>3</v>
      </c>
      <c r="D188">
        <v>4</v>
      </c>
      <c r="E188">
        <v>38</v>
      </c>
      <c r="F188">
        <v>9.5</v>
      </c>
      <c r="G188">
        <v>12.7</v>
      </c>
      <c r="H188">
        <v>17</v>
      </c>
      <c r="I188">
        <v>0</v>
      </c>
      <c r="J188">
        <v>7</v>
      </c>
    </row>
    <row r="189" spans="1:10">
      <c r="A189" t="s">
        <v>1280</v>
      </c>
      <c r="B189" t="s">
        <v>118</v>
      </c>
      <c r="C189">
        <v>3</v>
      </c>
      <c r="D189">
        <v>4</v>
      </c>
      <c r="E189">
        <v>81</v>
      </c>
      <c r="F189">
        <v>20.25</v>
      </c>
      <c r="G189">
        <v>27</v>
      </c>
      <c r="H189">
        <v>39</v>
      </c>
      <c r="I189">
        <v>0</v>
      </c>
      <c r="J189">
        <v>6</v>
      </c>
    </row>
    <row r="190" spans="1:10">
      <c r="A190" t="s">
        <v>1283</v>
      </c>
      <c r="B190" t="s">
        <v>215</v>
      </c>
      <c r="C190">
        <v>3</v>
      </c>
      <c r="D190">
        <v>4</v>
      </c>
      <c r="E190">
        <v>36</v>
      </c>
      <c r="F190">
        <v>9</v>
      </c>
      <c r="G190">
        <v>12</v>
      </c>
      <c r="H190">
        <v>14</v>
      </c>
      <c r="I190">
        <v>0</v>
      </c>
      <c r="J190">
        <v>4</v>
      </c>
    </row>
    <row r="191" spans="1:10">
      <c r="A191" t="s">
        <v>155</v>
      </c>
      <c r="B191" t="s">
        <v>102</v>
      </c>
      <c r="C191">
        <v>2</v>
      </c>
      <c r="D191">
        <v>4</v>
      </c>
      <c r="E191">
        <v>39</v>
      </c>
      <c r="F191">
        <v>9.75</v>
      </c>
      <c r="G191">
        <v>19.5</v>
      </c>
      <c r="H191">
        <v>22</v>
      </c>
      <c r="I191">
        <v>0</v>
      </c>
      <c r="J191">
        <v>5</v>
      </c>
    </row>
    <row r="192" spans="1:10">
      <c r="A192" t="s">
        <v>1484</v>
      </c>
      <c r="B192" t="s">
        <v>34</v>
      </c>
      <c r="C192">
        <v>2</v>
      </c>
      <c r="D192">
        <v>4</v>
      </c>
      <c r="E192">
        <v>31</v>
      </c>
      <c r="F192">
        <v>7.75</v>
      </c>
      <c r="G192">
        <v>15.5</v>
      </c>
      <c r="H192">
        <v>12</v>
      </c>
      <c r="I192">
        <v>0</v>
      </c>
      <c r="J192">
        <v>5</v>
      </c>
    </row>
    <row r="193" spans="1:10">
      <c r="A193" t="s">
        <v>1046</v>
      </c>
      <c r="B193" t="s">
        <v>215</v>
      </c>
      <c r="C193">
        <v>3</v>
      </c>
      <c r="D193">
        <v>4</v>
      </c>
      <c r="E193">
        <v>123</v>
      </c>
      <c r="F193">
        <v>30.75</v>
      </c>
      <c r="G193">
        <v>41</v>
      </c>
      <c r="H193" t="s">
        <v>1424</v>
      </c>
      <c r="I193">
        <v>1</v>
      </c>
      <c r="J193">
        <v>9</v>
      </c>
    </row>
    <row r="194" spans="1:10">
      <c r="A194" t="s">
        <v>1348</v>
      </c>
      <c r="B194" t="s">
        <v>202</v>
      </c>
      <c r="C194">
        <v>3</v>
      </c>
      <c r="D194">
        <v>4</v>
      </c>
      <c r="E194">
        <v>40</v>
      </c>
      <c r="F194">
        <v>10</v>
      </c>
      <c r="G194">
        <v>13.3</v>
      </c>
      <c r="H194">
        <v>24</v>
      </c>
      <c r="I194">
        <v>0</v>
      </c>
      <c r="J194">
        <v>6</v>
      </c>
    </row>
    <row r="195" spans="1:10">
      <c r="A195" t="s">
        <v>1349</v>
      </c>
      <c r="B195" t="s">
        <v>80</v>
      </c>
      <c r="C195">
        <v>3</v>
      </c>
      <c r="D195">
        <v>4</v>
      </c>
      <c r="E195">
        <v>33</v>
      </c>
      <c r="F195">
        <v>8.25</v>
      </c>
      <c r="G195">
        <v>11</v>
      </c>
      <c r="H195">
        <v>13</v>
      </c>
      <c r="I195">
        <v>0</v>
      </c>
      <c r="J195">
        <v>12</v>
      </c>
    </row>
    <row r="196" spans="1:10">
      <c r="A196" t="s">
        <v>541</v>
      </c>
      <c r="B196" t="s">
        <v>68</v>
      </c>
      <c r="C196">
        <v>3</v>
      </c>
      <c r="D196">
        <v>4</v>
      </c>
      <c r="E196">
        <v>27</v>
      </c>
      <c r="F196">
        <v>6.75</v>
      </c>
      <c r="G196">
        <v>9</v>
      </c>
      <c r="H196">
        <v>14</v>
      </c>
      <c r="I196">
        <v>0</v>
      </c>
      <c r="J196">
        <v>8</v>
      </c>
    </row>
    <row r="197" spans="1:10">
      <c r="A197" t="s">
        <v>1485</v>
      </c>
      <c r="B197" t="s">
        <v>379</v>
      </c>
      <c r="C197">
        <v>3</v>
      </c>
      <c r="D197">
        <v>4</v>
      </c>
      <c r="E197">
        <v>88</v>
      </c>
      <c r="F197">
        <v>22</v>
      </c>
      <c r="G197">
        <v>29.3</v>
      </c>
      <c r="H197">
        <v>46</v>
      </c>
      <c r="I197">
        <v>0</v>
      </c>
      <c r="J197">
        <v>6</v>
      </c>
    </row>
    <row r="198" spans="1:10">
      <c r="A198" t="s">
        <v>807</v>
      </c>
      <c r="B198" t="s">
        <v>60</v>
      </c>
      <c r="C198">
        <v>3</v>
      </c>
      <c r="D198">
        <v>4</v>
      </c>
      <c r="E198">
        <v>21</v>
      </c>
      <c r="F198">
        <v>5.25</v>
      </c>
      <c r="G198">
        <v>7</v>
      </c>
      <c r="H198">
        <v>11</v>
      </c>
      <c r="I198">
        <v>0</v>
      </c>
      <c r="J198">
        <v>9</v>
      </c>
    </row>
    <row r="199" spans="1:10">
      <c r="A199" t="s">
        <v>1486</v>
      </c>
      <c r="B199" t="s">
        <v>183</v>
      </c>
      <c r="C199">
        <v>3</v>
      </c>
      <c r="D199">
        <v>4</v>
      </c>
      <c r="E199">
        <v>19</v>
      </c>
      <c r="F199">
        <v>4.75</v>
      </c>
      <c r="G199">
        <v>6.3</v>
      </c>
      <c r="H199">
        <v>6</v>
      </c>
      <c r="I199">
        <v>2</v>
      </c>
      <c r="J199">
        <v>8</v>
      </c>
    </row>
    <row r="200" spans="1:10">
      <c r="A200" t="s">
        <v>1487</v>
      </c>
      <c r="B200" t="s">
        <v>215</v>
      </c>
      <c r="C200">
        <v>3</v>
      </c>
      <c r="D200">
        <v>4</v>
      </c>
      <c r="E200">
        <v>48</v>
      </c>
      <c r="F200">
        <v>12</v>
      </c>
      <c r="G200">
        <v>16</v>
      </c>
      <c r="H200">
        <v>18</v>
      </c>
      <c r="I200">
        <v>0</v>
      </c>
      <c r="J200">
        <v>7</v>
      </c>
    </row>
    <row r="201" spans="1:10">
      <c r="A201" t="s">
        <v>662</v>
      </c>
      <c r="B201" t="s">
        <v>202</v>
      </c>
      <c r="C201">
        <v>3</v>
      </c>
      <c r="D201">
        <v>4</v>
      </c>
      <c r="E201">
        <v>19</v>
      </c>
      <c r="F201">
        <v>4.75</v>
      </c>
      <c r="G201">
        <v>6.3</v>
      </c>
      <c r="H201">
        <v>7</v>
      </c>
      <c r="I201">
        <v>0</v>
      </c>
      <c r="J201">
        <v>5</v>
      </c>
    </row>
    <row r="202" spans="1:10">
      <c r="A202" t="s">
        <v>1148</v>
      </c>
      <c r="B202" t="s">
        <v>56</v>
      </c>
      <c r="C202">
        <v>3</v>
      </c>
      <c r="D202">
        <v>4</v>
      </c>
      <c r="E202">
        <v>29</v>
      </c>
      <c r="F202">
        <v>7.25</v>
      </c>
      <c r="G202">
        <v>9.6999999999999993</v>
      </c>
      <c r="H202">
        <v>11</v>
      </c>
      <c r="I202">
        <v>0</v>
      </c>
      <c r="J202">
        <v>5</v>
      </c>
    </row>
    <row r="203" spans="1:10">
      <c r="A203" t="s">
        <v>1157</v>
      </c>
      <c r="B203" t="s">
        <v>122</v>
      </c>
      <c r="C203">
        <v>3</v>
      </c>
      <c r="D203">
        <v>4</v>
      </c>
      <c r="E203">
        <v>24</v>
      </c>
      <c r="F203">
        <v>6</v>
      </c>
      <c r="G203">
        <v>8</v>
      </c>
      <c r="H203">
        <v>10</v>
      </c>
      <c r="I203">
        <v>0</v>
      </c>
      <c r="J203">
        <v>7</v>
      </c>
    </row>
    <row r="204" spans="1:10">
      <c r="A204" t="s">
        <v>1188</v>
      </c>
      <c r="B204" t="s">
        <v>27</v>
      </c>
      <c r="C204">
        <v>3</v>
      </c>
      <c r="D204">
        <v>4</v>
      </c>
      <c r="E204">
        <v>21</v>
      </c>
      <c r="F204">
        <v>5.25</v>
      </c>
      <c r="G204">
        <v>7</v>
      </c>
      <c r="H204">
        <v>9</v>
      </c>
      <c r="I204">
        <v>0</v>
      </c>
      <c r="J204">
        <v>7</v>
      </c>
    </row>
    <row r="205" spans="1:10">
      <c r="A205" t="s">
        <v>1488</v>
      </c>
      <c r="B205" t="s">
        <v>56</v>
      </c>
      <c r="C205">
        <v>3</v>
      </c>
      <c r="D205">
        <v>4</v>
      </c>
      <c r="E205">
        <v>30</v>
      </c>
      <c r="F205">
        <v>7.5</v>
      </c>
      <c r="G205">
        <v>10</v>
      </c>
      <c r="H205">
        <v>19</v>
      </c>
      <c r="I205">
        <v>0</v>
      </c>
      <c r="J205">
        <v>8</v>
      </c>
    </row>
    <row r="206" spans="1:10">
      <c r="A206" t="s">
        <v>892</v>
      </c>
      <c r="B206" t="s">
        <v>78</v>
      </c>
      <c r="C206">
        <v>2</v>
      </c>
      <c r="D206">
        <v>4</v>
      </c>
      <c r="E206">
        <v>24</v>
      </c>
      <c r="F206">
        <v>6</v>
      </c>
      <c r="G206">
        <v>12</v>
      </c>
      <c r="H206">
        <v>9</v>
      </c>
      <c r="I206">
        <v>0</v>
      </c>
      <c r="J206">
        <v>5</v>
      </c>
    </row>
    <row r="207" spans="1:10">
      <c r="A207" t="s">
        <v>1169</v>
      </c>
      <c r="B207" t="s">
        <v>379</v>
      </c>
      <c r="C207">
        <v>2</v>
      </c>
      <c r="D207">
        <v>4</v>
      </c>
      <c r="E207">
        <v>20</v>
      </c>
      <c r="F207">
        <v>5</v>
      </c>
      <c r="G207">
        <v>10</v>
      </c>
      <c r="H207">
        <v>9</v>
      </c>
      <c r="I207">
        <v>0</v>
      </c>
      <c r="J207">
        <v>4</v>
      </c>
    </row>
    <row r="208" spans="1:10">
      <c r="A208" t="s">
        <v>1489</v>
      </c>
      <c r="B208" t="s">
        <v>60</v>
      </c>
      <c r="C208">
        <v>3</v>
      </c>
      <c r="D208">
        <v>4</v>
      </c>
      <c r="E208">
        <v>36</v>
      </c>
      <c r="F208">
        <v>9</v>
      </c>
      <c r="G208">
        <v>12</v>
      </c>
      <c r="H208">
        <v>19</v>
      </c>
      <c r="I208">
        <v>0</v>
      </c>
      <c r="J208">
        <v>5</v>
      </c>
    </row>
    <row r="209" spans="1:10">
      <c r="A209" t="s">
        <v>1490</v>
      </c>
      <c r="B209" t="s">
        <v>102</v>
      </c>
      <c r="C209">
        <v>3</v>
      </c>
      <c r="D209">
        <v>4</v>
      </c>
      <c r="E209">
        <v>58</v>
      </c>
      <c r="F209">
        <v>14.5</v>
      </c>
      <c r="G209">
        <v>19.3</v>
      </c>
      <c r="H209">
        <v>28</v>
      </c>
      <c r="I209">
        <v>0</v>
      </c>
      <c r="J209">
        <v>12</v>
      </c>
    </row>
    <row r="210" spans="1:10">
      <c r="A210" t="s">
        <v>1491</v>
      </c>
      <c r="B210" t="s">
        <v>1425</v>
      </c>
      <c r="C210">
        <v>3</v>
      </c>
      <c r="D210">
        <v>4</v>
      </c>
      <c r="E210">
        <v>28</v>
      </c>
      <c r="F210">
        <v>7</v>
      </c>
      <c r="G210">
        <v>9.3000000000000007</v>
      </c>
      <c r="H210">
        <v>10</v>
      </c>
      <c r="I210">
        <v>0</v>
      </c>
      <c r="J210">
        <v>6</v>
      </c>
    </row>
    <row r="211" spans="1:10">
      <c r="A211" t="s">
        <v>57</v>
      </c>
      <c r="B211" t="s">
        <v>8</v>
      </c>
      <c r="C211">
        <v>3</v>
      </c>
      <c r="D211">
        <v>4</v>
      </c>
      <c r="E211">
        <v>55</v>
      </c>
      <c r="F211">
        <v>13.75</v>
      </c>
      <c r="G211">
        <v>18.3</v>
      </c>
      <c r="H211">
        <v>29</v>
      </c>
      <c r="I211">
        <v>0</v>
      </c>
      <c r="J211">
        <v>6</v>
      </c>
    </row>
    <row r="212" spans="1:10">
      <c r="A212" t="s">
        <v>1492</v>
      </c>
      <c r="B212" t="s">
        <v>358</v>
      </c>
      <c r="C212">
        <v>3</v>
      </c>
      <c r="D212">
        <v>4</v>
      </c>
      <c r="E212">
        <v>40</v>
      </c>
      <c r="F212">
        <v>10</v>
      </c>
      <c r="G212">
        <v>13.3</v>
      </c>
      <c r="H212">
        <v>17</v>
      </c>
      <c r="I212">
        <v>0</v>
      </c>
      <c r="J212">
        <v>6</v>
      </c>
    </row>
    <row r="213" spans="1:10">
      <c r="A213" t="s">
        <v>644</v>
      </c>
      <c r="B213" t="s">
        <v>27</v>
      </c>
      <c r="C213">
        <v>3</v>
      </c>
      <c r="D213">
        <v>4</v>
      </c>
      <c r="E213">
        <v>40</v>
      </c>
      <c r="F213">
        <v>10</v>
      </c>
      <c r="G213">
        <v>13.3</v>
      </c>
      <c r="H213">
        <v>14</v>
      </c>
      <c r="I213">
        <v>0</v>
      </c>
      <c r="J213">
        <v>7</v>
      </c>
    </row>
    <row r="214" spans="1:10">
      <c r="A214" t="s">
        <v>493</v>
      </c>
      <c r="B214" t="s">
        <v>122</v>
      </c>
      <c r="C214">
        <v>2</v>
      </c>
      <c r="D214">
        <v>4</v>
      </c>
      <c r="E214">
        <v>41</v>
      </c>
      <c r="F214">
        <v>10.25</v>
      </c>
      <c r="G214">
        <v>20.5</v>
      </c>
      <c r="H214">
        <v>20</v>
      </c>
      <c r="I214">
        <v>0</v>
      </c>
      <c r="J214">
        <v>5</v>
      </c>
    </row>
    <row r="215" spans="1:10">
      <c r="A215" t="s">
        <v>646</v>
      </c>
      <c r="B215" t="s">
        <v>27</v>
      </c>
      <c r="C215">
        <v>3</v>
      </c>
      <c r="D215">
        <v>4</v>
      </c>
      <c r="E215">
        <v>26</v>
      </c>
      <c r="F215">
        <v>6.5</v>
      </c>
      <c r="G215">
        <v>8.6999999999999993</v>
      </c>
      <c r="H215">
        <v>11</v>
      </c>
      <c r="I215">
        <v>0</v>
      </c>
      <c r="J215">
        <v>5</v>
      </c>
    </row>
    <row r="216" spans="1:10">
      <c r="A216" t="s">
        <v>1240</v>
      </c>
      <c r="B216" t="s">
        <v>39</v>
      </c>
      <c r="C216">
        <v>2</v>
      </c>
      <c r="D216">
        <v>4</v>
      </c>
      <c r="E216">
        <v>32</v>
      </c>
      <c r="F216">
        <v>8</v>
      </c>
      <c r="G216">
        <v>16</v>
      </c>
      <c r="H216">
        <v>26</v>
      </c>
      <c r="I216">
        <v>0</v>
      </c>
      <c r="J216">
        <v>5</v>
      </c>
    </row>
    <row r="217" spans="1:10">
      <c r="A217" t="s">
        <v>844</v>
      </c>
      <c r="B217" t="s">
        <v>78</v>
      </c>
      <c r="C217">
        <v>3</v>
      </c>
      <c r="D217">
        <v>4</v>
      </c>
      <c r="E217">
        <v>51</v>
      </c>
      <c r="F217">
        <v>12.75</v>
      </c>
      <c r="G217">
        <v>17</v>
      </c>
      <c r="H217" t="s">
        <v>1426</v>
      </c>
      <c r="I217">
        <v>1</v>
      </c>
      <c r="J217">
        <v>5</v>
      </c>
    </row>
    <row r="218" spans="1:10">
      <c r="A218" t="s">
        <v>1029</v>
      </c>
      <c r="B218" t="s">
        <v>413</v>
      </c>
      <c r="C218">
        <v>3</v>
      </c>
      <c r="D218">
        <v>4</v>
      </c>
      <c r="E218">
        <v>43</v>
      </c>
      <c r="F218">
        <v>10.75</v>
      </c>
      <c r="G218">
        <v>14.3</v>
      </c>
      <c r="H218">
        <v>20</v>
      </c>
      <c r="I218">
        <v>0</v>
      </c>
      <c r="J218">
        <v>6</v>
      </c>
    </row>
    <row r="219" spans="1:10">
      <c r="A219" t="s">
        <v>1153</v>
      </c>
      <c r="B219" t="s">
        <v>358</v>
      </c>
      <c r="C219">
        <v>3</v>
      </c>
      <c r="D219">
        <v>4</v>
      </c>
      <c r="E219">
        <v>49</v>
      </c>
      <c r="F219">
        <v>12.25</v>
      </c>
      <c r="G219">
        <v>16.3</v>
      </c>
      <c r="H219">
        <v>31</v>
      </c>
      <c r="I219">
        <v>0</v>
      </c>
      <c r="J219">
        <v>4</v>
      </c>
    </row>
    <row r="220" spans="1:10">
      <c r="A220" t="s">
        <v>552</v>
      </c>
      <c r="B220" t="s">
        <v>68</v>
      </c>
      <c r="C220">
        <v>3</v>
      </c>
      <c r="D220">
        <v>4</v>
      </c>
      <c r="E220">
        <v>62</v>
      </c>
      <c r="F220">
        <v>15.5</v>
      </c>
      <c r="G220">
        <v>20.7</v>
      </c>
      <c r="H220">
        <v>25</v>
      </c>
      <c r="I220">
        <v>1</v>
      </c>
      <c r="J220">
        <v>5</v>
      </c>
    </row>
    <row r="221" spans="1:10">
      <c r="A221" t="s">
        <v>1493</v>
      </c>
      <c r="B221" t="s">
        <v>280</v>
      </c>
      <c r="C221">
        <v>3</v>
      </c>
      <c r="D221">
        <v>4</v>
      </c>
      <c r="E221">
        <v>11</v>
      </c>
      <c r="F221">
        <v>2.75</v>
      </c>
      <c r="G221">
        <v>3.7</v>
      </c>
      <c r="H221">
        <v>7</v>
      </c>
      <c r="I221">
        <v>0</v>
      </c>
      <c r="J221">
        <v>5</v>
      </c>
    </row>
    <row r="222" spans="1:10">
      <c r="A222" t="s">
        <v>585</v>
      </c>
      <c r="B222" t="s">
        <v>47</v>
      </c>
      <c r="C222">
        <v>3</v>
      </c>
      <c r="D222">
        <v>4</v>
      </c>
      <c r="E222">
        <v>62</v>
      </c>
      <c r="F222">
        <v>15.5</v>
      </c>
      <c r="G222">
        <v>20.7</v>
      </c>
      <c r="H222">
        <v>45</v>
      </c>
      <c r="I222">
        <v>0</v>
      </c>
      <c r="J222">
        <v>7</v>
      </c>
    </row>
    <row r="223" spans="1:10">
      <c r="A223" t="s">
        <v>1296</v>
      </c>
      <c r="B223" t="s">
        <v>56</v>
      </c>
      <c r="C223">
        <v>2</v>
      </c>
      <c r="D223">
        <v>4</v>
      </c>
      <c r="E223">
        <v>61</v>
      </c>
      <c r="F223">
        <v>15.25</v>
      </c>
      <c r="G223">
        <v>30.5</v>
      </c>
      <c r="H223" t="s">
        <v>1427</v>
      </c>
      <c r="I223">
        <v>1</v>
      </c>
      <c r="J223">
        <v>7</v>
      </c>
    </row>
    <row r="224" spans="1:10">
      <c r="A224" t="s">
        <v>1324</v>
      </c>
      <c r="B224" t="s">
        <v>34</v>
      </c>
      <c r="C224">
        <v>2</v>
      </c>
      <c r="D224">
        <v>4</v>
      </c>
      <c r="E224">
        <v>47</v>
      </c>
      <c r="F224">
        <v>11.75</v>
      </c>
      <c r="G224">
        <v>23.5</v>
      </c>
      <c r="H224">
        <v>19</v>
      </c>
      <c r="I224">
        <v>0</v>
      </c>
      <c r="J224">
        <v>7</v>
      </c>
    </row>
    <row r="225" spans="1:10">
      <c r="A225" t="s">
        <v>334</v>
      </c>
      <c r="B225" t="s">
        <v>84</v>
      </c>
      <c r="C225">
        <v>3</v>
      </c>
      <c r="D225">
        <v>4</v>
      </c>
      <c r="E225">
        <v>1</v>
      </c>
      <c r="F225">
        <v>0.25</v>
      </c>
      <c r="G225">
        <v>0.3</v>
      </c>
      <c r="H225">
        <v>4</v>
      </c>
      <c r="I225">
        <v>0</v>
      </c>
      <c r="J225">
        <v>5</v>
      </c>
    </row>
    <row r="226" spans="1:10">
      <c r="A226" t="s">
        <v>59</v>
      </c>
      <c r="B226" t="s">
        <v>102</v>
      </c>
      <c r="C226">
        <v>2</v>
      </c>
      <c r="D226">
        <v>4</v>
      </c>
      <c r="E226">
        <v>24</v>
      </c>
      <c r="F226">
        <v>6</v>
      </c>
      <c r="G226">
        <v>12</v>
      </c>
      <c r="H226">
        <v>8</v>
      </c>
      <c r="I226">
        <v>0</v>
      </c>
      <c r="J226">
        <v>6</v>
      </c>
    </row>
    <row r="227" spans="1:10">
      <c r="A227" t="s">
        <v>120</v>
      </c>
      <c r="B227" t="s">
        <v>74</v>
      </c>
      <c r="C227">
        <v>3</v>
      </c>
      <c r="D227">
        <v>4</v>
      </c>
      <c r="E227">
        <v>52</v>
      </c>
      <c r="F227">
        <v>13</v>
      </c>
      <c r="G227">
        <v>17.3</v>
      </c>
      <c r="H227">
        <v>28</v>
      </c>
      <c r="I227">
        <v>0</v>
      </c>
      <c r="J227">
        <v>9</v>
      </c>
    </row>
    <row r="228" spans="1:10">
      <c r="A228" t="s">
        <v>1008</v>
      </c>
      <c r="B228" t="s">
        <v>1101</v>
      </c>
      <c r="C228">
        <v>3</v>
      </c>
      <c r="D228">
        <v>4</v>
      </c>
      <c r="E228">
        <v>26</v>
      </c>
      <c r="F228">
        <v>6.5</v>
      </c>
      <c r="G228">
        <v>8.6999999999999993</v>
      </c>
      <c r="H228">
        <v>13</v>
      </c>
      <c r="I228">
        <v>0</v>
      </c>
      <c r="J228">
        <v>5</v>
      </c>
    </row>
    <row r="229" spans="1:10">
      <c r="A229" t="s">
        <v>1009</v>
      </c>
      <c r="B229" t="s">
        <v>183</v>
      </c>
      <c r="C229">
        <v>3</v>
      </c>
      <c r="D229">
        <v>4</v>
      </c>
      <c r="E229">
        <v>61</v>
      </c>
      <c r="F229">
        <v>15.25</v>
      </c>
      <c r="G229">
        <v>20.3</v>
      </c>
      <c r="H229">
        <v>20</v>
      </c>
      <c r="I229">
        <v>1</v>
      </c>
      <c r="J229">
        <v>6</v>
      </c>
    </row>
    <row r="230" spans="1:10">
      <c r="A230" t="s">
        <v>1328</v>
      </c>
      <c r="B230" t="s">
        <v>80</v>
      </c>
      <c r="C230">
        <v>3</v>
      </c>
      <c r="D230">
        <v>4</v>
      </c>
      <c r="E230">
        <v>24</v>
      </c>
      <c r="F230">
        <v>6</v>
      </c>
      <c r="G230">
        <v>8</v>
      </c>
      <c r="H230">
        <v>9</v>
      </c>
      <c r="I230">
        <v>0</v>
      </c>
      <c r="J230">
        <v>4</v>
      </c>
    </row>
    <row r="231" spans="1:10">
      <c r="A231" t="s">
        <v>822</v>
      </c>
      <c r="B231" t="s">
        <v>280</v>
      </c>
      <c r="C231">
        <v>2</v>
      </c>
      <c r="D231">
        <v>4</v>
      </c>
      <c r="E231">
        <v>56</v>
      </c>
      <c r="F231">
        <v>14</v>
      </c>
      <c r="G231">
        <v>28</v>
      </c>
      <c r="H231">
        <v>25</v>
      </c>
      <c r="I231">
        <v>1</v>
      </c>
      <c r="J231">
        <v>4</v>
      </c>
    </row>
    <row r="232" spans="1:10">
      <c r="A232" t="s">
        <v>1494</v>
      </c>
      <c r="B232" t="s">
        <v>56</v>
      </c>
      <c r="C232">
        <v>2</v>
      </c>
      <c r="D232">
        <v>4</v>
      </c>
      <c r="E232">
        <v>29</v>
      </c>
      <c r="F232">
        <v>7.25</v>
      </c>
      <c r="G232">
        <v>14.5</v>
      </c>
      <c r="H232">
        <v>10</v>
      </c>
      <c r="I232">
        <v>0</v>
      </c>
      <c r="J232">
        <v>6</v>
      </c>
    </row>
    <row r="233" spans="1:10">
      <c r="A233" t="s">
        <v>827</v>
      </c>
      <c r="B233" t="s">
        <v>60</v>
      </c>
      <c r="C233">
        <v>3</v>
      </c>
      <c r="D233">
        <v>4</v>
      </c>
      <c r="E233">
        <v>27</v>
      </c>
      <c r="F233">
        <v>6.75</v>
      </c>
      <c r="G233">
        <v>9</v>
      </c>
      <c r="H233">
        <v>8</v>
      </c>
      <c r="I233">
        <v>0</v>
      </c>
      <c r="J233">
        <v>5</v>
      </c>
    </row>
    <row r="234" spans="1:10">
      <c r="A234" t="s">
        <v>1495</v>
      </c>
      <c r="B234" t="s">
        <v>237</v>
      </c>
      <c r="C234">
        <v>4</v>
      </c>
      <c r="D234">
        <v>4</v>
      </c>
      <c r="E234">
        <v>13</v>
      </c>
      <c r="F234">
        <v>3.25</v>
      </c>
      <c r="G234">
        <v>3.2</v>
      </c>
      <c r="H234">
        <v>10</v>
      </c>
      <c r="I234">
        <v>0</v>
      </c>
      <c r="J234">
        <v>5</v>
      </c>
    </row>
    <row r="235" spans="1:10">
      <c r="A235" t="s">
        <v>933</v>
      </c>
      <c r="B235" t="s">
        <v>39</v>
      </c>
      <c r="C235">
        <v>3</v>
      </c>
      <c r="D235">
        <v>4</v>
      </c>
      <c r="E235">
        <v>33</v>
      </c>
      <c r="F235">
        <v>8.25</v>
      </c>
      <c r="G235">
        <v>11</v>
      </c>
      <c r="H235">
        <v>19</v>
      </c>
      <c r="I235">
        <v>0</v>
      </c>
      <c r="J235">
        <v>8</v>
      </c>
    </row>
    <row r="236" spans="1:10">
      <c r="A236" t="s">
        <v>527</v>
      </c>
      <c r="B236" t="s">
        <v>30</v>
      </c>
      <c r="C236">
        <v>2</v>
      </c>
      <c r="D236">
        <v>4</v>
      </c>
      <c r="E236">
        <v>51</v>
      </c>
      <c r="F236">
        <v>12.75</v>
      </c>
      <c r="G236">
        <v>25.5</v>
      </c>
      <c r="H236">
        <v>28</v>
      </c>
      <c r="I236">
        <v>0</v>
      </c>
      <c r="J236">
        <v>5</v>
      </c>
    </row>
    <row r="237" spans="1:10">
      <c r="A237" t="s">
        <v>877</v>
      </c>
      <c r="B237" t="s">
        <v>193</v>
      </c>
      <c r="C237">
        <v>3</v>
      </c>
      <c r="D237">
        <v>4</v>
      </c>
      <c r="E237">
        <v>88</v>
      </c>
      <c r="F237">
        <v>22</v>
      </c>
      <c r="G237">
        <v>29.3</v>
      </c>
      <c r="H237" t="s">
        <v>1428</v>
      </c>
      <c r="I237">
        <v>1</v>
      </c>
      <c r="J237">
        <v>5</v>
      </c>
    </row>
    <row r="238" spans="1:10">
      <c r="A238" t="s">
        <v>1084</v>
      </c>
      <c r="B238" t="s">
        <v>18</v>
      </c>
      <c r="C238">
        <v>3</v>
      </c>
      <c r="D238">
        <v>4</v>
      </c>
      <c r="E238">
        <v>19</v>
      </c>
      <c r="F238">
        <v>4.75</v>
      </c>
      <c r="G238">
        <v>6.3</v>
      </c>
      <c r="H238">
        <v>10</v>
      </c>
      <c r="I238">
        <v>0</v>
      </c>
      <c r="J238">
        <v>6</v>
      </c>
    </row>
    <row r="239" spans="1:10">
      <c r="A239" t="s">
        <v>880</v>
      </c>
      <c r="B239" t="s">
        <v>379</v>
      </c>
      <c r="C239">
        <v>3</v>
      </c>
      <c r="D239">
        <v>4</v>
      </c>
      <c r="E239">
        <v>32</v>
      </c>
      <c r="F239">
        <v>8</v>
      </c>
      <c r="G239">
        <v>10.7</v>
      </c>
      <c r="H239">
        <v>16</v>
      </c>
      <c r="I239">
        <v>0</v>
      </c>
      <c r="J239">
        <v>5</v>
      </c>
    </row>
    <row r="240" spans="1:10">
      <c r="A240" t="s">
        <v>1258</v>
      </c>
      <c r="B240" t="s">
        <v>74</v>
      </c>
      <c r="C240">
        <v>3</v>
      </c>
      <c r="D240">
        <v>4</v>
      </c>
      <c r="E240">
        <v>45</v>
      </c>
      <c r="F240">
        <v>11.25</v>
      </c>
      <c r="G240">
        <v>15</v>
      </c>
      <c r="H240">
        <v>16</v>
      </c>
      <c r="I240">
        <v>0</v>
      </c>
      <c r="J240">
        <v>4</v>
      </c>
    </row>
    <row r="241" spans="1:10">
      <c r="A241" t="s">
        <v>250</v>
      </c>
      <c r="B241" t="s">
        <v>183</v>
      </c>
      <c r="C241">
        <v>3</v>
      </c>
      <c r="D241">
        <v>4</v>
      </c>
      <c r="E241">
        <v>31</v>
      </c>
      <c r="F241">
        <v>7.75</v>
      </c>
      <c r="G241">
        <v>10.3</v>
      </c>
      <c r="H241">
        <v>13</v>
      </c>
      <c r="I241">
        <v>0</v>
      </c>
      <c r="J241">
        <v>7</v>
      </c>
    </row>
    <row r="242" spans="1:10">
      <c r="A242" t="s">
        <v>417</v>
      </c>
      <c r="B242" t="s">
        <v>80</v>
      </c>
      <c r="C242">
        <v>2</v>
      </c>
      <c r="D242">
        <v>3</v>
      </c>
      <c r="E242">
        <v>65</v>
      </c>
      <c r="F242">
        <v>21.67</v>
      </c>
      <c r="G242">
        <v>32.5</v>
      </c>
      <c r="H242">
        <v>45</v>
      </c>
      <c r="I242">
        <v>0</v>
      </c>
      <c r="J242">
        <v>4</v>
      </c>
    </row>
    <row r="243" spans="1:10">
      <c r="A243" t="s">
        <v>1496</v>
      </c>
      <c r="B243" t="s">
        <v>1102</v>
      </c>
      <c r="C243">
        <v>3</v>
      </c>
      <c r="D243">
        <v>3</v>
      </c>
      <c r="E243">
        <v>32</v>
      </c>
      <c r="F243">
        <v>10.67</v>
      </c>
      <c r="G243">
        <v>10.7</v>
      </c>
      <c r="H243">
        <v>21</v>
      </c>
      <c r="I243">
        <v>0</v>
      </c>
      <c r="J243">
        <v>7</v>
      </c>
    </row>
    <row r="244" spans="1:10">
      <c r="A244" t="s">
        <v>1336</v>
      </c>
      <c r="B244" t="s">
        <v>80</v>
      </c>
      <c r="C244">
        <v>1</v>
      </c>
      <c r="D244">
        <v>3</v>
      </c>
      <c r="E244">
        <v>32</v>
      </c>
      <c r="F244">
        <v>10.67</v>
      </c>
      <c r="G244">
        <v>32</v>
      </c>
      <c r="H244">
        <v>19</v>
      </c>
      <c r="I244">
        <v>0</v>
      </c>
      <c r="J244">
        <v>3</v>
      </c>
    </row>
    <row r="245" spans="1:10">
      <c r="A245" t="s">
        <v>777</v>
      </c>
      <c r="B245" t="s">
        <v>122</v>
      </c>
      <c r="C245">
        <v>2</v>
      </c>
      <c r="D245">
        <v>3</v>
      </c>
      <c r="E245">
        <v>25</v>
      </c>
      <c r="F245">
        <v>8.33</v>
      </c>
      <c r="G245">
        <v>12.5</v>
      </c>
      <c r="H245">
        <v>12</v>
      </c>
      <c r="I245">
        <v>0</v>
      </c>
      <c r="J245">
        <v>5</v>
      </c>
    </row>
    <row r="246" spans="1:10">
      <c r="A246" t="s">
        <v>802</v>
      </c>
      <c r="B246" t="s">
        <v>39</v>
      </c>
      <c r="C246">
        <v>3</v>
      </c>
      <c r="D246">
        <v>3</v>
      </c>
      <c r="E246">
        <v>20</v>
      </c>
      <c r="F246">
        <v>6.67</v>
      </c>
      <c r="G246">
        <v>6.7</v>
      </c>
      <c r="H246">
        <v>13</v>
      </c>
      <c r="I246">
        <v>0</v>
      </c>
      <c r="J246">
        <v>4</v>
      </c>
    </row>
    <row r="247" spans="1:10">
      <c r="A247" t="s">
        <v>1497</v>
      </c>
      <c r="B247" t="s">
        <v>413</v>
      </c>
      <c r="C247">
        <v>3</v>
      </c>
      <c r="D247">
        <v>3</v>
      </c>
      <c r="E247">
        <v>17</v>
      </c>
      <c r="F247">
        <v>5.67</v>
      </c>
      <c r="G247">
        <v>5.7</v>
      </c>
      <c r="H247">
        <v>8</v>
      </c>
      <c r="I247">
        <v>0</v>
      </c>
      <c r="J247">
        <v>3</v>
      </c>
    </row>
    <row r="248" spans="1:10">
      <c r="A248" t="s">
        <v>1498</v>
      </c>
      <c r="B248" t="s">
        <v>84</v>
      </c>
      <c r="C248">
        <v>2</v>
      </c>
      <c r="D248">
        <v>3</v>
      </c>
      <c r="E248">
        <v>23</v>
      </c>
      <c r="F248">
        <v>7.67</v>
      </c>
      <c r="G248">
        <v>11.5</v>
      </c>
      <c r="H248">
        <v>11</v>
      </c>
      <c r="I248">
        <v>0</v>
      </c>
      <c r="J248">
        <v>4</v>
      </c>
    </row>
    <row r="249" spans="1:10">
      <c r="A249" t="s">
        <v>1262</v>
      </c>
      <c r="B249" t="s">
        <v>110</v>
      </c>
      <c r="C249">
        <v>2</v>
      </c>
      <c r="D249">
        <v>3</v>
      </c>
      <c r="E249">
        <v>73</v>
      </c>
      <c r="F249">
        <v>24.33</v>
      </c>
      <c r="G249">
        <v>36.5</v>
      </c>
      <c r="H249" t="s">
        <v>1429</v>
      </c>
      <c r="I249">
        <v>2</v>
      </c>
      <c r="J249">
        <v>3</v>
      </c>
    </row>
    <row r="250" spans="1:10">
      <c r="A250" t="s">
        <v>480</v>
      </c>
      <c r="B250" t="s">
        <v>202</v>
      </c>
      <c r="C250">
        <v>3</v>
      </c>
      <c r="D250">
        <v>3</v>
      </c>
      <c r="E250">
        <v>62</v>
      </c>
      <c r="F250">
        <v>20.67</v>
      </c>
      <c r="G250">
        <v>20.7</v>
      </c>
      <c r="H250">
        <v>49</v>
      </c>
      <c r="I250">
        <v>1</v>
      </c>
      <c r="J250">
        <v>7</v>
      </c>
    </row>
    <row r="251" spans="1:10">
      <c r="A251" t="s">
        <v>1345</v>
      </c>
      <c r="B251" t="s">
        <v>71</v>
      </c>
      <c r="C251">
        <v>3</v>
      </c>
      <c r="D251">
        <v>3</v>
      </c>
      <c r="E251">
        <v>31</v>
      </c>
      <c r="F251">
        <v>10.33</v>
      </c>
      <c r="G251">
        <v>10.3</v>
      </c>
      <c r="H251">
        <v>13</v>
      </c>
      <c r="I251">
        <v>0</v>
      </c>
      <c r="J251">
        <v>3</v>
      </c>
    </row>
    <row r="252" spans="1:10">
      <c r="A252" t="s">
        <v>538</v>
      </c>
      <c r="B252" t="s">
        <v>56</v>
      </c>
      <c r="C252">
        <v>3</v>
      </c>
      <c r="D252">
        <v>3</v>
      </c>
      <c r="E252">
        <v>12</v>
      </c>
      <c r="F252">
        <v>4</v>
      </c>
      <c r="G252">
        <v>4</v>
      </c>
      <c r="H252">
        <v>8</v>
      </c>
      <c r="I252">
        <v>0</v>
      </c>
      <c r="J252">
        <v>3</v>
      </c>
    </row>
    <row r="253" spans="1:10">
      <c r="A253" t="s">
        <v>748</v>
      </c>
      <c r="B253" t="s">
        <v>34</v>
      </c>
      <c r="C253">
        <v>3</v>
      </c>
      <c r="D253">
        <v>3</v>
      </c>
      <c r="E253">
        <v>22</v>
      </c>
      <c r="F253">
        <v>7.33</v>
      </c>
      <c r="G253">
        <v>7.3</v>
      </c>
      <c r="H253">
        <v>12</v>
      </c>
      <c r="I253">
        <v>0</v>
      </c>
      <c r="J253">
        <v>5</v>
      </c>
    </row>
    <row r="254" spans="1:10">
      <c r="A254" t="s">
        <v>94</v>
      </c>
      <c r="B254" t="s">
        <v>74</v>
      </c>
      <c r="C254">
        <v>1</v>
      </c>
      <c r="D254">
        <v>3</v>
      </c>
      <c r="E254">
        <v>25</v>
      </c>
      <c r="F254">
        <v>8.33</v>
      </c>
      <c r="G254">
        <v>25</v>
      </c>
      <c r="H254">
        <v>13</v>
      </c>
      <c r="I254">
        <v>0</v>
      </c>
      <c r="J254">
        <v>3</v>
      </c>
    </row>
    <row r="255" spans="1:10">
      <c r="A255" t="s">
        <v>21</v>
      </c>
      <c r="B255" t="s">
        <v>8</v>
      </c>
      <c r="C255">
        <v>3</v>
      </c>
      <c r="D255">
        <v>3</v>
      </c>
      <c r="E255">
        <v>17</v>
      </c>
      <c r="F255">
        <v>5.67</v>
      </c>
      <c r="G255">
        <v>5.7</v>
      </c>
      <c r="H255">
        <v>12</v>
      </c>
      <c r="I255">
        <v>0</v>
      </c>
      <c r="J255">
        <v>3</v>
      </c>
    </row>
    <row r="256" spans="1:10">
      <c r="A256" t="s">
        <v>1389</v>
      </c>
      <c r="B256" t="s">
        <v>118</v>
      </c>
      <c r="C256">
        <v>3</v>
      </c>
      <c r="D256">
        <v>3</v>
      </c>
      <c r="E256">
        <v>49</v>
      </c>
      <c r="F256">
        <v>16.329999999999998</v>
      </c>
      <c r="G256">
        <v>16.3</v>
      </c>
      <c r="H256">
        <v>35</v>
      </c>
      <c r="I256">
        <v>0</v>
      </c>
      <c r="J256">
        <v>8</v>
      </c>
    </row>
    <row r="257" spans="1:10">
      <c r="A257" t="s">
        <v>483</v>
      </c>
      <c r="B257" t="s">
        <v>379</v>
      </c>
      <c r="C257">
        <v>3</v>
      </c>
      <c r="D257">
        <v>3</v>
      </c>
      <c r="E257">
        <v>32</v>
      </c>
      <c r="F257">
        <v>10.67</v>
      </c>
      <c r="G257">
        <v>10.7</v>
      </c>
      <c r="H257" t="s">
        <v>1430</v>
      </c>
      <c r="I257">
        <v>1</v>
      </c>
      <c r="J257">
        <v>6</v>
      </c>
    </row>
    <row r="258" spans="1:10">
      <c r="A258" t="s">
        <v>717</v>
      </c>
      <c r="B258" t="s">
        <v>71</v>
      </c>
      <c r="C258">
        <v>3</v>
      </c>
      <c r="D258">
        <v>3</v>
      </c>
      <c r="E258">
        <v>23</v>
      </c>
      <c r="F258">
        <v>7.67</v>
      </c>
      <c r="G258">
        <v>7.7</v>
      </c>
      <c r="H258">
        <v>11</v>
      </c>
      <c r="I258">
        <v>0</v>
      </c>
      <c r="J258">
        <v>6</v>
      </c>
    </row>
    <row r="259" spans="1:10">
      <c r="A259" t="s">
        <v>1251</v>
      </c>
      <c r="B259" t="s">
        <v>104</v>
      </c>
      <c r="C259">
        <v>3</v>
      </c>
      <c r="D259">
        <v>3</v>
      </c>
      <c r="E259">
        <v>38</v>
      </c>
      <c r="F259">
        <v>12.67</v>
      </c>
      <c r="G259">
        <v>12.7</v>
      </c>
      <c r="H259">
        <v>22</v>
      </c>
      <c r="I259">
        <v>0</v>
      </c>
      <c r="J259">
        <v>6</v>
      </c>
    </row>
    <row r="260" spans="1:10">
      <c r="A260" t="s">
        <v>1071</v>
      </c>
      <c r="B260" t="s">
        <v>413</v>
      </c>
      <c r="C260">
        <v>3</v>
      </c>
      <c r="D260">
        <v>3</v>
      </c>
      <c r="E260">
        <v>17</v>
      </c>
      <c r="F260">
        <v>5.67</v>
      </c>
      <c r="G260">
        <v>5.7</v>
      </c>
      <c r="H260">
        <v>17</v>
      </c>
      <c r="I260">
        <v>0</v>
      </c>
      <c r="J260">
        <v>4</v>
      </c>
    </row>
    <row r="261" spans="1:10">
      <c r="A261" t="s">
        <v>1499</v>
      </c>
      <c r="B261" t="s">
        <v>110</v>
      </c>
      <c r="C261">
        <v>3</v>
      </c>
      <c r="D261">
        <v>3</v>
      </c>
      <c r="E261">
        <v>14</v>
      </c>
      <c r="F261">
        <v>4.67</v>
      </c>
      <c r="G261">
        <v>4.7</v>
      </c>
      <c r="H261">
        <v>11</v>
      </c>
      <c r="I261">
        <v>0</v>
      </c>
      <c r="J261">
        <v>7</v>
      </c>
    </row>
    <row r="262" spans="1:10">
      <c r="A262" t="s">
        <v>1019</v>
      </c>
      <c r="B262" t="s">
        <v>122</v>
      </c>
      <c r="C262">
        <v>3</v>
      </c>
      <c r="D262">
        <v>3</v>
      </c>
      <c r="E262">
        <v>24</v>
      </c>
      <c r="F262">
        <v>8</v>
      </c>
      <c r="G262">
        <v>8</v>
      </c>
      <c r="H262">
        <v>11</v>
      </c>
      <c r="I262">
        <v>1</v>
      </c>
      <c r="J262">
        <v>8</v>
      </c>
    </row>
    <row r="263" spans="1:10">
      <c r="A263" t="s">
        <v>1500</v>
      </c>
      <c r="B263" t="s">
        <v>379</v>
      </c>
      <c r="C263">
        <v>2</v>
      </c>
      <c r="D263">
        <v>3</v>
      </c>
      <c r="E263">
        <v>8</v>
      </c>
      <c r="F263">
        <v>2.67</v>
      </c>
      <c r="G263">
        <v>4</v>
      </c>
      <c r="H263">
        <v>4</v>
      </c>
      <c r="I263">
        <v>0</v>
      </c>
      <c r="J263">
        <v>3</v>
      </c>
    </row>
    <row r="264" spans="1:10">
      <c r="A264" t="s">
        <v>569</v>
      </c>
      <c r="B264" t="s">
        <v>1102</v>
      </c>
      <c r="C264">
        <v>3</v>
      </c>
      <c r="D264">
        <v>3</v>
      </c>
      <c r="E264">
        <v>14</v>
      </c>
      <c r="F264">
        <v>4.67</v>
      </c>
      <c r="G264">
        <v>4.7</v>
      </c>
      <c r="H264">
        <v>10</v>
      </c>
      <c r="I264">
        <v>0</v>
      </c>
      <c r="J264">
        <v>4</v>
      </c>
    </row>
    <row r="265" spans="1:10">
      <c r="A265" t="s">
        <v>1501</v>
      </c>
      <c r="B265" t="s">
        <v>8</v>
      </c>
      <c r="C265">
        <v>3</v>
      </c>
      <c r="D265">
        <v>3</v>
      </c>
      <c r="E265">
        <v>16</v>
      </c>
      <c r="F265">
        <v>5.33</v>
      </c>
      <c r="G265">
        <v>5.3</v>
      </c>
      <c r="H265">
        <v>6</v>
      </c>
      <c r="I265">
        <v>0</v>
      </c>
      <c r="J265">
        <v>7</v>
      </c>
    </row>
    <row r="266" spans="1:10">
      <c r="A266" t="s">
        <v>37</v>
      </c>
      <c r="B266" t="s">
        <v>39</v>
      </c>
      <c r="C266">
        <v>1</v>
      </c>
      <c r="D266">
        <v>3</v>
      </c>
      <c r="E266">
        <v>18</v>
      </c>
      <c r="F266">
        <v>6</v>
      </c>
      <c r="G266">
        <v>18</v>
      </c>
      <c r="H266">
        <v>7</v>
      </c>
      <c r="I266">
        <v>0</v>
      </c>
      <c r="J266">
        <v>5</v>
      </c>
    </row>
    <row r="267" spans="1:10">
      <c r="A267" t="s">
        <v>1502</v>
      </c>
      <c r="B267" t="s">
        <v>280</v>
      </c>
      <c r="C267">
        <v>2</v>
      </c>
      <c r="D267">
        <v>3</v>
      </c>
      <c r="E267">
        <v>29</v>
      </c>
      <c r="F267">
        <v>9.67</v>
      </c>
      <c r="G267">
        <v>14.5</v>
      </c>
      <c r="H267">
        <v>12</v>
      </c>
      <c r="I267">
        <v>0</v>
      </c>
      <c r="J267">
        <v>4</v>
      </c>
    </row>
    <row r="268" spans="1:10">
      <c r="A268" t="s">
        <v>157</v>
      </c>
      <c r="B268" t="s">
        <v>80</v>
      </c>
      <c r="C268">
        <v>3</v>
      </c>
      <c r="D268">
        <v>3</v>
      </c>
      <c r="E268">
        <v>13</v>
      </c>
      <c r="F268">
        <v>4.33</v>
      </c>
      <c r="G268">
        <v>4.3</v>
      </c>
      <c r="H268">
        <v>8</v>
      </c>
      <c r="I268">
        <v>0</v>
      </c>
      <c r="J268">
        <v>4</v>
      </c>
    </row>
    <row r="269" spans="1:10">
      <c r="A269" t="s">
        <v>512</v>
      </c>
      <c r="B269" t="s">
        <v>18</v>
      </c>
      <c r="C269">
        <v>1</v>
      </c>
      <c r="D269">
        <v>3</v>
      </c>
      <c r="E269">
        <v>11</v>
      </c>
      <c r="F269">
        <v>3.67</v>
      </c>
      <c r="G269">
        <v>11</v>
      </c>
      <c r="H269">
        <v>9</v>
      </c>
      <c r="I269">
        <v>0</v>
      </c>
      <c r="J269">
        <v>3</v>
      </c>
    </row>
    <row r="270" spans="1:10">
      <c r="A270" t="s">
        <v>158</v>
      </c>
      <c r="B270" t="s">
        <v>215</v>
      </c>
      <c r="C270">
        <v>3</v>
      </c>
      <c r="D270">
        <v>3</v>
      </c>
      <c r="E270">
        <v>26</v>
      </c>
      <c r="F270">
        <v>8.67</v>
      </c>
      <c r="G270">
        <v>8.6999999999999993</v>
      </c>
      <c r="H270">
        <v>13</v>
      </c>
      <c r="I270">
        <v>1</v>
      </c>
      <c r="J270">
        <v>4</v>
      </c>
    </row>
    <row r="271" spans="1:10">
      <c r="A271" t="s">
        <v>1394</v>
      </c>
      <c r="B271" t="s">
        <v>39</v>
      </c>
      <c r="C271">
        <v>3</v>
      </c>
      <c r="D271">
        <v>3</v>
      </c>
      <c r="E271">
        <v>53</v>
      </c>
      <c r="F271">
        <v>17.670000000000002</v>
      </c>
      <c r="G271">
        <v>17.7</v>
      </c>
      <c r="H271" t="s">
        <v>1420</v>
      </c>
      <c r="I271">
        <v>1</v>
      </c>
      <c r="J271">
        <v>9</v>
      </c>
    </row>
    <row r="272" spans="1:10">
      <c r="A272" t="s">
        <v>1314</v>
      </c>
      <c r="B272" t="s">
        <v>102</v>
      </c>
      <c r="C272">
        <v>1</v>
      </c>
      <c r="D272">
        <v>3</v>
      </c>
      <c r="E272">
        <v>11</v>
      </c>
      <c r="F272">
        <v>3.67</v>
      </c>
      <c r="G272">
        <v>11</v>
      </c>
      <c r="H272">
        <v>5</v>
      </c>
      <c r="I272">
        <v>0</v>
      </c>
      <c r="J272">
        <v>5</v>
      </c>
    </row>
    <row r="273" spans="1:10">
      <c r="A273" t="s">
        <v>317</v>
      </c>
      <c r="B273" t="s">
        <v>104</v>
      </c>
      <c r="C273">
        <v>3</v>
      </c>
      <c r="D273">
        <v>3</v>
      </c>
      <c r="E273">
        <v>43</v>
      </c>
      <c r="F273">
        <v>14.33</v>
      </c>
      <c r="G273">
        <v>14.3</v>
      </c>
      <c r="H273">
        <v>18</v>
      </c>
      <c r="I273">
        <v>0</v>
      </c>
      <c r="J273">
        <v>5</v>
      </c>
    </row>
    <row r="274" spans="1:10">
      <c r="A274" t="s">
        <v>1503</v>
      </c>
      <c r="B274" t="s">
        <v>8</v>
      </c>
      <c r="C274">
        <v>3</v>
      </c>
      <c r="D274">
        <v>3</v>
      </c>
      <c r="E274">
        <v>16</v>
      </c>
      <c r="F274">
        <v>5.33</v>
      </c>
      <c r="G274">
        <v>5.3</v>
      </c>
      <c r="H274" t="s">
        <v>1431</v>
      </c>
      <c r="I274">
        <v>1</v>
      </c>
      <c r="J274">
        <v>4</v>
      </c>
    </row>
    <row r="275" spans="1:10">
      <c r="A275" t="s">
        <v>808</v>
      </c>
      <c r="B275" t="s">
        <v>18</v>
      </c>
      <c r="C275">
        <v>2</v>
      </c>
      <c r="D275">
        <v>3</v>
      </c>
      <c r="E275">
        <v>71</v>
      </c>
      <c r="F275">
        <v>23.67</v>
      </c>
      <c r="G275">
        <v>35.5</v>
      </c>
      <c r="H275">
        <v>38</v>
      </c>
      <c r="I275">
        <v>0</v>
      </c>
      <c r="J275">
        <v>5</v>
      </c>
    </row>
    <row r="276" spans="1:10">
      <c r="A276" t="s">
        <v>1504</v>
      </c>
      <c r="B276" t="s">
        <v>248</v>
      </c>
      <c r="C276">
        <v>4</v>
      </c>
      <c r="D276">
        <v>3</v>
      </c>
      <c r="E276">
        <v>53</v>
      </c>
      <c r="F276">
        <v>17.670000000000002</v>
      </c>
      <c r="G276">
        <v>13.2</v>
      </c>
      <c r="H276">
        <v>24</v>
      </c>
      <c r="I276">
        <v>0</v>
      </c>
      <c r="J276">
        <v>6</v>
      </c>
    </row>
    <row r="277" spans="1:10">
      <c r="A277" t="s">
        <v>1000</v>
      </c>
      <c r="B277" t="s">
        <v>248</v>
      </c>
      <c r="C277">
        <v>2</v>
      </c>
      <c r="D277">
        <v>3</v>
      </c>
      <c r="E277">
        <v>59</v>
      </c>
      <c r="F277">
        <v>19.670000000000002</v>
      </c>
      <c r="G277">
        <v>29.5</v>
      </c>
      <c r="H277">
        <v>32</v>
      </c>
      <c r="I277">
        <v>0</v>
      </c>
      <c r="J277">
        <v>7</v>
      </c>
    </row>
    <row r="278" spans="1:10">
      <c r="A278" t="s">
        <v>1505</v>
      </c>
      <c r="B278" t="s">
        <v>248</v>
      </c>
      <c r="C278">
        <v>2</v>
      </c>
      <c r="D278">
        <v>3</v>
      </c>
      <c r="E278">
        <v>40</v>
      </c>
      <c r="F278">
        <v>13.33</v>
      </c>
      <c r="G278">
        <v>20</v>
      </c>
      <c r="H278">
        <v>16</v>
      </c>
      <c r="I278">
        <v>0</v>
      </c>
      <c r="J278">
        <v>4</v>
      </c>
    </row>
    <row r="279" spans="1:10">
      <c r="A279" t="s">
        <v>1253</v>
      </c>
      <c r="B279" t="s">
        <v>56</v>
      </c>
      <c r="C279">
        <v>3</v>
      </c>
      <c r="D279">
        <v>3</v>
      </c>
      <c r="E279">
        <v>35</v>
      </c>
      <c r="F279">
        <v>11.67</v>
      </c>
      <c r="G279">
        <v>11.7</v>
      </c>
      <c r="H279">
        <v>22</v>
      </c>
      <c r="I279">
        <v>0</v>
      </c>
      <c r="J279">
        <v>3</v>
      </c>
    </row>
    <row r="280" spans="1:10">
      <c r="A280" t="s">
        <v>918</v>
      </c>
      <c r="B280" t="s">
        <v>110</v>
      </c>
      <c r="C280">
        <v>3</v>
      </c>
      <c r="D280">
        <v>3</v>
      </c>
      <c r="E280">
        <v>42</v>
      </c>
      <c r="F280">
        <v>14</v>
      </c>
      <c r="G280">
        <v>14</v>
      </c>
      <c r="H280">
        <v>19</v>
      </c>
      <c r="I280">
        <v>0</v>
      </c>
      <c r="J280">
        <v>4</v>
      </c>
    </row>
    <row r="281" spans="1:10">
      <c r="A281" t="s">
        <v>1212</v>
      </c>
      <c r="B281" t="s">
        <v>1101</v>
      </c>
      <c r="C281">
        <v>3</v>
      </c>
      <c r="D281">
        <v>3</v>
      </c>
      <c r="E281">
        <v>23</v>
      </c>
      <c r="F281">
        <v>7.67</v>
      </c>
      <c r="G281">
        <v>7.7</v>
      </c>
      <c r="H281" t="s">
        <v>1432</v>
      </c>
      <c r="I281">
        <v>2</v>
      </c>
      <c r="J281">
        <v>9</v>
      </c>
    </row>
    <row r="282" spans="1:10">
      <c r="A282" t="s">
        <v>1396</v>
      </c>
      <c r="B282" t="s">
        <v>215</v>
      </c>
      <c r="C282">
        <v>3</v>
      </c>
      <c r="D282">
        <v>3</v>
      </c>
      <c r="E282">
        <v>42</v>
      </c>
      <c r="F282">
        <v>14</v>
      </c>
      <c r="G282">
        <v>14</v>
      </c>
      <c r="H282">
        <v>19</v>
      </c>
      <c r="I282">
        <v>0</v>
      </c>
      <c r="J282">
        <v>4</v>
      </c>
    </row>
    <row r="283" spans="1:10">
      <c r="A283" t="s">
        <v>1506</v>
      </c>
      <c r="B283" t="s">
        <v>280</v>
      </c>
      <c r="C283">
        <v>3</v>
      </c>
      <c r="D283">
        <v>3</v>
      </c>
      <c r="E283">
        <v>14</v>
      </c>
      <c r="F283">
        <v>4.67</v>
      </c>
      <c r="G283">
        <v>4.7</v>
      </c>
      <c r="H283">
        <v>10</v>
      </c>
      <c r="I283">
        <v>0</v>
      </c>
      <c r="J283">
        <v>6</v>
      </c>
    </row>
    <row r="284" spans="1:10">
      <c r="A284" t="s">
        <v>1027</v>
      </c>
      <c r="B284" t="s">
        <v>74</v>
      </c>
      <c r="C284">
        <v>3</v>
      </c>
      <c r="D284">
        <v>3</v>
      </c>
      <c r="E284">
        <v>32</v>
      </c>
      <c r="F284">
        <v>10.67</v>
      </c>
      <c r="G284">
        <v>10.7</v>
      </c>
      <c r="H284">
        <v>18</v>
      </c>
      <c r="I284">
        <v>1</v>
      </c>
      <c r="J284">
        <v>4</v>
      </c>
    </row>
    <row r="285" spans="1:10">
      <c r="A285" t="s">
        <v>978</v>
      </c>
      <c r="B285" t="s">
        <v>193</v>
      </c>
      <c r="C285">
        <v>3</v>
      </c>
      <c r="D285">
        <v>3</v>
      </c>
      <c r="E285">
        <v>10</v>
      </c>
      <c r="F285">
        <v>3.33</v>
      </c>
      <c r="G285">
        <v>3.3</v>
      </c>
      <c r="H285">
        <v>4</v>
      </c>
      <c r="I285">
        <v>0</v>
      </c>
      <c r="J285">
        <v>3</v>
      </c>
    </row>
    <row r="286" spans="1:10">
      <c r="A286" t="s">
        <v>1178</v>
      </c>
      <c r="B286" t="s">
        <v>193</v>
      </c>
      <c r="C286">
        <v>3</v>
      </c>
      <c r="D286">
        <v>3</v>
      </c>
      <c r="E286">
        <v>8</v>
      </c>
      <c r="F286">
        <v>2.67</v>
      </c>
      <c r="G286">
        <v>2.7</v>
      </c>
      <c r="H286">
        <v>7</v>
      </c>
      <c r="I286">
        <v>0</v>
      </c>
      <c r="J286">
        <v>3</v>
      </c>
    </row>
    <row r="287" spans="1:10">
      <c r="A287" t="s">
        <v>402</v>
      </c>
      <c r="B287" t="s">
        <v>102</v>
      </c>
      <c r="C287">
        <v>2</v>
      </c>
      <c r="D287">
        <v>3</v>
      </c>
      <c r="E287">
        <v>43</v>
      </c>
      <c r="F287">
        <v>14.33</v>
      </c>
      <c r="G287">
        <v>21.5</v>
      </c>
      <c r="H287">
        <v>18</v>
      </c>
      <c r="I287">
        <v>0</v>
      </c>
      <c r="J287">
        <v>4</v>
      </c>
    </row>
    <row r="288" spans="1:10">
      <c r="A288" t="s">
        <v>791</v>
      </c>
      <c r="B288" t="s">
        <v>68</v>
      </c>
      <c r="C288">
        <v>3</v>
      </c>
      <c r="D288">
        <v>3</v>
      </c>
      <c r="E288">
        <v>37</v>
      </c>
      <c r="F288">
        <v>12.33</v>
      </c>
      <c r="G288">
        <v>12.3</v>
      </c>
      <c r="H288">
        <v>26</v>
      </c>
      <c r="I288">
        <v>0</v>
      </c>
      <c r="J288">
        <v>4</v>
      </c>
    </row>
    <row r="289" spans="1:10">
      <c r="A289" t="s">
        <v>920</v>
      </c>
      <c r="B289" t="s">
        <v>110</v>
      </c>
      <c r="C289">
        <v>3</v>
      </c>
      <c r="D289">
        <v>3</v>
      </c>
      <c r="E289">
        <v>23</v>
      </c>
      <c r="F289">
        <v>7.67</v>
      </c>
      <c r="G289">
        <v>7.7</v>
      </c>
      <c r="H289">
        <v>13</v>
      </c>
      <c r="I289">
        <v>0</v>
      </c>
      <c r="J289">
        <v>4</v>
      </c>
    </row>
    <row r="290" spans="1:10">
      <c r="A290" t="s">
        <v>1363</v>
      </c>
      <c r="B290" t="s">
        <v>84</v>
      </c>
      <c r="C290">
        <v>3</v>
      </c>
      <c r="D290">
        <v>3</v>
      </c>
      <c r="E290">
        <v>8</v>
      </c>
      <c r="F290">
        <v>2.67</v>
      </c>
      <c r="G290">
        <v>2.7</v>
      </c>
      <c r="H290">
        <v>4</v>
      </c>
      <c r="I290">
        <v>0</v>
      </c>
      <c r="J290">
        <v>4</v>
      </c>
    </row>
    <row r="291" spans="1:10">
      <c r="A291" t="s">
        <v>870</v>
      </c>
      <c r="B291" t="s">
        <v>379</v>
      </c>
      <c r="C291">
        <v>3</v>
      </c>
      <c r="D291">
        <v>3</v>
      </c>
      <c r="E291">
        <v>47</v>
      </c>
      <c r="F291">
        <v>15.67</v>
      </c>
      <c r="G291">
        <v>15.7</v>
      </c>
      <c r="H291">
        <v>30</v>
      </c>
      <c r="I291">
        <v>0</v>
      </c>
      <c r="J291">
        <v>5</v>
      </c>
    </row>
    <row r="292" spans="1:10">
      <c r="A292" t="s">
        <v>922</v>
      </c>
      <c r="B292" t="s">
        <v>110</v>
      </c>
      <c r="C292">
        <v>3</v>
      </c>
      <c r="D292">
        <v>3</v>
      </c>
      <c r="E292">
        <v>21</v>
      </c>
      <c r="F292">
        <v>7</v>
      </c>
      <c r="G292">
        <v>7</v>
      </c>
      <c r="H292">
        <v>12</v>
      </c>
      <c r="I292">
        <v>0</v>
      </c>
      <c r="J292">
        <v>3</v>
      </c>
    </row>
    <row r="293" spans="1:10">
      <c r="A293" t="s">
        <v>1507</v>
      </c>
      <c r="B293" t="s">
        <v>56</v>
      </c>
      <c r="C293">
        <v>2</v>
      </c>
      <c r="D293">
        <v>3</v>
      </c>
      <c r="E293">
        <v>75</v>
      </c>
      <c r="F293">
        <v>25</v>
      </c>
      <c r="G293">
        <v>37.5</v>
      </c>
      <c r="H293">
        <v>41</v>
      </c>
      <c r="I293">
        <v>1</v>
      </c>
      <c r="J293">
        <v>8</v>
      </c>
    </row>
    <row r="294" spans="1:10">
      <c r="A294" t="s">
        <v>1401</v>
      </c>
      <c r="B294" t="s">
        <v>80</v>
      </c>
      <c r="C294">
        <v>2</v>
      </c>
      <c r="D294">
        <v>3</v>
      </c>
      <c r="E294">
        <v>26</v>
      </c>
      <c r="F294">
        <v>8.67</v>
      </c>
      <c r="G294">
        <v>13</v>
      </c>
      <c r="H294">
        <v>17</v>
      </c>
      <c r="I294">
        <v>0</v>
      </c>
      <c r="J294">
        <v>6</v>
      </c>
    </row>
    <row r="295" spans="1:10">
      <c r="A295" t="s">
        <v>1005</v>
      </c>
      <c r="B295" t="s">
        <v>30</v>
      </c>
      <c r="C295">
        <v>2</v>
      </c>
      <c r="D295">
        <v>3</v>
      </c>
      <c r="E295">
        <v>56</v>
      </c>
      <c r="F295">
        <v>18.670000000000002</v>
      </c>
      <c r="G295">
        <v>28</v>
      </c>
      <c r="H295">
        <v>32</v>
      </c>
      <c r="I295">
        <v>0</v>
      </c>
      <c r="J295">
        <v>5</v>
      </c>
    </row>
    <row r="296" spans="1:10">
      <c r="A296" t="s">
        <v>700</v>
      </c>
      <c r="B296" t="s">
        <v>280</v>
      </c>
      <c r="C296">
        <v>3</v>
      </c>
      <c r="D296">
        <v>3</v>
      </c>
      <c r="E296">
        <v>36</v>
      </c>
      <c r="F296">
        <v>12</v>
      </c>
      <c r="G296">
        <v>12</v>
      </c>
      <c r="H296">
        <v>18</v>
      </c>
      <c r="I296">
        <v>0</v>
      </c>
      <c r="J296">
        <v>4</v>
      </c>
    </row>
    <row r="297" spans="1:10">
      <c r="A297" t="s">
        <v>521</v>
      </c>
      <c r="B297" t="s">
        <v>118</v>
      </c>
      <c r="C297">
        <v>3</v>
      </c>
      <c r="D297">
        <v>3</v>
      </c>
      <c r="E297">
        <v>34</v>
      </c>
      <c r="F297">
        <v>11.33</v>
      </c>
      <c r="G297">
        <v>11.3</v>
      </c>
      <c r="H297">
        <v>18</v>
      </c>
      <c r="I297">
        <v>0</v>
      </c>
      <c r="J297">
        <v>3</v>
      </c>
    </row>
    <row r="298" spans="1:10">
      <c r="A298" t="s">
        <v>1508</v>
      </c>
      <c r="B298" t="s">
        <v>60</v>
      </c>
      <c r="C298">
        <v>3</v>
      </c>
      <c r="D298">
        <v>3</v>
      </c>
      <c r="E298">
        <v>30</v>
      </c>
      <c r="F298">
        <v>10</v>
      </c>
      <c r="G298">
        <v>10</v>
      </c>
      <c r="H298">
        <v>15</v>
      </c>
      <c r="I298">
        <v>0</v>
      </c>
      <c r="J298">
        <v>6</v>
      </c>
    </row>
    <row r="299" spans="1:10">
      <c r="A299" t="s">
        <v>1180</v>
      </c>
      <c r="B299" t="s">
        <v>56</v>
      </c>
      <c r="C299">
        <v>3</v>
      </c>
      <c r="D299">
        <v>3</v>
      </c>
      <c r="E299">
        <v>12</v>
      </c>
      <c r="F299">
        <v>4</v>
      </c>
      <c r="G299">
        <v>4</v>
      </c>
      <c r="H299">
        <v>7</v>
      </c>
      <c r="I299">
        <v>0</v>
      </c>
      <c r="J299">
        <v>4</v>
      </c>
    </row>
    <row r="300" spans="1:10">
      <c r="A300" t="s">
        <v>1509</v>
      </c>
      <c r="B300" t="s">
        <v>74</v>
      </c>
      <c r="C300">
        <v>3</v>
      </c>
      <c r="D300">
        <v>3</v>
      </c>
      <c r="E300">
        <v>39</v>
      </c>
      <c r="F300">
        <v>13</v>
      </c>
      <c r="G300">
        <v>13</v>
      </c>
      <c r="H300">
        <v>26</v>
      </c>
      <c r="I300">
        <v>0</v>
      </c>
      <c r="J300">
        <v>4</v>
      </c>
    </row>
    <row r="301" spans="1:10">
      <c r="A301" t="s">
        <v>121</v>
      </c>
      <c r="B301" t="s">
        <v>122</v>
      </c>
      <c r="C301">
        <v>3</v>
      </c>
      <c r="D301">
        <v>3</v>
      </c>
      <c r="E301">
        <v>28</v>
      </c>
      <c r="F301">
        <v>9.33</v>
      </c>
      <c r="G301">
        <v>9.3000000000000007</v>
      </c>
      <c r="H301">
        <v>11</v>
      </c>
      <c r="I301">
        <v>0</v>
      </c>
      <c r="J301">
        <v>12</v>
      </c>
    </row>
    <row r="302" spans="1:10">
      <c r="A302" t="s">
        <v>1216</v>
      </c>
      <c r="B302" t="s">
        <v>39</v>
      </c>
      <c r="C302">
        <v>2</v>
      </c>
      <c r="D302">
        <v>3</v>
      </c>
      <c r="E302">
        <v>10</v>
      </c>
      <c r="F302">
        <v>3.33</v>
      </c>
      <c r="G302">
        <v>5</v>
      </c>
      <c r="H302">
        <v>7</v>
      </c>
      <c r="I302">
        <v>0</v>
      </c>
      <c r="J302">
        <v>6</v>
      </c>
    </row>
    <row r="303" spans="1:10">
      <c r="A303" t="s">
        <v>704</v>
      </c>
      <c r="B303" t="s">
        <v>215</v>
      </c>
      <c r="C303">
        <v>3</v>
      </c>
      <c r="D303">
        <v>3</v>
      </c>
      <c r="E303">
        <v>14</v>
      </c>
      <c r="F303">
        <v>4.67</v>
      </c>
      <c r="G303">
        <v>4.7</v>
      </c>
      <c r="H303">
        <v>5</v>
      </c>
      <c r="I303">
        <v>0</v>
      </c>
      <c r="J303">
        <v>4</v>
      </c>
    </row>
    <row r="304" spans="1:10">
      <c r="A304" t="s">
        <v>1510</v>
      </c>
      <c r="B304" t="s">
        <v>68</v>
      </c>
      <c r="C304">
        <v>3</v>
      </c>
      <c r="D304">
        <v>3</v>
      </c>
      <c r="E304">
        <v>42</v>
      </c>
      <c r="F304">
        <v>14</v>
      </c>
      <c r="G304">
        <v>14</v>
      </c>
      <c r="H304">
        <v>20</v>
      </c>
      <c r="I304">
        <v>0</v>
      </c>
      <c r="J304">
        <v>7</v>
      </c>
    </row>
    <row r="305" spans="1:10">
      <c r="A305" t="s">
        <v>1403</v>
      </c>
      <c r="B305" t="s">
        <v>248</v>
      </c>
      <c r="C305">
        <v>2</v>
      </c>
      <c r="D305">
        <v>3</v>
      </c>
      <c r="E305">
        <v>25</v>
      </c>
      <c r="F305">
        <v>8.33</v>
      </c>
      <c r="G305">
        <v>12.5</v>
      </c>
      <c r="H305">
        <v>16</v>
      </c>
      <c r="I305">
        <v>0</v>
      </c>
      <c r="J305">
        <v>3</v>
      </c>
    </row>
    <row r="306" spans="1:10">
      <c r="A306" t="s">
        <v>1297</v>
      </c>
      <c r="B306" t="s">
        <v>74</v>
      </c>
      <c r="C306">
        <v>3</v>
      </c>
      <c r="D306">
        <v>3</v>
      </c>
      <c r="E306">
        <v>64</v>
      </c>
      <c r="F306">
        <v>21.33</v>
      </c>
      <c r="G306">
        <v>21.3</v>
      </c>
      <c r="H306">
        <v>33</v>
      </c>
      <c r="I306">
        <v>0</v>
      </c>
      <c r="J306">
        <v>3</v>
      </c>
    </row>
    <row r="307" spans="1:10">
      <c r="A307" t="s">
        <v>1172</v>
      </c>
      <c r="B307" t="s">
        <v>80</v>
      </c>
      <c r="C307">
        <v>3</v>
      </c>
      <c r="D307">
        <v>3</v>
      </c>
      <c r="E307">
        <v>13</v>
      </c>
      <c r="F307">
        <v>4.33</v>
      </c>
      <c r="G307">
        <v>4.3</v>
      </c>
      <c r="H307">
        <v>7</v>
      </c>
      <c r="I307">
        <v>0</v>
      </c>
      <c r="J307">
        <v>4</v>
      </c>
    </row>
    <row r="308" spans="1:10">
      <c r="A308" t="s">
        <v>823</v>
      </c>
      <c r="B308" t="s">
        <v>60</v>
      </c>
      <c r="C308">
        <v>2</v>
      </c>
      <c r="D308">
        <v>3</v>
      </c>
      <c r="E308">
        <v>33</v>
      </c>
      <c r="F308">
        <v>11</v>
      </c>
      <c r="G308">
        <v>16.5</v>
      </c>
      <c r="H308">
        <v>21</v>
      </c>
      <c r="I308">
        <v>0</v>
      </c>
      <c r="J308">
        <v>3</v>
      </c>
    </row>
    <row r="309" spans="1:10">
      <c r="A309" t="s">
        <v>676</v>
      </c>
      <c r="B309" t="s">
        <v>80</v>
      </c>
      <c r="C309">
        <v>3</v>
      </c>
      <c r="D309">
        <v>3</v>
      </c>
      <c r="E309">
        <v>33</v>
      </c>
      <c r="F309">
        <v>11</v>
      </c>
      <c r="G309">
        <v>11</v>
      </c>
      <c r="H309">
        <v>12</v>
      </c>
      <c r="I309">
        <v>0</v>
      </c>
      <c r="J309">
        <v>4</v>
      </c>
    </row>
    <row r="310" spans="1:10">
      <c r="A310" t="s">
        <v>1170</v>
      </c>
      <c r="B310" t="s">
        <v>71</v>
      </c>
      <c r="C310">
        <v>3</v>
      </c>
      <c r="D310">
        <v>3</v>
      </c>
      <c r="E310">
        <v>17</v>
      </c>
      <c r="F310">
        <v>5.67</v>
      </c>
      <c r="G310">
        <v>5.7</v>
      </c>
      <c r="H310">
        <v>7</v>
      </c>
      <c r="I310">
        <v>0</v>
      </c>
      <c r="J310">
        <v>6</v>
      </c>
    </row>
    <row r="311" spans="1:10">
      <c r="A311" t="s">
        <v>174</v>
      </c>
      <c r="B311" t="s">
        <v>80</v>
      </c>
      <c r="C311">
        <v>2</v>
      </c>
      <c r="D311">
        <v>3</v>
      </c>
      <c r="E311">
        <v>22</v>
      </c>
      <c r="F311">
        <v>7.33</v>
      </c>
      <c r="G311">
        <v>11</v>
      </c>
      <c r="H311">
        <v>13</v>
      </c>
      <c r="I311">
        <v>1</v>
      </c>
      <c r="J311">
        <v>3</v>
      </c>
    </row>
    <row r="312" spans="1:10">
      <c r="A312" t="s">
        <v>708</v>
      </c>
      <c r="B312" t="s">
        <v>39</v>
      </c>
      <c r="C312">
        <v>3</v>
      </c>
      <c r="D312">
        <v>3</v>
      </c>
      <c r="E312">
        <v>41</v>
      </c>
      <c r="F312">
        <v>13.67</v>
      </c>
      <c r="G312">
        <v>13.7</v>
      </c>
      <c r="H312">
        <v>17</v>
      </c>
      <c r="I312">
        <v>0</v>
      </c>
      <c r="J312">
        <v>3</v>
      </c>
    </row>
    <row r="313" spans="1:10">
      <c r="A313" t="s">
        <v>301</v>
      </c>
      <c r="B313" t="s">
        <v>104</v>
      </c>
      <c r="C313">
        <v>3</v>
      </c>
      <c r="D313">
        <v>3</v>
      </c>
      <c r="E313">
        <v>20</v>
      </c>
      <c r="F313">
        <v>6.67</v>
      </c>
      <c r="G313">
        <v>6.7</v>
      </c>
      <c r="H313">
        <v>8</v>
      </c>
      <c r="I313">
        <v>0</v>
      </c>
      <c r="J313">
        <v>5</v>
      </c>
    </row>
    <row r="314" spans="1:10">
      <c r="A314" t="s">
        <v>69</v>
      </c>
      <c r="B314" t="s">
        <v>110</v>
      </c>
      <c r="C314">
        <v>2</v>
      </c>
      <c r="D314">
        <v>3</v>
      </c>
      <c r="E314">
        <v>25</v>
      </c>
      <c r="F314">
        <v>8.33</v>
      </c>
      <c r="G314">
        <v>12.5</v>
      </c>
      <c r="H314">
        <v>11</v>
      </c>
      <c r="I314">
        <v>0</v>
      </c>
      <c r="J314">
        <v>7</v>
      </c>
    </row>
    <row r="315" spans="1:10">
      <c r="A315" t="s">
        <v>524</v>
      </c>
      <c r="B315" t="s">
        <v>1101</v>
      </c>
      <c r="C315">
        <v>2</v>
      </c>
      <c r="D315">
        <v>3</v>
      </c>
      <c r="E315">
        <v>53</v>
      </c>
      <c r="F315">
        <v>17.670000000000002</v>
      </c>
      <c r="G315">
        <v>26.5</v>
      </c>
      <c r="H315">
        <v>27</v>
      </c>
      <c r="I315">
        <v>0</v>
      </c>
      <c r="J315">
        <v>3</v>
      </c>
    </row>
    <row r="316" spans="1:10">
      <c r="A316" t="s">
        <v>1192</v>
      </c>
      <c r="B316" t="s">
        <v>78</v>
      </c>
      <c r="C316">
        <v>1</v>
      </c>
      <c r="D316">
        <v>3</v>
      </c>
      <c r="E316">
        <v>18</v>
      </c>
      <c r="F316">
        <v>6</v>
      </c>
      <c r="G316">
        <v>18</v>
      </c>
      <c r="H316" t="s">
        <v>1433</v>
      </c>
      <c r="I316">
        <v>1</v>
      </c>
      <c r="J316">
        <v>3</v>
      </c>
    </row>
    <row r="317" spans="1:10">
      <c r="A317" t="s">
        <v>446</v>
      </c>
      <c r="B317" t="s">
        <v>358</v>
      </c>
      <c r="C317">
        <v>2</v>
      </c>
      <c r="D317">
        <v>3</v>
      </c>
      <c r="E317">
        <v>25</v>
      </c>
      <c r="F317">
        <v>8.33</v>
      </c>
      <c r="G317">
        <v>12.5</v>
      </c>
      <c r="H317">
        <v>13</v>
      </c>
      <c r="I317">
        <v>0</v>
      </c>
      <c r="J317">
        <v>3</v>
      </c>
    </row>
    <row r="318" spans="1:10">
      <c r="A318" t="s">
        <v>1511</v>
      </c>
      <c r="B318" t="s">
        <v>202</v>
      </c>
      <c r="C318">
        <v>3</v>
      </c>
      <c r="D318">
        <v>3</v>
      </c>
      <c r="E318">
        <v>12</v>
      </c>
      <c r="F318">
        <v>4</v>
      </c>
      <c r="G318">
        <v>4</v>
      </c>
      <c r="H318">
        <v>7</v>
      </c>
      <c r="I318">
        <v>0</v>
      </c>
      <c r="J318">
        <v>4</v>
      </c>
    </row>
    <row r="319" spans="1:10">
      <c r="A319" t="s">
        <v>1512</v>
      </c>
      <c r="B319" t="s">
        <v>183</v>
      </c>
      <c r="C319">
        <v>3</v>
      </c>
      <c r="D319">
        <v>3</v>
      </c>
      <c r="E319">
        <v>21</v>
      </c>
      <c r="F319">
        <v>7</v>
      </c>
      <c r="G319">
        <v>7</v>
      </c>
      <c r="H319">
        <v>7</v>
      </c>
      <c r="I319">
        <v>0</v>
      </c>
      <c r="J319">
        <v>3</v>
      </c>
    </row>
    <row r="320" spans="1:10">
      <c r="A320" t="s">
        <v>1513</v>
      </c>
      <c r="B320" t="s">
        <v>74</v>
      </c>
      <c r="C320">
        <v>3</v>
      </c>
      <c r="D320">
        <v>3</v>
      </c>
      <c r="E320">
        <v>22</v>
      </c>
      <c r="F320">
        <v>7.33</v>
      </c>
      <c r="G320">
        <v>7.3</v>
      </c>
      <c r="H320">
        <v>9</v>
      </c>
      <c r="I320">
        <v>0</v>
      </c>
      <c r="J320">
        <v>4</v>
      </c>
    </row>
    <row r="321" spans="1:10">
      <c r="A321" t="s">
        <v>711</v>
      </c>
      <c r="B321" t="s">
        <v>280</v>
      </c>
      <c r="C321">
        <v>3</v>
      </c>
      <c r="D321">
        <v>3</v>
      </c>
      <c r="E321">
        <v>34</v>
      </c>
      <c r="F321">
        <v>11.33</v>
      </c>
      <c r="G321">
        <v>11.3</v>
      </c>
      <c r="H321">
        <v>12</v>
      </c>
      <c r="I321">
        <v>1</v>
      </c>
      <c r="J321">
        <v>3</v>
      </c>
    </row>
    <row r="322" spans="1:10">
      <c r="A322" t="s">
        <v>937</v>
      </c>
      <c r="B322" t="s">
        <v>237</v>
      </c>
      <c r="C322">
        <v>1</v>
      </c>
      <c r="D322">
        <v>2</v>
      </c>
      <c r="E322">
        <v>23</v>
      </c>
      <c r="F322">
        <v>11.5</v>
      </c>
      <c r="G322">
        <v>23</v>
      </c>
      <c r="H322">
        <v>17</v>
      </c>
      <c r="I322">
        <v>0</v>
      </c>
      <c r="J322">
        <v>2</v>
      </c>
    </row>
    <row r="323" spans="1:10">
      <c r="A323" t="s">
        <v>1514</v>
      </c>
      <c r="B323" t="s">
        <v>68</v>
      </c>
      <c r="C323">
        <v>3</v>
      </c>
      <c r="D323">
        <v>2</v>
      </c>
      <c r="E323">
        <v>6</v>
      </c>
      <c r="F323">
        <v>3</v>
      </c>
      <c r="G323">
        <v>2</v>
      </c>
      <c r="H323">
        <v>4</v>
      </c>
      <c r="I323">
        <v>0</v>
      </c>
      <c r="J323">
        <v>2</v>
      </c>
    </row>
    <row r="324" spans="1:10">
      <c r="A324" t="s">
        <v>1248</v>
      </c>
      <c r="B324" t="s">
        <v>248</v>
      </c>
      <c r="C324">
        <v>4</v>
      </c>
      <c r="D324">
        <v>2</v>
      </c>
      <c r="E324">
        <v>22</v>
      </c>
      <c r="F324">
        <v>11</v>
      </c>
      <c r="G324">
        <v>5.5</v>
      </c>
      <c r="H324">
        <v>18</v>
      </c>
      <c r="I324">
        <v>0</v>
      </c>
      <c r="J324">
        <v>4</v>
      </c>
    </row>
    <row r="325" spans="1:10">
      <c r="A325" t="s">
        <v>1260</v>
      </c>
      <c r="B325" t="s">
        <v>1101</v>
      </c>
      <c r="C325">
        <v>2</v>
      </c>
      <c r="D325">
        <v>2</v>
      </c>
      <c r="E325">
        <v>8</v>
      </c>
      <c r="F325">
        <v>4</v>
      </c>
      <c r="G325">
        <v>4</v>
      </c>
      <c r="H325">
        <v>4</v>
      </c>
      <c r="I325">
        <v>0</v>
      </c>
      <c r="J325">
        <v>3</v>
      </c>
    </row>
    <row r="326" spans="1:10">
      <c r="A326" t="s">
        <v>1515</v>
      </c>
      <c r="B326" t="s">
        <v>8</v>
      </c>
      <c r="C326">
        <v>1</v>
      </c>
      <c r="D326">
        <v>2</v>
      </c>
      <c r="E326">
        <v>18</v>
      </c>
      <c r="F326">
        <v>9</v>
      </c>
      <c r="G326">
        <v>18</v>
      </c>
      <c r="H326">
        <v>11</v>
      </c>
      <c r="I326">
        <v>0</v>
      </c>
      <c r="J326">
        <v>2</v>
      </c>
    </row>
    <row r="327" spans="1:10">
      <c r="A327" t="s">
        <v>1516</v>
      </c>
      <c r="B327" t="s">
        <v>379</v>
      </c>
      <c r="C327">
        <v>1</v>
      </c>
      <c r="D327">
        <v>2</v>
      </c>
      <c r="E327">
        <v>13</v>
      </c>
      <c r="F327">
        <v>6.5</v>
      </c>
      <c r="G327">
        <v>13</v>
      </c>
      <c r="H327">
        <v>9</v>
      </c>
      <c r="I327">
        <v>0</v>
      </c>
      <c r="J327">
        <v>2</v>
      </c>
    </row>
    <row r="328" spans="1:10">
      <c r="A328" t="s">
        <v>1517</v>
      </c>
      <c r="B328" t="s">
        <v>71</v>
      </c>
      <c r="C328">
        <v>1</v>
      </c>
      <c r="D328">
        <v>2</v>
      </c>
      <c r="E328">
        <v>75</v>
      </c>
      <c r="F328">
        <v>37.5</v>
      </c>
      <c r="G328">
        <v>75</v>
      </c>
      <c r="H328">
        <v>68</v>
      </c>
      <c r="I328">
        <v>0</v>
      </c>
      <c r="J328">
        <v>2</v>
      </c>
    </row>
    <row r="329" spans="1:10">
      <c r="A329" t="s">
        <v>1518</v>
      </c>
      <c r="B329" t="s">
        <v>1101</v>
      </c>
      <c r="C329">
        <v>3</v>
      </c>
      <c r="D329">
        <v>2</v>
      </c>
      <c r="E329">
        <v>25</v>
      </c>
      <c r="F329">
        <v>12.5</v>
      </c>
      <c r="G329">
        <v>8.3000000000000007</v>
      </c>
      <c r="H329">
        <v>20</v>
      </c>
      <c r="I329">
        <v>0</v>
      </c>
      <c r="J329">
        <v>4</v>
      </c>
    </row>
    <row r="330" spans="1:10">
      <c r="A330" t="s">
        <v>85</v>
      </c>
      <c r="B330" t="s">
        <v>183</v>
      </c>
      <c r="C330">
        <v>3</v>
      </c>
      <c r="D330">
        <v>2</v>
      </c>
      <c r="E330">
        <v>36</v>
      </c>
      <c r="F330">
        <v>18</v>
      </c>
      <c r="G330">
        <v>12</v>
      </c>
      <c r="H330" t="s">
        <v>1434</v>
      </c>
      <c r="I330">
        <v>1</v>
      </c>
      <c r="J330">
        <v>2</v>
      </c>
    </row>
    <row r="331" spans="1:10">
      <c r="A331" t="s">
        <v>1340</v>
      </c>
      <c r="B331" t="s">
        <v>1435</v>
      </c>
      <c r="C331">
        <v>3</v>
      </c>
      <c r="D331">
        <v>2</v>
      </c>
      <c r="E331">
        <v>32</v>
      </c>
      <c r="F331">
        <v>16</v>
      </c>
      <c r="G331">
        <v>10.7</v>
      </c>
      <c r="H331">
        <v>18</v>
      </c>
      <c r="I331">
        <v>0</v>
      </c>
      <c r="J331">
        <v>2</v>
      </c>
    </row>
    <row r="332" spans="1:10">
      <c r="A332" t="s">
        <v>147</v>
      </c>
      <c r="B332" t="s">
        <v>80</v>
      </c>
      <c r="C332">
        <v>1</v>
      </c>
      <c r="D332">
        <v>2</v>
      </c>
      <c r="E332">
        <v>16</v>
      </c>
      <c r="F332">
        <v>8</v>
      </c>
      <c r="G332">
        <v>16</v>
      </c>
      <c r="H332">
        <v>12</v>
      </c>
      <c r="I332">
        <v>0</v>
      </c>
      <c r="J332">
        <v>3</v>
      </c>
    </row>
    <row r="333" spans="1:10">
      <c r="A333" t="s">
        <v>1519</v>
      </c>
      <c r="B333" t="s">
        <v>193</v>
      </c>
      <c r="C333">
        <v>2</v>
      </c>
      <c r="D333">
        <v>2</v>
      </c>
      <c r="E333">
        <v>0</v>
      </c>
      <c r="F333">
        <v>0</v>
      </c>
      <c r="G333">
        <v>0</v>
      </c>
      <c r="H333">
        <v>4</v>
      </c>
      <c r="I333">
        <v>0</v>
      </c>
      <c r="J333">
        <v>2</v>
      </c>
    </row>
    <row r="334" spans="1:10">
      <c r="A334" t="s">
        <v>1520</v>
      </c>
      <c r="B334" t="s">
        <v>379</v>
      </c>
      <c r="C334">
        <v>1</v>
      </c>
      <c r="D334">
        <v>2</v>
      </c>
      <c r="E334">
        <v>10</v>
      </c>
      <c r="F334">
        <v>5</v>
      </c>
      <c r="G334">
        <v>10</v>
      </c>
      <c r="H334">
        <v>7</v>
      </c>
      <c r="I334">
        <v>0</v>
      </c>
      <c r="J334">
        <v>2</v>
      </c>
    </row>
    <row r="335" spans="1:10">
      <c r="A335" t="s">
        <v>1152</v>
      </c>
      <c r="B335" t="s">
        <v>60</v>
      </c>
      <c r="C335">
        <v>2</v>
      </c>
      <c r="D335">
        <v>2</v>
      </c>
      <c r="E335">
        <v>10</v>
      </c>
      <c r="F335">
        <v>5</v>
      </c>
      <c r="G335">
        <v>5</v>
      </c>
      <c r="H335">
        <v>8</v>
      </c>
      <c r="I335">
        <v>0</v>
      </c>
      <c r="J335">
        <v>3</v>
      </c>
    </row>
    <row r="336" spans="1:10">
      <c r="A336" t="s">
        <v>943</v>
      </c>
      <c r="B336" t="s">
        <v>122</v>
      </c>
      <c r="C336">
        <v>2</v>
      </c>
      <c r="D336">
        <v>2</v>
      </c>
      <c r="E336">
        <v>15</v>
      </c>
      <c r="F336">
        <v>7.5</v>
      </c>
      <c r="G336">
        <v>7.5</v>
      </c>
      <c r="H336">
        <v>11</v>
      </c>
      <c r="I336">
        <v>0</v>
      </c>
      <c r="J336">
        <v>2</v>
      </c>
    </row>
    <row r="337" spans="1:10">
      <c r="A337" t="s">
        <v>1521</v>
      </c>
      <c r="B337" t="s">
        <v>1102</v>
      </c>
      <c r="C337">
        <v>2</v>
      </c>
      <c r="D337">
        <v>2</v>
      </c>
      <c r="E337">
        <v>10</v>
      </c>
      <c r="F337">
        <v>5</v>
      </c>
      <c r="G337">
        <v>5</v>
      </c>
      <c r="H337">
        <v>8</v>
      </c>
      <c r="I337">
        <v>0</v>
      </c>
      <c r="J337">
        <v>4</v>
      </c>
    </row>
    <row r="338" spans="1:10">
      <c r="A338" t="s">
        <v>349</v>
      </c>
      <c r="B338" t="s">
        <v>30</v>
      </c>
      <c r="C338">
        <v>1</v>
      </c>
      <c r="D338">
        <v>2</v>
      </c>
      <c r="E338">
        <v>30</v>
      </c>
      <c r="F338">
        <v>15</v>
      </c>
      <c r="G338">
        <v>30</v>
      </c>
      <c r="H338">
        <v>24</v>
      </c>
      <c r="I338">
        <v>0</v>
      </c>
      <c r="J338">
        <v>4</v>
      </c>
    </row>
    <row r="339" spans="1:10">
      <c r="A339" t="s">
        <v>991</v>
      </c>
      <c r="B339" t="s">
        <v>183</v>
      </c>
      <c r="C339">
        <v>2</v>
      </c>
      <c r="D339">
        <v>2</v>
      </c>
      <c r="E339">
        <v>17</v>
      </c>
      <c r="F339">
        <v>8.5</v>
      </c>
      <c r="G339">
        <v>8.5</v>
      </c>
      <c r="H339">
        <v>10</v>
      </c>
      <c r="I339">
        <v>0</v>
      </c>
      <c r="J339">
        <v>3</v>
      </c>
    </row>
    <row r="340" spans="1:10">
      <c r="A340" t="s">
        <v>1522</v>
      </c>
      <c r="B340" t="s">
        <v>1102</v>
      </c>
      <c r="C340">
        <v>3</v>
      </c>
      <c r="D340">
        <v>2</v>
      </c>
      <c r="E340">
        <v>22</v>
      </c>
      <c r="F340">
        <v>11</v>
      </c>
      <c r="G340">
        <v>7.3</v>
      </c>
      <c r="H340">
        <v>14</v>
      </c>
      <c r="I340">
        <v>0</v>
      </c>
      <c r="J340">
        <v>2</v>
      </c>
    </row>
    <row r="341" spans="1:10">
      <c r="A341" t="s">
        <v>628</v>
      </c>
      <c r="B341" t="s">
        <v>27</v>
      </c>
      <c r="C341">
        <v>3</v>
      </c>
      <c r="D341">
        <v>2</v>
      </c>
      <c r="E341">
        <v>4</v>
      </c>
      <c r="F341">
        <v>2</v>
      </c>
      <c r="G341">
        <v>1.3</v>
      </c>
      <c r="H341">
        <v>3</v>
      </c>
      <c r="I341">
        <v>0</v>
      </c>
      <c r="J341">
        <v>2</v>
      </c>
    </row>
    <row r="342" spans="1:10">
      <c r="A342" t="s">
        <v>1523</v>
      </c>
      <c r="B342" t="s">
        <v>102</v>
      </c>
      <c r="C342">
        <v>3</v>
      </c>
      <c r="D342">
        <v>2</v>
      </c>
      <c r="E342">
        <v>36</v>
      </c>
      <c r="F342">
        <v>18</v>
      </c>
      <c r="G342">
        <v>12</v>
      </c>
      <c r="H342">
        <v>28</v>
      </c>
      <c r="I342">
        <v>0</v>
      </c>
      <c r="J342">
        <v>3</v>
      </c>
    </row>
    <row r="343" spans="1:10">
      <c r="A343" t="s">
        <v>1524</v>
      </c>
      <c r="B343" t="s">
        <v>110</v>
      </c>
      <c r="C343">
        <v>3</v>
      </c>
      <c r="D343">
        <v>2</v>
      </c>
      <c r="E343">
        <v>20</v>
      </c>
      <c r="F343">
        <v>10</v>
      </c>
      <c r="G343">
        <v>6.7</v>
      </c>
      <c r="H343">
        <v>14</v>
      </c>
      <c r="I343">
        <v>0</v>
      </c>
      <c r="J343">
        <v>7</v>
      </c>
    </row>
    <row r="344" spans="1:10">
      <c r="A344" t="s">
        <v>1525</v>
      </c>
      <c r="B344" t="s">
        <v>248</v>
      </c>
      <c r="C344">
        <v>4</v>
      </c>
      <c r="D344">
        <v>2</v>
      </c>
      <c r="E344">
        <v>16</v>
      </c>
      <c r="F344">
        <v>8</v>
      </c>
      <c r="G344">
        <v>4</v>
      </c>
      <c r="H344">
        <v>14</v>
      </c>
      <c r="I344">
        <v>0</v>
      </c>
      <c r="J344">
        <v>14</v>
      </c>
    </row>
    <row r="345" spans="1:10">
      <c r="A345" t="s">
        <v>352</v>
      </c>
      <c r="B345" t="s">
        <v>30</v>
      </c>
      <c r="C345">
        <v>3</v>
      </c>
      <c r="D345">
        <v>2</v>
      </c>
      <c r="E345">
        <v>11</v>
      </c>
      <c r="F345">
        <v>5.5</v>
      </c>
      <c r="G345">
        <v>3.7</v>
      </c>
      <c r="H345">
        <v>6</v>
      </c>
      <c r="I345">
        <v>0</v>
      </c>
      <c r="J345">
        <v>7</v>
      </c>
    </row>
    <row r="346" spans="1:10">
      <c r="A346" t="s">
        <v>388</v>
      </c>
      <c r="B346" t="s">
        <v>8</v>
      </c>
      <c r="C346">
        <v>2</v>
      </c>
      <c r="D346">
        <v>2</v>
      </c>
      <c r="E346">
        <v>21</v>
      </c>
      <c r="F346">
        <v>10.5</v>
      </c>
      <c r="G346">
        <v>10.5</v>
      </c>
      <c r="H346">
        <v>11</v>
      </c>
      <c r="I346">
        <v>0</v>
      </c>
      <c r="J346">
        <v>3</v>
      </c>
    </row>
    <row r="347" spans="1:10">
      <c r="A347" t="s">
        <v>1526</v>
      </c>
      <c r="B347" t="s">
        <v>71</v>
      </c>
      <c r="C347">
        <v>1</v>
      </c>
      <c r="D347">
        <v>2</v>
      </c>
      <c r="E347">
        <v>45</v>
      </c>
      <c r="F347">
        <v>22.5</v>
      </c>
      <c r="G347">
        <v>45</v>
      </c>
      <c r="H347" t="s">
        <v>1410</v>
      </c>
      <c r="I347">
        <v>1</v>
      </c>
      <c r="J347">
        <v>2</v>
      </c>
    </row>
    <row r="348" spans="1:10">
      <c r="A348" t="s">
        <v>1277</v>
      </c>
      <c r="B348" t="s">
        <v>8</v>
      </c>
      <c r="C348">
        <v>1</v>
      </c>
      <c r="D348">
        <v>2</v>
      </c>
      <c r="E348">
        <v>47</v>
      </c>
      <c r="F348">
        <v>23.5</v>
      </c>
      <c r="G348">
        <v>47</v>
      </c>
      <c r="H348" t="s">
        <v>1436</v>
      </c>
      <c r="I348">
        <v>1</v>
      </c>
      <c r="J348">
        <v>3</v>
      </c>
    </row>
    <row r="349" spans="1:10">
      <c r="A349" t="s">
        <v>598</v>
      </c>
      <c r="B349" t="s">
        <v>71</v>
      </c>
      <c r="C349">
        <v>3</v>
      </c>
      <c r="D349">
        <v>2</v>
      </c>
      <c r="E349">
        <v>23</v>
      </c>
      <c r="F349">
        <v>11.5</v>
      </c>
      <c r="G349">
        <v>7.7</v>
      </c>
      <c r="H349">
        <v>16</v>
      </c>
      <c r="I349">
        <v>0</v>
      </c>
      <c r="J349">
        <v>5</v>
      </c>
    </row>
    <row r="350" spans="1:10">
      <c r="A350" t="s">
        <v>357</v>
      </c>
      <c r="B350" t="s">
        <v>215</v>
      </c>
      <c r="C350">
        <v>3</v>
      </c>
      <c r="D350">
        <v>2</v>
      </c>
      <c r="E350">
        <v>16</v>
      </c>
      <c r="F350">
        <v>8</v>
      </c>
      <c r="G350">
        <v>5.3</v>
      </c>
      <c r="H350">
        <v>10</v>
      </c>
      <c r="I350">
        <v>0</v>
      </c>
      <c r="J350">
        <v>3</v>
      </c>
    </row>
    <row r="351" spans="1:10">
      <c r="A351" t="s">
        <v>658</v>
      </c>
      <c r="B351" t="s">
        <v>8</v>
      </c>
      <c r="C351">
        <v>1</v>
      </c>
      <c r="D351">
        <v>2</v>
      </c>
      <c r="E351">
        <v>33</v>
      </c>
      <c r="F351">
        <v>16.5</v>
      </c>
      <c r="G351">
        <v>33</v>
      </c>
      <c r="H351">
        <v>26</v>
      </c>
      <c r="I351">
        <v>0</v>
      </c>
      <c r="J351">
        <v>2</v>
      </c>
    </row>
    <row r="352" spans="1:10">
      <c r="A352" t="s">
        <v>392</v>
      </c>
      <c r="B352" t="s">
        <v>102</v>
      </c>
      <c r="C352">
        <v>2</v>
      </c>
      <c r="D352">
        <v>2</v>
      </c>
      <c r="E352">
        <v>23</v>
      </c>
      <c r="F352">
        <v>11.5</v>
      </c>
      <c r="G352">
        <v>11.5</v>
      </c>
      <c r="H352">
        <v>12</v>
      </c>
      <c r="I352">
        <v>0</v>
      </c>
      <c r="J352">
        <v>2</v>
      </c>
    </row>
    <row r="353" spans="1:10">
      <c r="A353" t="s">
        <v>1527</v>
      </c>
      <c r="B353" t="s">
        <v>18</v>
      </c>
      <c r="C353">
        <v>2</v>
      </c>
      <c r="D353">
        <v>2</v>
      </c>
      <c r="E353">
        <v>6</v>
      </c>
      <c r="F353">
        <v>3</v>
      </c>
      <c r="G353">
        <v>3</v>
      </c>
      <c r="H353">
        <v>3</v>
      </c>
      <c r="I353">
        <v>0</v>
      </c>
      <c r="J353">
        <v>2</v>
      </c>
    </row>
    <row r="354" spans="1:10">
      <c r="A354" t="s">
        <v>855</v>
      </c>
      <c r="B354" t="s">
        <v>74</v>
      </c>
      <c r="C354">
        <v>1</v>
      </c>
      <c r="D354">
        <v>2</v>
      </c>
      <c r="E354">
        <v>21</v>
      </c>
      <c r="F354">
        <v>10.5</v>
      </c>
      <c r="G354">
        <v>21</v>
      </c>
      <c r="H354">
        <v>17</v>
      </c>
      <c r="I354">
        <v>0</v>
      </c>
      <c r="J354">
        <v>2</v>
      </c>
    </row>
    <row r="355" spans="1:10">
      <c r="A355" t="s">
        <v>1528</v>
      </c>
      <c r="B355" t="s">
        <v>27</v>
      </c>
      <c r="C355">
        <v>3</v>
      </c>
      <c r="D355">
        <v>2</v>
      </c>
      <c r="E355">
        <v>8</v>
      </c>
      <c r="F355">
        <v>4</v>
      </c>
      <c r="G355">
        <v>2.7</v>
      </c>
      <c r="H355">
        <v>6</v>
      </c>
      <c r="I355">
        <v>0</v>
      </c>
      <c r="J355">
        <v>2</v>
      </c>
    </row>
    <row r="356" spans="1:10">
      <c r="A356" t="s">
        <v>720</v>
      </c>
      <c r="B356" t="s">
        <v>248</v>
      </c>
      <c r="C356">
        <v>2</v>
      </c>
      <c r="D356">
        <v>2</v>
      </c>
      <c r="E356">
        <v>11</v>
      </c>
      <c r="F356">
        <v>5.5</v>
      </c>
      <c r="G356">
        <v>5.5</v>
      </c>
      <c r="H356" t="s">
        <v>1433</v>
      </c>
      <c r="I356">
        <v>1</v>
      </c>
      <c r="J356">
        <v>3</v>
      </c>
    </row>
    <row r="357" spans="1:10">
      <c r="A357" t="s">
        <v>1150</v>
      </c>
      <c r="B357" t="s">
        <v>122</v>
      </c>
      <c r="C357">
        <v>2</v>
      </c>
      <c r="D357">
        <v>2</v>
      </c>
      <c r="E357">
        <v>15</v>
      </c>
      <c r="F357">
        <v>7.5</v>
      </c>
      <c r="G357">
        <v>7.5</v>
      </c>
      <c r="H357">
        <v>11</v>
      </c>
      <c r="I357">
        <v>0</v>
      </c>
      <c r="J357">
        <v>3</v>
      </c>
    </row>
    <row r="358" spans="1:10">
      <c r="A358" t="s">
        <v>686</v>
      </c>
      <c r="B358" t="s">
        <v>280</v>
      </c>
      <c r="C358">
        <v>3</v>
      </c>
      <c r="D358">
        <v>2</v>
      </c>
      <c r="E358">
        <v>8</v>
      </c>
      <c r="F358">
        <v>4</v>
      </c>
      <c r="G358">
        <v>2.7</v>
      </c>
      <c r="H358">
        <v>8</v>
      </c>
      <c r="I358">
        <v>0</v>
      </c>
      <c r="J358">
        <v>2</v>
      </c>
    </row>
    <row r="359" spans="1:10">
      <c r="A359" t="s">
        <v>1529</v>
      </c>
      <c r="B359" t="s">
        <v>68</v>
      </c>
      <c r="C359">
        <v>2</v>
      </c>
      <c r="D359">
        <v>2</v>
      </c>
      <c r="E359">
        <v>25</v>
      </c>
      <c r="F359">
        <v>12.5</v>
      </c>
      <c r="G359">
        <v>12.5</v>
      </c>
      <c r="H359">
        <v>18</v>
      </c>
      <c r="I359">
        <v>0</v>
      </c>
      <c r="J359">
        <v>3</v>
      </c>
    </row>
    <row r="360" spans="1:10">
      <c r="A360" t="s">
        <v>485</v>
      </c>
      <c r="B360" t="s">
        <v>60</v>
      </c>
      <c r="C360">
        <v>3</v>
      </c>
      <c r="D360">
        <v>2</v>
      </c>
      <c r="E360">
        <v>10</v>
      </c>
      <c r="F360">
        <v>5</v>
      </c>
      <c r="G360">
        <v>3.3</v>
      </c>
      <c r="H360">
        <v>8</v>
      </c>
      <c r="I360">
        <v>1</v>
      </c>
      <c r="J360">
        <v>2</v>
      </c>
    </row>
    <row r="361" spans="1:10">
      <c r="A361" t="s">
        <v>1530</v>
      </c>
      <c r="B361" t="s">
        <v>110</v>
      </c>
      <c r="C361">
        <v>3</v>
      </c>
      <c r="D361">
        <v>2</v>
      </c>
      <c r="E361">
        <v>12</v>
      </c>
      <c r="F361">
        <v>6</v>
      </c>
      <c r="G361">
        <v>4</v>
      </c>
      <c r="H361">
        <v>7</v>
      </c>
      <c r="I361">
        <v>0</v>
      </c>
      <c r="J361">
        <v>4</v>
      </c>
    </row>
    <row r="362" spans="1:10">
      <c r="A362" t="s">
        <v>1531</v>
      </c>
      <c r="B362" t="s">
        <v>1437</v>
      </c>
      <c r="C362">
        <v>3</v>
      </c>
      <c r="D362">
        <v>2</v>
      </c>
      <c r="E362">
        <v>27</v>
      </c>
      <c r="F362">
        <v>13.5</v>
      </c>
      <c r="G362">
        <v>9</v>
      </c>
      <c r="H362">
        <v>16</v>
      </c>
      <c r="I362">
        <v>0</v>
      </c>
      <c r="J362">
        <v>5</v>
      </c>
    </row>
    <row r="363" spans="1:10">
      <c r="A363" t="s">
        <v>1215</v>
      </c>
      <c r="B363" t="s">
        <v>30</v>
      </c>
      <c r="C363">
        <v>2</v>
      </c>
      <c r="D363">
        <v>2</v>
      </c>
      <c r="E363">
        <v>8</v>
      </c>
      <c r="F363">
        <v>4</v>
      </c>
      <c r="G363">
        <v>4</v>
      </c>
      <c r="H363">
        <v>9</v>
      </c>
      <c r="I363">
        <v>0</v>
      </c>
      <c r="J363">
        <v>2</v>
      </c>
    </row>
    <row r="364" spans="1:10">
      <c r="A364" t="s">
        <v>1532</v>
      </c>
      <c r="B364" t="s">
        <v>193</v>
      </c>
      <c r="C364">
        <v>1</v>
      </c>
      <c r="D364">
        <v>2</v>
      </c>
      <c r="E364">
        <v>18</v>
      </c>
      <c r="F364">
        <v>9</v>
      </c>
      <c r="G364">
        <v>18</v>
      </c>
      <c r="H364">
        <v>10</v>
      </c>
      <c r="I364">
        <v>0</v>
      </c>
      <c r="J364">
        <v>3</v>
      </c>
    </row>
    <row r="365" spans="1:10">
      <c r="A365" t="s">
        <v>1167</v>
      </c>
      <c r="B365" t="s">
        <v>110</v>
      </c>
      <c r="C365">
        <v>2</v>
      </c>
      <c r="D365">
        <v>2</v>
      </c>
      <c r="E365">
        <v>7</v>
      </c>
      <c r="F365">
        <v>3.5</v>
      </c>
      <c r="G365">
        <v>3.5</v>
      </c>
      <c r="H365">
        <v>6</v>
      </c>
      <c r="I365">
        <v>0</v>
      </c>
      <c r="J365">
        <v>4</v>
      </c>
    </row>
    <row r="366" spans="1:10">
      <c r="A366" t="s">
        <v>914</v>
      </c>
      <c r="B366" t="s">
        <v>110</v>
      </c>
      <c r="C366">
        <v>3</v>
      </c>
      <c r="D366">
        <v>2</v>
      </c>
      <c r="E366">
        <v>34</v>
      </c>
      <c r="F366">
        <v>17</v>
      </c>
      <c r="G366">
        <v>11.3</v>
      </c>
      <c r="H366">
        <v>30</v>
      </c>
      <c r="I366">
        <v>0</v>
      </c>
      <c r="J366">
        <v>3</v>
      </c>
    </row>
    <row r="367" spans="1:10">
      <c r="A367" t="s">
        <v>1533</v>
      </c>
      <c r="B367" t="s">
        <v>248</v>
      </c>
      <c r="C367">
        <v>2</v>
      </c>
      <c r="D367">
        <v>2</v>
      </c>
      <c r="E367">
        <v>30</v>
      </c>
      <c r="F367">
        <v>15</v>
      </c>
      <c r="G367">
        <v>15</v>
      </c>
      <c r="H367">
        <v>17</v>
      </c>
      <c r="I367">
        <v>0</v>
      </c>
      <c r="J367">
        <v>6</v>
      </c>
    </row>
    <row r="368" spans="1:10">
      <c r="A368" t="s">
        <v>915</v>
      </c>
      <c r="B368" t="s">
        <v>110</v>
      </c>
      <c r="C368">
        <v>2</v>
      </c>
      <c r="D368">
        <v>2</v>
      </c>
      <c r="E368">
        <v>14</v>
      </c>
      <c r="F368">
        <v>7</v>
      </c>
      <c r="G368">
        <v>7</v>
      </c>
      <c r="H368">
        <v>9</v>
      </c>
      <c r="I368">
        <v>0</v>
      </c>
      <c r="J368">
        <v>2</v>
      </c>
    </row>
    <row r="369" spans="1:10">
      <c r="A369" t="s">
        <v>426</v>
      </c>
      <c r="B369" t="s">
        <v>78</v>
      </c>
      <c r="C369">
        <v>3</v>
      </c>
      <c r="D369">
        <v>2</v>
      </c>
      <c r="E369">
        <v>12</v>
      </c>
      <c r="F369">
        <v>6</v>
      </c>
      <c r="G369">
        <v>4</v>
      </c>
      <c r="H369">
        <v>11</v>
      </c>
      <c r="I369">
        <v>0</v>
      </c>
      <c r="J369">
        <v>2</v>
      </c>
    </row>
    <row r="370" spans="1:10">
      <c r="A370" t="s">
        <v>159</v>
      </c>
      <c r="B370" t="s">
        <v>80</v>
      </c>
      <c r="C370">
        <v>1</v>
      </c>
      <c r="D370">
        <v>2</v>
      </c>
      <c r="E370">
        <v>23</v>
      </c>
      <c r="F370">
        <v>11.5</v>
      </c>
      <c r="G370">
        <v>23</v>
      </c>
      <c r="H370">
        <v>16</v>
      </c>
      <c r="I370">
        <v>0</v>
      </c>
      <c r="J370">
        <v>2</v>
      </c>
    </row>
    <row r="371" spans="1:10">
      <c r="A371" t="s">
        <v>1534</v>
      </c>
      <c r="B371" t="s">
        <v>60</v>
      </c>
      <c r="C371">
        <v>3</v>
      </c>
      <c r="D371">
        <v>2</v>
      </c>
      <c r="E371">
        <v>15</v>
      </c>
      <c r="F371">
        <v>7.5</v>
      </c>
      <c r="G371">
        <v>5</v>
      </c>
      <c r="H371">
        <v>12</v>
      </c>
      <c r="I371">
        <v>0</v>
      </c>
      <c r="J371">
        <v>7</v>
      </c>
    </row>
    <row r="372" spans="1:10">
      <c r="A372" t="s">
        <v>108</v>
      </c>
      <c r="B372" t="s">
        <v>74</v>
      </c>
      <c r="C372">
        <v>1</v>
      </c>
      <c r="D372">
        <v>2</v>
      </c>
      <c r="E372">
        <v>64</v>
      </c>
      <c r="F372">
        <v>32</v>
      </c>
      <c r="G372">
        <v>64</v>
      </c>
      <c r="H372">
        <v>51</v>
      </c>
      <c r="I372">
        <v>0</v>
      </c>
      <c r="J372">
        <v>2</v>
      </c>
    </row>
    <row r="373" spans="1:10">
      <c r="A373" t="s">
        <v>486</v>
      </c>
      <c r="B373" t="s">
        <v>280</v>
      </c>
      <c r="C373">
        <v>1</v>
      </c>
      <c r="D373">
        <v>2</v>
      </c>
      <c r="E373">
        <v>13</v>
      </c>
      <c r="F373">
        <v>6.5</v>
      </c>
      <c r="G373">
        <v>13</v>
      </c>
      <c r="H373">
        <v>7</v>
      </c>
      <c r="I373">
        <v>0</v>
      </c>
      <c r="J373">
        <v>2</v>
      </c>
    </row>
    <row r="374" spans="1:10">
      <c r="A374" t="s">
        <v>1352</v>
      </c>
      <c r="B374" t="s">
        <v>118</v>
      </c>
      <c r="C374">
        <v>2</v>
      </c>
      <c r="D374">
        <v>2</v>
      </c>
      <c r="E374">
        <v>25</v>
      </c>
      <c r="F374">
        <v>12.5</v>
      </c>
      <c r="G374">
        <v>12.5</v>
      </c>
      <c r="H374">
        <v>13</v>
      </c>
      <c r="I374">
        <v>0</v>
      </c>
      <c r="J374">
        <v>2</v>
      </c>
    </row>
    <row r="375" spans="1:10">
      <c r="A375" t="s">
        <v>1535</v>
      </c>
      <c r="B375" t="s">
        <v>34</v>
      </c>
      <c r="C375">
        <v>2</v>
      </c>
      <c r="D375">
        <v>2</v>
      </c>
      <c r="E375">
        <v>20</v>
      </c>
      <c r="F375">
        <v>10</v>
      </c>
      <c r="G375">
        <v>10</v>
      </c>
      <c r="H375">
        <v>11</v>
      </c>
      <c r="I375">
        <v>0</v>
      </c>
      <c r="J375">
        <v>5</v>
      </c>
    </row>
    <row r="376" spans="1:10">
      <c r="A376" t="s">
        <v>40</v>
      </c>
      <c r="B376" t="s">
        <v>237</v>
      </c>
      <c r="C376">
        <v>2</v>
      </c>
      <c r="D376">
        <v>2</v>
      </c>
      <c r="E376">
        <v>14</v>
      </c>
      <c r="F376">
        <v>7</v>
      </c>
      <c r="G376">
        <v>7</v>
      </c>
      <c r="H376">
        <v>15</v>
      </c>
      <c r="I376">
        <v>0</v>
      </c>
      <c r="J376">
        <v>2</v>
      </c>
    </row>
    <row r="377" spans="1:10">
      <c r="A377" t="s">
        <v>1221</v>
      </c>
      <c r="B377" t="s">
        <v>56</v>
      </c>
      <c r="C377">
        <v>3</v>
      </c>
      <c r="D377">
        <v>2</v>
      </c>
      <c r="E377">
        <v>9</v>
      </c>
      <c r="F377">
        <v>4.5</v>
      </c>
      <c r="G377">
        <v>3</v>
      </c>
      <c r="H377">
        <v>8</v>
      </c>
      <c r="I377">
        <v>0</v>
      </c>
      <c r="J377">
        <v>2</v>
      </c>
    </row>
    <row r="378" spans="1:10">
      <c r="A378" t="s">
        <v>1536</v>
      </c>
      <c r="B378" t="s">
        <v>71</v>
      </c>
      <c r="C378">
        <v>3</v>
      </c>
      <c r="D378">
        <v>2</v>
      </c>
      <c r="E378">
        <v>17</v>
      </c>
      <c r="F378">
        <v>8.5</v>
      </c>
      <c r="G378">
        <v>5.7</v>
      </c>
      <c r="H378">
        <v>10</v>
      </c>
      <c r="I378">
        <v>0</v>
      </c>
      <c r="J378">
        <v>2</v>
      </c>
    </row>
    <row r="379" spans="1:10">
      <c r="A379" t="s">
        <v>1537</v>
      </c>
      <c r="B379" t="s">
        <v>47</v>
      </c>
      <c r="C379">
        <v>3</v>
      </c>
      <c r="D379">
        <v>2</v>
      </c>
      <c r="E379">
        <v>39</v>
      </c>
      <c r="F379">
        <v>19.5</v>
      </c>
      <c r="G379">
        <v>13</v>
      </c>
      <c r="H379">
        <v>32</v>
      </c>
      <c r="I379">
        <v>0</v>
      </c>
      <c r="J379">
        <v>2</v>
      </c>
    </row>
    <row r="380" spans="1:10">
      <c r="A380" t="s">
        <v>607</v>
      </c>
      <c r="B380" t="s">
        <v>237</v>
      </c>
      <c r="C380">
        <v>1</v>
      </c>
      <c r="D380">
        <v>2</v>
      </c>
      <c r="E380">
        <v>14</v>
      </c>
      <c r="F380">
        <v>7</v>
      </c>
      <c r="G380">
        <v>14</v>
      </c>
      <c r="H380">
        <v>14</v>
      </c>
      <c r="I380">
        <v>0</v>
      </c>
      <c r="J380">
        <v>2</v>
      </c>
    </row>
    <row r="381" spans="1:10">
      <c r="A381" t="s">
        <v>836</v>
      </c>
      <c r="B381" t="s">
        <v>280</v>
      </c>
      <c r="C381">
        <v>3</v>
      </c>
      <c r="D381">
        <v>2</v>
      </c>
      <c r="E381">
        <v>20</v>
      </c>
      <c r="F381">
        <v>10</v>
      </c>
      <c r="G381">
        <v>6.7</v>
      </c>
      <c r="H381" t="s">
        <v>1419</v>
      </c>
      <c r="I381">
        <v>1</v>
      </c>
      <c r="J381">
        <v>4</v>
      </c>
    </row>
    <row r="382" spans="1:10">
      <c r="A382" t="s">
        <v>1538</v>
      </c>
      <c r="B382" t="s">
        <v>202</v>
      </c>
      <c r="C382">
        <v>0</v>
      </c>
      <c r="D382">
        <v>2</v>
      </c>
      <c r="E382">
        <v>25</v>
      </c>
      <c r="F382">
        <v>12.5</v>
      </c>
      <c r="G382">
        <v>0</v>
      </c>
      <c r="H382">
        <v>19</v>
      </c>
      <c r="I382">
        <v>1</v>
      </c>
      <c r="J382">
        <v>3</v>
      </c>
    </row>
    <row r="383" spans="1:10">
      <c r="A383" t="s">
        <v>724</v>
      </c>
      <c r="B383" t="s">
        <v>122</v>
      </c>
      <c r="C383">
        <v>3</v>
      </c>
      <c r="D383">
        <v>2</v>
      </c>
      <c r="E383">
        <v>5</v>
      </c>
      <c r="F383">
        <v>2.5</v>
      </c>
      <c r="G383">
        <v>1.7</v>
      </c>
      <c r="H383">
        <v>8</v>
      </c>
      <c r="I383">
        <v>0</v>
      </c>
      <c r="J383">
        <v>2</v>
      </c>
    </row>
    <row r="384" spans="1:10">
      <c r="A384" t="s">
        <v>1539</v>
      </c>
      <c r="B384" t="s">
        <v>8</v>
      </c>
      <c r="C384">
        <v>3</v>
      </c>
      <c r="D384">
        <v>2</v>
      </c>
      <c r="E384">
        <v>3</v>
      </c>
      <c r="F384">
        <v>1.5</v>
      </c>
      <c r="G384">
        <v>1</v>
      </c>
      <c r="H384">
        <v>2</v>
      </c>
      <c r="I384">
        <v>0</v>
      </c>
      <c r="J384">
        <v>4</v>
      </c>
    </row>
    <row r="385" spans="1:10">
      <c r="A385" t="s">
        <v>1244</v>
      </c>
      <c r="B385" t="s">
        <v>1438</v>
      </c>
      <c r="C385">
        <v>3</v>
      </c>
      <c r="D385">
        <v>2</v>
      </c>
      <c r="E385">
        <v>36</v>
      </c>
      <c r="F385">
        <v>18</v>
      </c>
      <c r="G385">
        <v>12</v>
      </c>
      <c r="H385">
        <v>34</v>
      </c>
      <c r="I385">
        <v>0</v>
      </c>
      <c r="J385">
        <v>2</v>
      </c>
    </row>
    <row r="386" spans="1:10">
      <c r="A386" t="s">
        <v>1540</v>
      </c>
      <c r="B386" t="s">
        <v>110</v>
      </c>
      <c r="C386">
        <v>3</v>
      </c>
      <c r="D386">
        <v>2</v>
      </c>
      <c r="E386">
        <v>7</v>
      </c>
      <c r="F386">
        <v>3.5</v>
      </c>
      <c r="G386">
        <v>2.2999999999999998</v>
      </c>
      <c r="H386">
        <v>4</v>
      </c>
      <c r="I386">
        <v>0</v>
      </c>
      <c r="J386">
        <v>2</v>
      </c>
    </row>
    <row r="387" spans="1:10">
      <c r="A387" t="s">
        <v>1541</v>
      </c>
      <c r="B387" t="s">
        <v>78</v>
      </c>
      <c r="C387">
        <v>1</v>
      </c>
      <c r="D387">
        <v>2</v>
      </c>
      <c r="E387">
        <v>35</v>
      </c>
      <c r="F387">
        <v>17.5</v>
      </c>
      <c r="G387">
        <v>35</v>
      </c>
      <c r="H387">
        <v>20</v>
      </c>
      <c r="I387">
        <v>0</v>
      </c>
      <c r="J387">
        <v>2</v>
      </c>
    </row>
    <row r="388" spans="1:10">
      <c r="A388" t="s">
        <v>1542</v>
      </c>
      <c r="B388" t="s">
        <v>34</v>
      </c>
      <c r="C388">
        <v>1</v>
      </c>
      <c r="D388">
        <v>2</v>
      </c>
      <c r="E388">
        <v>16</v>
      </c>
      <c r="F388">
        <v>8</v>
      </c>
      <c r="G388">
        <v>16</v>
      </c>
      <c r="H388">
        <v>9</v>
      </c>
      <c r="I388">
        <v>0</v>
      </c>
      <c r="J388">
        <v>2</v>
      </c>
    </row>
    <row r="389" spans="1:10">
      <c r="A389" t="s">
        <v>1076</v>
      </c>
      <c r="B389" t="s">
        <v>413</v>
      </c>
      <c r="C389">
        <v>2</v>
      </c>
      <c r="D389">
        <v>2</v>
      </c>
      <c r="E389">
        <v>35</v>
      </c>
      <c r="F389">
        <v>17.5</v>
      </c>
      <c r="G389">
        <v>17.5</v>
      </c>
      <c r="H389">
        <v>18</v>
      </c>
      <c r="I389">
        <v>0</v>
      </c>
      <c r="J389">
        <v>2</v>
      </c>
    </row>
    <row r="390" spans="1:10">
      <c r="A390" t="s">
        <v>327</v>
      </c>
      <c r="B390" t="s">
        <v>248</v>
      </c>
      <c r="C390">
        <v>2</v>
      </c>
      <c r="D390">
        <v>2</v>
      </c>
      <c r="E390">
        <v>13</v>
      </c>
      <c r="F390">
        <v>6.5</v>
      </c>
      <c r="G390">
        <v>6.5</v>
      </c>
      <c r="H390">
        <v>10</v>
      </c>
      <c r="I390">
        <v>0</v>
      </c>
      <c r="J390">
        <v>2</v>
      </c>
    </row>
    <row r="391" spans="1:10">
      <c r="A391" t="s">
        <v>1051</v>
      </c>
      <c r="B391" t="s">
        <v>215</v>
      </c>
      <c r="C391">
        <v>3</v>
      </c>
      <c r="D391">
        <v>2</v>
      </c>
      <c r="E391">
        <v>7</v>
      </c>
      <c r="F391">
        <v>3.5</v>
      </c>
      <c r="G391">
        <v>2.2999999999999998</v>
      </c>
      <c r="H391">
        <v>5</v>
      </c>
      <c r="I391">
        <v>0</v>
      </c>
      <c r="J391">
        <v>3</v>
      </c>
    </row>
    <row r="392" spans="1:10">
      <c r="A392" t="s">
        <v>1160</v>
      </c>
      <c r="B392" t="s">
        <v>18</v>
      </c>
      <c r="C392">
        <v>3</v>
      </c>
      <c r="D392">
        <v>2</v>
      </c>
      <c r="E392">
        <v>14</v>
      </c>
      <c r="F392">
        <v>7</v>
      </c>
      <c r="G392">
        <v>4.7</v>
      </c>
      <c r="H392">
        <v>7</v>
      </c>
      <c r="I392">
        <v>0</v>
      </c>
      <c r="J392">
        <v>2</v>
      </c>
    </row>
    <row r="393" spans="1:10">
      <c r="A393" t="s">
        <v>1200</v>
      </c>
      <c r="B393" t="s">
        <v>110</v>
      </c>
      <c r="C393">
        <v>3</v>
      </c>
      <c r="D393">
        <v>2</v>
      </c>
      <c r="E393">
        <v>17</v>
      </c>
      <c r="F393">
        <v>8.5</v>
      </c>
      <c r="G393">
        <v>5.7</v>
      </c>
      <c r="H393">
        <v>14</v>
      </c>
      <c r="I393">
        <v>0</v>
      </c>
      <c r="J393">
        <v>3</v>
      </c>
    </row>
    <row r="394" spans="1:10">
      <c r="A394" t="s">
        <v>287</v>
      </c>
      <c r="B394" t="s">
        <v>34</v>
      </c>
      <c r="C394">
        <v>3</v>
      </c>
      <c r="D394">
        <v>2</v>
      </c>
      <c r="E394">
        <v>75</v>
      </c>
      <c r="F394">
        <v>37.5</v>
      </c>
      <c r="G394">
        <v>25</v>
      </c>
      <c r="H394">
        <v>48</v>
      </c>
      <c r="I394">
        <v>0</v>
      </c>
      <c r="J394">
        <v>3</v>
      </c>
    </row>
    <row r="395" spans="1:10">
      <c r="A395" t="s">
        <v>957</v>
      </c>
      <c r="B395" t="s">
        <v>80</v>
      </c>
      <c r="C395">
        <v>2</v>
      </c>
      <c r="D395">
        <v>2</v>
      </c>
      <c r="E395">
        <v>9</v>
      </c>
      <c r="F395">
        <v>4.5</v>
      </c>
      <c r="G395">
        <v>4.5</v>
      </c>
      <c r="H395">
        <v>5</v>
      </c>
      <c r="I395">
        <v>0</v>
      </c>
      <c r="J395">
        <v>4</v>
      </c>
    </row>
    <row r="396" spans="1:10">
      <c r="A396" t="s">
        <v>1321</v>
      </c>
      <c r="B396" t="s">
        <v>379</v>
      </c>
      <c r="C396">
        <v>3</v>
      </c>
      <c r="D396">
        <v>2</v>
      </c>
      <c r="E396">
        <v>14</v>
      </c>
      <c r="F396">
        <v>7</v>
      </c>
      <c r="G396">
        <v>4.7</v>
      </c>
      <c r="H396">
        <v>15</v>
      </c>
      <c r="I396">
        <v>0</v>
      </c>
      <c r="J396">
        <v>6</v>
      </c>
    </row>
    <row r="397" spans="1:10">
      <c r="A397" t="s">
        <v>582</v>
      </c>
      <c r="B397" t="s">
        <v>47</v>
      </c>
      <c r="C397">
        <v>2</v>
      </c>
      <c r="D397">
        <v>2</v>
      </c>
      <c r="E397">
        <v>9</v>
      </c>
      <c r="F397">
        <v>4.5</v>
      </c>
      <c r="G397">
        <v>4.5</v>
      </c>
      <c r="H397">
        <v>9</v>
      </c>
      <c r="I397">
        <v>0</v>
      </c>
      <c r="J397">
        <v>2</v>
      </c>
    </row>
    <row r="398" spans="1:10">
      <c r="A398" t="s">
        <v>695</v>
      </c>
      <c r="B398" t="s">
        <v>280</v>
      </c>
      <c r="C398">
        <v>2</v>
      </c>
      <c r="D398">
        <v>2</v>
      </c>
      <c r="E398">
        <v>35</v>
      </c>
      <c r="F398">
        <v>17.5</v>
      </c>
      <c r="G398">
        <v>17.5</v>
      </c>
      <c r="H398">
        <v>22</v>
      </c>
      <c r="I398">
        <v>0</v>
      </c>
      <c r="J398">
        <v>4</v>
      </c>
    </row>
    <row r="399" spans="1:10">
      <c r="A399" t="s">
        <v>1543</v>
      </c>
      <c r="B399" t="s">
        <v>34</v>
      </c>
      <c r="C399">
        <v>1</v>
      </c>
      <c r="D399">
        <v>2</v>
      </c>
      <c r="E399">
        <v>14</v>
      </c>
      <c r="F399">
        <v>7</v>
      </c>
      <c r="G399">
        <v>14</v>
      </c>
      <c r="H399">
        <v>8</v>
      </c>
      <c r="I399">
        <v>0</v>
      </c>
      <c r="J399">
        <v>3</v>
      </c>
    </row>
    <row r="400" spans="1:10">
      <c r="A400" t="s">
        <v>492</v>
      </c>
      <c r="B400" t="s">
        <v>183</v>
      </c>
      <c r="C400">
        <v>2</v>
      </c>
      <c r="D400">
        <v>2</v>
      </c>
      <c r="E400">
        <v>18</v>
      </c>
      <c r="F400">
        <v>9</v>
      </c>
      <c r="G400">
        <v>9</v>
      </c>
      <c r="H400">
        <v>9</v>
      </c>
      <c r="I400">
        <v>0</v>
      </c>
      <c r="J400">
        <v>3</v>
      </c>
    </row>
    <row r="401" spans="1:10">
      <c r="A401" t="s">
        <v>1361</v>
      </c>
      <c r="B401" t="s">
        <v>56</v>
      </c>
      <c r="C401">
        <v>2</v>
      </c>
      <c r="D401">
        <v>2</v>
      </c>
      <c r="E401">
        <v>25</v>
      </c>
      <c r="F401">
        <v>12.5</v>
      </c>
      <c r="G401">
        <v>12.5</v>
      </c>
      <c r="H401">
        <v>19</v>
      </c>
      <c r="I401">
        <v>0</v>
      </c>
      <c r="J401">
        <v>11</v>
      </c>
    </row>
    <row r="402" spans="1:10">
      <c r="A402" t="s">
        <v>1323</v>
      </c>
      <c r="B402" t="s">
        <v>358</v>
      </c>
      <c r="C402">
        <v>3</v>
      </c>
      <c r="D402">
        <v>2</v>
      </c>
      <c r="E402">
        <v>42</v>
      </c>
      <c r="F402">
        <v>21</v>
      </c>
      <c r="G402">
        <v>14</v>
      </c>
      <c r="H402">
        <v>32</v>
      </c>
      <c r="I402">
        <v>0</v>
      </c>
      <c r="J402">
        <v>5</v>
      </c>
    </row>
    <row r="403" spans="1:10">
      <c r="A403" t="s">
        <v>472</v>
      </c>
      <c r="B403" t="s">
        <v>8</v>
      </c>
      <c r="C403">
        <v>2</v>
      </c>
      <c r="D403">
        <v>2</v>
      </c>
      <c r="E403">
        <v>5</v>
      </c>
      <c r="F403">
        <v>2.5</v>
      </c>
      <c r="G403">
        <v>2.5</v>
      </c>
      <c r="H403">
        <v>3</v>
      </c>
      <c r="I403">
        <v>0</v>
      </c>
      <c r="J403">
        <v>3</v>
      </c>
    </row>
    <row r="404" spans="1:10">
      <c r="A404" t="s">
        <v>1544</v>
      </c>
      <c r="B404" t="s">
        <v>280</v>
      </c>
      <c r="C404">
        <v>3</v>
      </c>
      <c r="D404">
        <v>2</v>
      </c>
      <c r="E404">
        <v>30</v>
      </c>
      <c r="F404">
        <v>15</v>
      </c>
      <c r="G404">
        <v>10</v>
      </c>
      <c r="H404" t="s">
        <v>1412</v>
      </c>
      <c r="I404">
        <v>1</v>
      </c>
      <c r="J404">
        <v>3</v>
      </c>
    </row>
    <row r="405" spans="1:10">
      <c r="A405" t="s">
        <v>1364</v>
      </c>
      <c r="B405" t="s">
        <v>68</v>
      </c>
      <c r="C405">
        <v>2</v>
      </c>
      <c r="D405">
        <v>2</v>
      </c>
      <c r="E405">
        <v>27</v>
      </c>
      <c r="F405">
        <v>13.5</v>
      </c>
      <c r="G405">
        <v>13.5</v>
      </c>
      <c r="H405">
        <v>14</v>
      </c>
      <c r="I405">
        <v>1</v>
      </c>
      <c r="J405">
        <v>4</v>
      </c>
    </row>
    <row r="406" spans="1:10">
      <c r="A406" t="s">
        <v>668</v>
      </c>
      <c r="B406" t="s">
        <v>202</v>
      </c>
      <c r="C406">
        <v>3</v>
      </c>
      <c r="D406">
        <v>2</v>
      </c>
      <c r="E406">
        <v>20</v>
      </c>
      <c r="F406">
        <v>10</v>
      </c>
      <c r="G406">
        <v>6.7</v>
      </c>
      <c r="H406">
        <v>12</v>
      </c>
      <c r="I406">
        <v>0</v>
      </c>
      <c r="J406">
        <v>2</v>
      </c>
    </row>
    <row r="407" spans="1:10">
      <c r="A407" t="s">
        <v>1366</v>
      </c>
      <c r="B407" t="s">
        <v>118</v>
      </c>
      <c r="C407">
        <v>3</v>
      </c>
      <c r="D407">
        <v>2</v>
      </c>
      <c r="E407">
        <v>9</v>
      </c>
      <c r="F407">
        <v>4.5</v>
      </c>
      <c r="G407">
        <v>3</v>
      </c>
      <c r="H407">
        <v>12</v>
      </c>
      <c r="I407">
        <v>0</v>
      </c>
      <c r="J407">
        <v>4</v>
      </c>
    </row>
    <row r="408" spans="1:10">
      <c r="A408" t="s">
        <v>1545</v>
      </c>
      <c r="B408" t="s">
        <v>68</v>
      </c>
      <c r="C408">
        <v>2</v>
      </c>
      <c r="D408">
        <v>2</v>
      </c>
      <c r="E408">
        <v>20</v>
      </c>
      <c r="F408">
        <v>10</v>
      </c>
      <c r="G408">
        <v>10</v>
      </c>
      <c r="H408">
        <v>16</v>
      </c>
      <c r="I408">
        <v>0</v>
      </c>
      <c r="J408">
        <v>2</v>
      </c>
    </row>
    <row r="409" spans="1:10">
      <c r="A409" t="s">
        <v>1546</v>
      </c>
      <c r="B409" t="s">
        <v>39</v>
      </c>
      <c r="C409">
        <v>3</v>
      </c>
      <c r="D409">
        <v>2</v>
      </c>
      <c r="E409">
        <v>14</v>
      </c>
      <c r="F409">
        <v>7</v>
      </c>
      <c r="G409">
        <v>4.7</v>
      </c>
      <c r="H409">
        <v>9</v>
      </c>
      <c r="I409">
        <v>0</v>
      </c>
      <c r="J409">
        <v>3</v>
      </c>
    </row>
    <row r="410" spans="1:10">
      <c r="A410" t="s">
        <v>1368</v>
      </c>
      <c r="B410" t="s">
        <v>1102</v>
      </c>
      <c r="C410">
        <v>2</v>
      </c>
      <c r="D410">
        <v>2</v>
      </c>
      <c r="E410">
        <v>28</v>
      </c>
      <c r="F410">
        <v>14</v>
      </c>
      <c r="G410">
        <v>14</v>
      </c>
      <c r="H410">
        <v>25</v>
      </c>
      <c r="I410">
        <v>0</v>
      </c>
      <c r="J410">
        <v>2</v>
      </c>
    </row>
    <row r="411" spans="1:10">
      <c r="A411" t="s">
        <v>1547</v>
      </c>
      <c r="B411" t="s">
        <v>84</v>
      </c>
      <c r="C411">
        <v>3</v>
      </c>
      <c r="D411">
        <v>2</v>
      </c>
      <c r="E411">
        <v>18</v>
      </c>
      <c r="F411">
        <v>9</v>
      </c>
      <c r="G411">
        <v>6</v>
      </c>
      <c r="H411">
        <v>15</v>
      </c>
      <c r="I411">
        <v>0</v>
      </c>
      <c r="J411">
        <v>2</v>
      </c>
    </row>
    <row r="412" spans="1:10">
      <c r="A412" t="s">
        <v>1182</v>
      </c>
      <c r="B412" t="s">
        <v>102</v>
      </c>
      <c r="C412">
        <v>2</v>
      </c>
      <c r="D412">
        <v>2</v>
      </c>
      <c r="E412">
        <v>15</v>
      </c>
      <c r="F412">
        <v>7.5</v>
      </c>
      <c r="G412">
        <v>7.5</v>
      </c>
      <c r="H412">
        <v>9</v>
      </c>
      <c r="I412">
        <v>0</v>
      </c>
      <c r="J412">
        <v>2</v>
      </c>
    </row>
    <row r="413" spans="1:10">
      <c r="A413" t="s">
        <v>1548</v>
      </c>
      <c r="B413" t="s">
        <v>30</v>
      </c>
      <c r="C413">
        <v>3</v>
      </c>
      <c r="D413">
        <v>2</v>
      </c>
      <c r="E413">
        <v>10</v>
      </c>
      <c r="F413">
        <v>5</v>
      </c>
      <c r="G413">
        <v>3.3</v>
      </c>
      <c r="H413">
        <v>6</v>
      </c>
      <c r="I413">
        <v>0</v>
      </c>
      <c r="J413">
        <v>2</v>
      </c>
    </row>
    <row r="414" spans="1:10">
      <c r="A414" t="s">
        <v>817</v>
      </c>
      <c r="B414" t="s">
        <v>30</v>
      </c>
      <c r="C414">
        <v>1</v>
      </c>
      <c r="D414">
        <v>2</v>
      </c>
      <c r="E414">
        <v>20</v>
      </c>
      <c r="F414">
        <v>10</v>
      </c>
      <c r="G414">
        <v>20</v>
      </c>
      <c r="H414">
        <v>12</v>
      </c>
      <c r="I414">
        <v>0</v>
      </c>
      <c r="J414">
        <v>2</v>
      </c>
    </row>
    <row r="415" spans="1:10">
      <c r="A415" t="s">
        <v>1327</v>
      </c>
      <c r="B415" t="s">
        <v>202</v>
      </c>
      <c r="C415">
        <v>3</v>
      </c>
      <c r="D415">
        <v>2</v>
      </c>
      <c r="E415">
        <v>13</v>
      </c>
      <c r="F415">
        <v>6.5</v>
      </c>
      <c r="G415">
        <v>4.3</v>
      </c>
      <c r="H415" t="s">
        <v>1439</v>
      </c>
      <c r="I415">
        <v>1</v>
      </c>
      <c r="J415">
        <v>2</v>
      </c>
    </row>
    <row r="416" spans="1:10">
      <c r="A416" t="s">
        <v>1549</v>
      </c>
      <c r="B416" t="s">
        <v>60</v>
      </c>
      <c r="C416">
        <v>2</v>
      </c>
      <c r="D416">
        <v>2</v>
      </c>
      <c r="E416">
        <v>19</v>
      </c>
      <c r="F416">
        <v>9.5</v>
      </c>
      <c r="G416">
        <v>9.5</v>
      </c>
      <c r="H416">
        <v>10</v>
      </c>
      <c r="I416">
        <v>0</v>
      </c>
      <c r="J416">
        <v>6</v>
      </c>
    </row>
    <row r="417" spans="1:10">
      <c r="A417" t="s">
        <v>1550</v>
      </c>
      <c r="B417" t="s">
        <v>68</v>
      </c>
      <c r="C417">
        <v>1</v>
      </c>
      <c r="D417">
        <v>2</v>
      </c>
      <c r="E417">
        <v>44</v>
      </c>
      <c r="F417">
        <v>22</v>
      </c>
      <c r="G417">
        <v>44</v>
      </c>
      <c r="H417">
        <v>25</v>
      </c>
      <c r="I417">
        <v>0</v>
      </c>
      <c r="J417">
        <v>2</v>
      </c>
    </row>
    <row r="418" spans="1:10">
      <c r="A418" t="s">
        <v>820</v>
      </c>
      <c r="B418" t="s">
        <v>102</v>
      </c>
      <c r="C418">
        <v>2</v>
      </c>
      <c r="D418">
        <v>2</v>
      </c>
      <c r="E418">
        <v>23</v>
      </c>
      <c r="F418">
        <v>11.5</v>
      </c>
      <c r="G418">
        <v>11.5</v>
      </c>
      <c r="H418">
        <v>14</v>
      </c>
      <c r="I418">
        <v>1</v>
      </c>
      <c r="J418">
        <v>2</v>
      </c>
    </row>
    <row r="419" spans="1:10">
      <c r="A419" t="s">
        <v>1163</v>
      </c>
      <c r="B419" t="s">
        <v>18</v>
      </c>
      <c r="C419">
        <v>2</v>
      </c>
      <c r="D419">
        <v>2</v>
      </c>
      <c r="E419">
        <v>15</v>
      </c>
      <c r="F419">
        <v>7.5</v>
      </c>
      <c r="G419">
        <v>7.5</v>
      </c>
      <c r="H419" t="s">
        <v>1440</v>
      </c>
      <c r="I419">
        <v>1</v>
      </c>
      <c r="J419">
        <v>3</v>
      </c>
    </row>
    <row r="420" spans="1:10">
      <c r="A420" t="s">
        <v>1551</v>
      </c>
      <c r="B420" t="s">
        <v>358</v>
      </c>
      <c r="C420">
        <v>2</v>
      </c>
      <c r="D420">
        <v>2</v>
      </c>
      <c r="E420">
        <v>6</v>
      </c>
      <c r="F420">
        <v>3</v>
      </c>
      <c r="G420">
        <v>3</v>
      </c>
      <c r="H420">
        <v>4</v>
      </c>
      <c r="I420">
        <v>0</v>
      </c>
      <c r="J420">
        <v>3</v>
      </c>
    </row>
    <row r="421" spans="1:10">
      <c r="A421" t="s">
        <v>1552</v>
      </c>
      <c r="B421" t="s">
        <v>104</v>
      </c>
      <c r="C421">
        <v>1</v>
      </c>
      <c r="D421">
        <v>2</v>
      </c>
      <c r="E421">
        <v>16</v>
      </c>
      <c r="F421">
        <v>8</v>
      </c>
      <c r="G421">
        <v>16</v>
      </c>
      <c r="H421">
        <v>10</v>
      </c>
      <c r="I421">
        <v>0</v>
      </c>
      <c r="J421">
        <v>3</v>
      </c>
    </row>
    <row r="422" spans="1:10">
      <c r="A422" t="s">
        <v>1553</v>
      </c>
      <c r="B422" t="s">
        <v>122</v>
      </c>
      <c r="C422">
        <v>3</v>
      </c>
      <c r="D422">
        <v>2</v>
      </c>
      <c r="E422">
        <v>22</v>
      </c>
      <c r="F422">
        <v>11</v>
      </c>
      <c r="G422">
        <v>7.3</v>
      </c>
      <c r="H422">
        <v>20</v>
      </c>
      <c r="I422">
        <v>0</v>
      </c>
      <c r="J422">
        <v>3</v>
      </c>
    </row>
    <row r="423" spans="1:10">
      <c r="A423" t="s">
        <v>1329</v>
      </c>
      <c r="B423" t="s">
        <v>18</v>
      </c>
      <c r="C423">
        <v>3</v>
      </c>
      <c r="D423">
        <v>2</v>
      </c>
      <c r="E423">
        <v>20</v>
      </c>
      <c r="F423">
        <v>10</v>
      </c>
      <c r="G423">
        <v>6.7</v>
      </c>
      <c r="H423">
        <v>11</v>
      </c>
      <c r="I423">
        <v>0</v>
      </c>
      <c r="J423">
        <v>3</v>
      </c>
    </row>
    <row r="424" spans="1:10">
      <c r="A424" t="s">
        <v>1554</v>
      </c>
      <c r="B424" t="s">
        <v>237</v>
      </c>
      <c r="C424">
        <v>1</v>
      </c>
      <c r="D424">
        <v>2</v>
      </c>
      <c r="E424">
        <v>14</v>
      </c>
      <c r="F424">
        <v>7</v>
      </c>
      <c r="G424">
        <v>14</v>
      </c>
      <c r="H424">
        <v>8</v>
      </c>
      <c r="I424">
        <v>0</v>
      </c>
      <c r="J424">
        <v>4</v>
      </c>
    </row>
    <row r="425" spans="1:10">
      <c r="A425" t="s">
        <v>557</v>
      </c>
      <c r="B425" t="s">
        <v>8</v>
      </c>
      <c r="C425">
        <v>3</v>
      </c>
      <c r="D425">
        <v>2</v>
      </c>
      <c r="E425">
        <v>36</v>
      </c>
      <c r="F425">
        <v>18</v>
      </c>
      <c r="G425">
        <v>12</v>
      </c>
      <c r="H425">
        <v>25</v>
      </c>
      <c r="I425">
        <v>0</v>
      </c>
      <c r="J425">
        <v>4</v>
      </c>
    </row>
    <row r="426" spans="1:10">
      <c r="A426" t="s">
        <v>1555</v>
      </c>
      <c r="B426" t="s">
        <v>358</v>
      </c>
      <c r="C426">
        <v>2</v>
      </c>
      <c r="D426">
        <v>2</v>
      </c>
      <c r="E426">
        <v>18</v>
      </c>
      <c r="F426">
        <v>9</v>
      </c>
      <c r="G426">
        <v>9</v>
      </c>
      <c r="H426">
        <v>12</v>
      </c>
      <c r="I426">
        <v>0</v>
      </c>
      <c r="J426">
        <v>5</v>
      </c>
    </row>
    <row r="427" spans="1:10">
      <c r="A427" t="s">
        <v>1190</v>
      </c>
      <c r="B427" t="s">
        <v>413</v>
      </c>
      <c r="C427">
        <v>3</v>
      </c>
      <c r="D427">
        <v>2</v>
      </c>
      <c r="E427">
        <v>9</v>
      </c>
      <c r="F427">
        <v>4.5</v>
      </c>
      <c r="G427">
        <v>3</v>
      </c>
      <c r="H427">
        <v>7</v>
      </c>
      <c r="I427">
        <v>0</v>
      </c>
      <c r="J427">
        <v>4</v>
      </c>
    </row>
    <row r="428" spans="1:10">
      <c r="A428" t="s">
        <v>1556</v>
      </c>
      <c r="B428" t="s">
        <v>84</v>
      </c>
      <c r="C428">
        <v>1</v>
      </c>
      <c r="D428">
        <v>2</v>
      </c>
      <c r="E428">
        <v>29</v>
      </c>
      <c r="F428">
        <v>14.5</v>
      </c>
      <c r="G428">
        <v>29</v>
      </c>
      <c r="H428">
        <v>18</v>
      </c>
      <c r="I428">
        <v>0</v>
      </c>
      <c r="J428">
        <v>2</v>
      </c>
    </row>
    <row r="429" spans="1:10">
      <c r="A429" t="s">
        <v>1557</v>
      </c>
      <c r="B429" t="s">
        <v>104</v>
      </c>
      <c r="C429">
        <v>3</v>
      </c>
      <c r="D429">
        <v>2</v>
      </c>
      <c r="E429">
        <v>20</v>
      </c>
      <c r="F429">
        <v>10</v>
      </c>
      <c r="G429">
        <v>6.7</v>
      </c>
      <c r="H429">
        <v>11</v>
      </c>
      <c r="I429">
        <v>0</v>
      </c>
      <c r="J429">
        <v>3</v>
      </c>
    </row>
    <row r="430" spans="1:10">
      <c r="A430" t="s">
        <v>1197</v>
      </c>
      <c r="B430" t="s">
        <v>379</v>
      </c>
      <c r="C430">
        <v>3</v>
      </c>
      <c r="D430">
        <v>2</v>
      </c>
      <c r="E430">
        <v>22</v>
      </c>
      <c r="F430">
        <v>11</v>
      </c>
      <c r="G430">
        <v>7.3</v>
      </c>
      <c r="H430">
        <v>15</v>
      </c>
      <c r="I430">
        <v>0</v>
      </c>
      <c r="J430">
        <v>3</v>
      </c>
    </row>
    <row r="431" spans="1:10">
      <c r="A431" t="s">
        <v>1558</v>
      </c>
      <c r="B431" t="s">
        <v>237</v>
      </c>
      <c r="C431">
        <v>1</v>
      </c>
      <c r="D431">
        <v>2</v>
      </c>
      <c r="E431">
        <v>16</v>
      </c>
      <c r="F431">
        <v>8</v>
      </c>
      <c r="G431">
        <v>16</v>
      </c>
      <c r="H431">
        <v>10</v>
      </c>
      <c r="I431">
        <v>0</v>
      </c>
      <c r="J431">
        <v>5</v>
      </c>
    </row>
    <row r="432" spans="1:10">
      <c r="A432" t="s">
        <v>1196</v>
      </c>
      <c r="B432" t="s">
        <v>34</v>
      </c>
      <c r="C432">
        <v>1</v>
      </c>
      <c r="D432">
        <v>2</v>
      </c>
      <c r="E432">
        <v>9</v>
      </c>
      <c r="F432">
        <v>4.5</v>
      </c>
      <c r="G432">
        <v>9</v>
      </c>
      <c r="H432">
        <v>5</v>
      </c>
      <c r="I432">
        <v>0</v>
      </c>
      <c r="J432">
        <v>2</v>
      </c>
    </row>
    <row r="433" spans="1:10">
      <c r="A433" t="s">
        <v>1559</v>
      </c>
      <c r="B433" t="s">
        <v>27</v>
      </c>
      <c r="C433">
        <v>2</v>
      </c>
      <c r="D433">
        <v>2</v>
      </c>
      <c r="E433">
        <v>22</v>
      </c>
      <c r="F433">
        <v>11</v>
      </c>
      <c r="G433">
        <v>11</v>
      </c>
      <c r="H433" t="s">
        <v>1426</v>
      </c>
      <c r="I433">
        <v>2</v>
      </c>
      <c r="J433">
        <v>3</v>
      </c>
    </row>
    <row r="434" spans="1:10">
      <c r="A434" t="s">
        <v>1560</v>
      </c>
      <c r="B434" t="s">
        <v>102</v>
      </c>
      <c r="C434">
        <v>2</v>
      </c>
      <c r="D434">
        <v>2</v>
      </c>
      <c r="E434">
        <v>25</v>
      </c>
      <c r="F434">
        <v>12.5</v>
      </c>
      <c r="G434">
        <v>12.5</v>
      </c>
      <c r="H434">
        <v>18</v>
      </c>
      <c r="I434">
        <v>0</v>
      </c>
      <c r="J434">
        <v>2</v>
      </c>
    </row>
    <row r="435" spans="1:10">
      <c r="A435" t="s">
        <v>1561</v>
      </c>
      <c r="B435" t="s">
        <v>1101</v>
      </c>
      <c r="C435">
        <v>1</v>
      </c>
      <c r="D435">
        <v>2</v>
      </c>
      <c r="E435">
        <v>18</v>
      </c>
      <c r="F435">
        <v>9</v>
      </c>
      <c r="G435">
        <v>18</v>
      </c>
      <c r="H435">
        <v>16</v>
      </c>
      <c r="I435">
        <v>0</v>
      </c>
      <c r="J435">
        <v>4</v>
      </c>
    </row>
    <row r="436" spans="1:10">
      <c r="A436" t="s">
        <v>1383</v>
      </c>
      <c r="B436" t="s">
        <v>237</v>
      </c>
      <c r="C436">
        <v>4</v>
      </c>
      <c r="D436">
        <v>2</v>
      </c>
      <c r="E436">
        <v>11</v>
      </c>
      <c r="F436">
        <v>5.5</v>
      </c>
      <c r="G436">
        <v>2.8</v>
      </c>
      <c r="H436">
        <v>7</v>
      </c>
      <c r="I436">
        <v>0</v>
      </c>
      <c r="J436">
        <v>6</v>
      </c>
    </row>
    <row r="437" spans="1:10">
      <c r="A437" t="s">
        <v>1562</v>
      </c>
      <c r="B437" t="s">
        <v>60</v>
      </c>
      <c r="C437">
        <v>1</v>
      </c>
      <c r="D437">
        <v>2</v>
      </c>
      <c r="E437">
        <v>32</v>
      </c>
      <c r="F437">
        <v>16</v>
      </c>
      <c r="G437">
        <v>32</v>
      </c>
      <c r="H437">
        <v>24</v>
      </c>
      <c r="I437">
        <v>0</v>
      </c>
      <c r="J437">
        <v>3</v>
      </c>
    </row>
    <row r="438" spans="1:10">
      <c r="A438" t="s">
        <v>1563</v>
      </c>
      <c r="B438" t="s">
        <v>248</v>
      </c>
      <c r="C438">
        <v>1</v>
      </c>
      <c r="D438">
        <v>1</v>
      </c>
      <c r="E438">
        <v>6</v>
      </c>
      <c r="F438">
        <v>6</v>
      </c>
      <c r="G438">
        <v>6</v>
      </c>
      <c r="H438">
        <v>6</v>
      </c>
      <c r="I438">
        <v>0</v>
      </c>
      <c r="J438">
        <v>1</v>
      </c>
    </row>
    <row r="439" spans="1:10">
      <c r="A439" t="s">
        <v>1227</v>
      </c>
      <c r="B439" t="s">
        <v>30</v>
      </c>
      <c r="C439">
        <v>3</v>
      </c>
      <c r="D439">
        <v>1</v>
      </c>
      <c r="E439">
        <v>55</v>
      </c>
      <c r="F439">
        <v>55</v>
      </c>
      <c r="G439">
        <v>18.3</v>
      </c>
      <c r="H439" t="s">
        <v>1441</v>
      </c>
      <c r="I439">
        <v>1</v>
      </c>
      <c r="J439">
        <v>2</v>
      </c>
    </row>
    <row r="440" spans="1:10">
      <c r="A440" t="s">
        <v>1564</v>
      </c>
      <c r="B440" t="s">
        <v>118</v>
      </c>
      <c r="C440">
        <v>2</v>
      </c>
      <c r="D440">
        <v>1</v>
      </c>
      <c r="E440">
        <v>20</v>
      </c>
      <c r="F440">
        <v>20</v>
      </c>
      <c r="G440">
        <v>10</v>
      </c>
      <c r="H440">
        <v>20</v>
      </c>
      <c r="I440">
        <v>0</v>
      </c>
      <c r="J440">
        <v>3</v>
      </c>
    </row>
    <row r="441" spans="1:10">
      <c r="A441" t="s">
        <v>1302</v>
      </c>
      <c r="B441" t="s">
        <v>248</v>
      </c>
      <c r="C441">
        <v>4</v>
      </c>
      <c r="D441">
        <v>1</v>
      </c>
      <c r="E441">
        <v>21</v>
      </c>
      <c r="F441">
        <v>21</v>
      </c>
      <c r="G441">
        <v>5.2</v>
      </c>
      <c r="H441">
        <v>21</v>
      </c>
      <c r="I441">
        <v>0</v>
      </c>
      <c r="J441">
        <v>5</v>
      </c>
    </row>
    <row r="442" spans="1:10">
      <c r="A442" t="s">
        <v>1565</v>
      </c>
      <c r="B442" t="s">
        <v>60</v>
      </c>
      <c r="C442">
        <v>1</v>
      </c>
      <c r="D442">
        <v>1</v>
      </c>
      <c r="E442">
        <v>3</v>
      </c>
      <c r="F442">
        <v>3</v>
      </c>
      <c r="G442">
        <v>3</v>
      </c>
      <c r="H442">
        <v>3</v>
      </c>
      <c r="I442">
        <v>0</v>
      </c>
      <c r="J442">
        <v>1</v>
      </c>
    </row>
    <row r="443" spans="1:10">
      <c r="A443" t="s">
        <v>989</v>
      </c>
      <c r="B443" t="s">
        <v>1101</v>
      </c>
      <c r="C443">
        <v>1</v>
      </c>
      <c r="D443">
        <v>1</v>
      </c>
      <c r="E443">
        <v>4</v>
      </c>
      <c r="F443">
        <v>4</v>
      </c>
      <c r="G443">
        <v>4</v>
      </c>
      <c r="H443" t="s">
        <v>1442</v>
      </c>
      <c r="I443">
        <v>1</v>
      </c>
      <c r="J443">
        <v>1</v>
      </c>
    </row>
    <row r="444" spans="1:10">
      <c r="A444" t="s">
        <v>346</v>
      </c>
      <c r="B444" t="s">
        <v>84</v>
      </c>
      <c r="C444">
        <v>1</v>
      </c>
      <c r="D444">
        <v>1</v>
      </c>
      <c r="E444">
        <v>8</v>
      </c>
      <c r="F444">
        <v>8</v>
      </c>
      <c r="G444">
        <v>8</v>
      </c>
      <c r="H444">
        <v>8</v>
      </c>
      <c r="I444">
        <v>0</v>
      </c>
      <c r="J444">
        <v>1</v>
      </c>
    </row>
    <row r="445" spans="1:10">
      <c r="A445" t="s">
        <v>1566</v>
      </c>
      <c r="B445" t="s">
        <v>1443</v>
      </c>
      <c r="C445">
        <v>3</v>
      </c>
      <c r="D445">
        <v>1</v>
      </c>
      <c r="E445">
        <v>2</v>
      </c>
      <c r="F445">
        <v>2</v>
      </c>
      <c r="G445">
        <v>0.7</v>
      </c>
      <c r="H445">
        <v>2</v>
      </c>
      <c r="I445">
        <v>0</v>
      </c>
      <c r="J445">
        <v>3</v>
      </c>
    </row>
    <row r="446" spans="1:10">
      <c r="A446" t="s">
        <v>1224</v>
      </c>
      <c r="B446" t="s">
        <v>110</v>
      </c>
      <c r="C446">
        <v>1</v>
      </c>
      <c r="D446">
        <v>1</v>
      </c>
      <c r="E446">
        <v>5</v>
      </c>
      <c r="F446">
        <v>5</v>
      </c>
      <c r="G446">
        <v>5</v>
      </c>
      <c r="H446" t="s">
        <v>1444</v>
      </c>
      <c r="I446">
        <v>1</v>
      </c>
      <c r="J446">
        <v>1</v>
      </c>
    </row>
    <row r="447" spans="1:10">
      <c r="A447" t="s">
        <v>1567</v>
      </c>
      <c r="B447" t="s">
        <v>379</v>
      </c>
      <c r="C447">
        <v>1</v>
      </c>
      <c r="D447">
        <v>1</v>
      </c>
      <c r="E447">
        <v>-4</v>
      </c>
      <c r="F447">
        <v>-4</v>
      </c>
      <c r="G447">
        <v>-4</v>
      </c>
      <c r="H447">
        <v>-4</v>
      </c>
      <c r="I447">
        <v>0</v>
      </c>
      <c r="J447">
        <v>1</v>
      </c>
    </row>
    <row r="448" spans="1:10">
      <c r="A448" t="s">
        <v>1568</v>
      </c>
      <c r="B448" t="s">
        <v>118</v>
      </c>
      <c r="C448">
        <v>3</v>
      </c>
      <c r="D448">
        <v>1</v>
      </c>
      <c r="E448">
        <v>14</v>
      </c>
      <c r="F448">
        <v>14</v>
      </c>
      <c r="G448">
        <v>4.7</v>
      </c>
      <c r="H448">
        <v>14</v>
      </c>
      <c r="I448">
        <v>0</v>
      </c>
      <c r="J448">
        <v>3</v>
      </c>
    </row>
    <row r="449" spans="1:10">
      <c r="A449" t="s">
        <v>1569</v>
      </c>
      <c r="B449" t="s">
        <v>18</v>
      </c>
      <c r="C449">
        <v>2</v>
      </c>
      <c r="D449">
        <v>1</v>
      </c>
      <c r="E449">
        <v>7</v>
      </c>
      <c r="F449">
        <v>7</v>
      </c>
      <c r="G449">
        <v>3.5</v>
      </c>
      <c r="H449">
        <v>7</v>
      </c>
      <c r="I449">
        <v>0</v>
      </c>
      <c r="J449">
        <v>3</v>
      </c>
    </row>
    <row r="450" spans="1:10">
      <c r="A450" t="s">
        <v>1341</v>
      </c>
      <c r="B450" t="s">
        <v>68</v>
      </c>
      <c r="C450">
        <v>2</v>
      </c>
      <c r="D450">
        <v>1</v>
      </c>
      <c r="E450">
        <v>6</v>
      </c>
      <c r="F450">
        <v>6</v>
      </c>
      <c r="G450">
        <v>3</v>
      </c>
      <c r="H450">
        <v>6</v>
      </c>
      <c r="I450">
        <v>0</v>
      </c>
      <c r="J450">
        <v>1</v>
      </c>
    </row>
    <row r="451" spans="1:10">
      <c r="A451" t="s">
        <v>909</v>
      </c>
      <c r="B451" t="s">
        <v>78</v>
      </c>
      <c r="C451">
        <v>3</v>
      </c>
      <c r="D451">
        <v>1</v>
      </c>
      <c r="E451">
        <v>-2</v>
      </c>
      <c r="F451">
        <v>-2</v>
      </c>
      <c r="G451">
        <v>-0.7</v>
      </c>
      <c r="H451">
        <v>-2</v>
      </c>
      <c r="I451">
        <v>0</v>
      </c>
      <c r="J451">
        <v>1</v>
      </c>
    </row>
    <row r="452" spans="1:10">
      <c r="A452" t="s">
        <v>1570</v>
      </c>
      <c r="B452" t="s">
        <v>39</v>
      </c>
      <c r="C452">
        <v>1</v>
      </c>
      <c r="D452">
        <v>1</v>
      </c>
      <c r="E452">
        <v>-1</v>
      </c>
      <c r="F452">
        <v>-1</v>
      </c>
      <c r="G452">
        <v>-1</v>
      </c>
      <c r="H452">
        <v>-1</v>
      </c>
      <c r="I452">
        <v>0</v>
      </c>
      <c r="J452">
        <v>1</v>
      </c>
    </row>
    <row r="453" spans="1:10">
      <c r="A453" t="s">
        <v>1342</v>
      </c>
      <c r="B453" t="s">
        <v>237</v>
      </c>
      <c r="C453">
        <v>4</v>
      </c>
      <c r="D453">
        <v>1</v>
      </c>
      <c r="E453">
        <v>15</v>
      </c>
      <c r="F453">
        <v>15</v>
      </c>
      <c r="G453">
        <v>3.8</v>
      </c>
      <c r="H453">
        <v>15</v>
      </c>
      <c r="I453">
        <v>0</v>
      </c>
      <c r="J453">
        <v>1</v>
      </c>
    </row>
    <row r="454" spans="1:10">
      <c r="A454" t="s">
        <v>1206</v>
      </c>
      <c r="B454" t="s">
        <v>110</v>
      </c>
      <c r="C454">
        <v>3</v>
      </c>
      <c r="D454">
        <v>1</v>
      </c>
      <c r="E454">
        <v>11</v>
      </c>
      <c r="F454">
        <v>11</v>
      </c>
      <c r="G454">
        <v>3.7</v>
      </c>
      <c r="H454">
        <v>11</v>
      </c>
      <c r="I454">
        <v>0</v>
      </c>
      <c r="J454">
        <v>1</v>
      </c>
    </row>
    <row r="455" spans="1:10">
      <c r="A455" t="s">
        <v>1571</v>
      </c>
      <c r="B455" t="s">
        <v>74</v>
      </c>
      <c r="C455">
        <v>3</v>
      </c>
      <c r="D455">
        <v>1</v>
      </c>
      <c r="E455">
        <v>4</v>
      </c>
      <c r="F455">
        <v>4</v>
      </c>
      <c r="G455">
        <v>1.3</v>
      </c>
      <c r="H455" t="s">
        <v>1442</v>
      </c>
      <c r="I455">
        <v>1</v>
      </c>
      <c r="J455">
        <v>2</v>
      </c>
    </row>
    <row r="456" spans="1:10">
      <c r="A456" t="s">
        <v>1572</v>
      </c>
      <c r="B456" t="s">
        <v>47</v>
      </c>
      <c r="C456">
        <v>1</v>
      </c>
      <c r="D456">
        <v>1</v>
      </c>
      <c r="E456">
        <v>5</v>
      </c>
      <c r="F456">
        <v>5</v>
      </c>
      <c r="G456">
        <v>5</v>
      </c>
      <c r="H456" t="s">
        <v>1444</v>
      </c>
      <c r="I456">
        <v>1</v>
      </c>
      <c r="J456">
        <v>3</v>
      </c>
    </row>
    <row r="457" spans="1:10">
      <c r="A457" t="s">
        <v>992</v>
      </c>
      <c r="B457" t="s">
        <v>27</v>
      </c>
      <c r="C457">
        <v>1</v>
      </c>
      <c r="D457">
        <v>1</v>
      </c>
      <c r="E457">
        <v>22</v>
      </c>
      <c r="F457">
        <v>22</v>
      </c>
      <c r="G457">
        <v>22</v>
      </c>
      <c r="H457">
        <v>22</v>
      </c>
      <c r="I457">
        <v>0</v>
      </c>
      <c r="J457">
        <v>2</v>
      </c>
    </row>
    <row r="458" spans="1:10">
      <c r="A458" t="s">
        <v>15</v>
      </c>
      <c r="B458" t="s">
        <v>18</v>
      </c>
      <c r="C458">
        <v>1</v>
      </c>
      <c r="D458">
        <v>1</v>
      </c>
      <c r="E458">
        <v>29</v>
      </c>
      <c r="F458">
        <v>29</v>
      </c>
      <c r="G458">
        <v>29</v>
      </c>
      <c r="H458">
        <v>29</v>
      </c>
      <c r="I458">
        <v>0</v>
      </c>
      <c r="J458">
        <v>1</v>
      </c>
    </row>
    <row r="459" spans="1:10">
      <c r="A459" t="s">
        <v>1573</v>
      </c>
      <c r="B459" t="s">
        <v>183</v>
      </c>
      <c r="C459">
        <v>2</v>
      </c>
      <c r="D459">
        <v>1</v>
      </c>
      <c r="E459">
        <v>9</v>
      </c>
      <c r="F459">
        <v>9</v>
      </c>
      <c r="G459">
        <v>4.5</v>
      </c>
      <c r="H459">
        <v>9</v>
      </c>
      <c r="I459">
        <v>0</v>
      </c>
      <c r="J459">
        <v>2</v>
      </c>
    </row>
    <row r="460" spans="1:10">
      <c r="A460" t="s">
        <v>1574</v>
      </c>
      <c r="B460" t="s">
        <v>193</v>
      </c>
      <c r="C460">
        <v>3</v>
      </c>
      <c r="D460">
        <v>1</v>
      </c>
      <c r="E460">
        <v>5</v>
      </c>
      <c r="F460">
        <v>5</v>
      </c>
      <c r="G460">
        <v>1.7</v>
      </c>
      <c r="H460">
        <v>5</v>
      </c>
      <c r="I460">
        <v>0</v>
      </c>
      <c r="J460">
        <v>1</v>
      </c>
    </row>
    <row r="461" spans="1:10">
      <c r="A461" t="s">
        <v>1575</v>
      </c>
      <c r="B461" t="s">
        <v>183</v>
      </c>
      <c r="C461">
        <v>1</v>
      </c>
      <c r="D461">
        <v>1</v>
      </c>
      <c r="E461">
        <v>14</v>
      </c>
      <c r="F461">
        <v>14</v>
      </c>
      <c r="G461">
        <v>14</v>
      </c>
      <c r="H461">
        <v>14</v>
      </c>
      <c r="I461">
        <v>0</v>
      </c>
      <c r="J461">
        <v>1</v>
      </c>
    </row>
    <row r="462" spans="1:10">
      <c r="A462" t="s">
        <v>1576</v>
      </c>
      <c r="B462" t="s">
        <v>47</v>
      </c>
      <c r="C462">
        <v>3</v>
      </c>
      <c r="D462">
        <v>1</v>
      </c>
      <c r="E462">
        <v>9</v>
      </c>
      <c r="F462">
        <v>9</v>
      </c>
      <c r="G462">
        <v>3</v>
      </c>
      <c r="H462">
        <v>9</v>
      </c>
      <c r="I462">
        <v>0</v>
      </c>
      <c r="J462">
        <v>4</v>
      </c>
    </row>
    <row r="463" spans="1:10">
      <c r="A463" t="s">
        <v>1199</v>
      </c>
      <c r="B463" t="s">
        <v>74</v>
      </c>
      <c r="C463">
        <v>3</v>
      </c>
      <c r="D463">
        <v>1</v>
      </c>
      <c r="E463">
        <v>1</v>
      </c>
      <c r="F463">
        <v>1</v>
      </c>
      <c r="G463">
        <v>0.3</v>
      </c>
      <c r="H463">
        <v>1</v>
      </c>
      <c r="I463">
        <v>0</v>
      </c>
      <c r="J463">
        <v>2</v>
      </c>
    </row>
    <row r="464" spans="1:10">
      <c r="A464" t="s">
        <v>267</v>
      </c>
      <c r="B464" t="s">
        <v>104</v>
      </c>
      <c r="C464">
        <v>2</v>
      </c>
      <c r="D464">
        <v>1</v>
      </c>
      <c r="E464">
        <v>8</v>
      </c>
      <c r="F464">
        <v>8</v>
      </c>
      <c r="G464">
        <v>4</v>
      </c>
      <c r="H464">
        <v>8</v>
      </c>
      <c r="I464">
        <v>0</v>
      </c>
      <c r="J464">
        <v>1</v>
      </c>
    </row>
    <row r="465" spans="1:10">
      <c r="A465" t="s">
        <v>683</v>
      </c>
      <c r="B465" t="s">
        <v>280</v>
      </c>
      <c r="C465">
        <v>2</v>
      </c>
      <c r="D465">
        <v>1</v>
      </c>
      <c r="E465">
        <v>6</v>
      </c>
      <c r="F465">
        <v>6</v>
      </c>
      <c r="G465">
        <v>3</v>
      </c>
      <c r="H465">
        <v>6</v>
      </c>
      <c r="I465">
        <v>0</v>
      </c>
      <c r="J465">
        <v>2</v>
      </c>
    </row>
    <row r="466" spans="1:10">
      <c r="A466" t="s">
        <v>1209</v>
      </c>
      <c r="B466" t="s">
        <v>68</v>
      </c>
      <c r="C466">
        <v>2</v>
      </c>
      <c r="D466">
        <v>1</v>
      </c>
      <c r="E466">
        <v>12</v>
      </c>
      <c r="F466">
        <v>12</v>
      </c>
      <c r="G466">
        <v>6</v>
      </c>
      <c r="H466" t="s">
        <v>1419</v>
      </c>
      <c r="I466">
        <v>1</v>
      </c>
      <c r="J466">
        <v>1</v>
      </c>
    </row>
    <row r="467" spans="1:10">
      <c r="A467" t="s">
        <v>1279</v>
      </c>
      <c r="B467" t="s">
        <v>118</v>
      </c>
      <c r="C467">
        <v>1</v>
      </c>
      <c r="D467">
        <v>1</v>
      </c>
      <c r="E467">
        <v>12</v>
      </c>
      <c r="F467">
        <v>12</v>
      </c>
      <c r="G467">
        <v>12</v>
      </c>
      <c r="H467">
        <v>12</v>
      </c>
      <c r="I467">
        <v>0</v>
      </c>
      <c r="J467">
        <v>1</v>
      </c>
    </row>
    <row r="468" spans="1:10">
      <c r="A468" t="s">
        <v>1577</v>
      </c>
      <c r="B468" t="s">
        <v>413</v>
      </c>
      <c r="C468">
        <v>2</v>
      </c>
      <c r="D468">
        <v>1</v>
      </c>
      <c r="E468">
        <v>8</v>
      </c>
      <c r="F468">
        <v>8</v>
      </c>
      <c r="G468">
        <v>4</v>
      </c>
      <c r="H468">
        <v>8</v>
      </c>
      <c r="I468">
        <v>0</v>
      </c>
      <c r="J468">
        <v>3</v>
      </c>
    </row>
    <row r="469" spans="1:10">
      <c r="A469" t="s">
        <v>1165</v>
      </c>
      <c r="B469" t="s">
        <v>248</v>
      </c>
      <c r="C469">
        <v>2</v>
      </c>
      <c r="D469">
        <v>1</v>
      </c>
      <c r="E469">
        <v>10</v>
      </c>
      <c r="F469">
        <v>10</v>
      </c>
      <c r="G469">
        <v>5</v>
      </c>
      <c r="H469">
        <v>10</v>
      </c>
      <c r="I469">
        <v>0</v>
      </c>
      <c r="J469">
        <v>3</v>
      </c>
    </row>
    <row r="470" spans="1:10">
      <c r="A470" t="s">
        <v>1578</v>
      </c>
      <c r="B470" t="s">
        <v>358</v>
      </c>
      <c r="C470">
        <v>3</v>
      </c>
      <c r="D470">
        <v>1</v>
      </c>
      <c r="E470">
        <v>-2</v>
      </c>
      <c r="F470">
        <v>-2</v>
      </c>
      <c r="G470">
        <v>-0.7</v>
      </c>
      <c r="H470">
        <v>0</v>
      </c>
      <c r="I470">
        <v>0</v>
      </c>
      <c r="J470">
        <v>2</v>
      </c>
    </row>
    <row r="471" spans="1:10">
      <c r="A471" t="s">
        <v>1281</v>
      </c>
      <c r="B471" t="s">
        <v>118</v>
      </c>
      <c r="C471">
        <v>2</v>
      </c>
      <c r="D471">
        <v>1</v>
      </c>
      <c r="E471">
        <v>5</v>
      </c>
      <c r="F471">
        <v>5</v>
      </c>
      <c r="G471">
        <v>2.5</v>
      </c>
      <c r="H471">
        <v>5</v>
      </c>
      <c r="I471">
        <v>0</v>
      </c>
      <c r="J471">
        <v>1</v>
      </c>
    </row>
    <row r="472" spans="1:10">
      <c r="A472" t="s">
        <v>1210</v>
      </c>
      <c r="B472" t="s">
        <v>280</v>
      </c>
      <c r="C472">
        <v>1</v>
      </c>
      <c r="D472">
        <v>1</v>
      </c>
      <c r="E472">
        <v>2</v>
      </c>
      <c r="F472">
        <v>2</v>
      </c>
      <c r="G472">
        <v>2</v>
      </c>
      <c r="H472">
        <v>2</v>
      </c>
      <c r="I472">
        <v>0</v>
      </c>
      <c r="J472">
        <v>1</v>
      </c>
    </row>
    <row r="473" spans="1:10">
      <c r="A473" t="s">
        <v>945</v>
      </c>
      <c r="B473" t="s">
        <v>237</v>
      </c>
      <c r="C473">
        <v>4</v>
      </c>
      <c r="D473">
        <v>1</v>
      </c>
      <c r="E473">
        <v>20</v>
      </c>
      <c r="F473">
        <v>20</v>
      </c>
      <c r="G473">
        <v>5</v>
      </c>
      <c r="H473">
        <v>20</v>
      </c>
      <c r="I473">
        <v>0</v>
      </c>
      <c r="J473">
        <v>4</v>
      </c>
    </row>
    <row r="474" spans="1:10">
      <c r="A474" t="s">
        <v>1579</v>
      </c>
      <c r="B474" t="s">
        <v>118</v>
      </c>
      <c r="C474">
        <v>3</v>
      </c>
      <c r="D474">
        <v>1</v>
      </c>
      <c r="E474">
        <v>5</v>
      </c>
      <c r="F474">
        <v>5</v>
      </c>
      <c r="G474">
        <v>1.7</v>
      </c>
      <c r="H474">
        <v>5</v>
      </c>
      <c r="I474">
        <v>0</v>
      </c>
      <c r="J474">
        <v>2</v>
      </c>
    </row>
    <row r="475" spans="1:10">
      <c r="A475" t="s">
        <v>630</v>
      </c>
      <c r="B475" t="s">
        <v>74</v>
      </c>
      <c r="C475">
        <v>3</v>
      </c>
      <c r="D475">
        <v>1</v>
      </c>
      <c r="E475">
        <v>0</v>
      </c>
      <c r="F475">
        <v>0</v>
      </c>
      <c r="G475">
        <v>0</v>
      </c>
      <c r="H475">
        <v>0</v>
      </c>
      <c r="I475">
        <v>0</v>
      </c>
      <c r="J475">
        <v>2</v>
      </c>
    </row>
    <row r="476" spans="1:10">
      <c r="A476" t="s">
        <v>947</v>
      </c>
      <c r="B476" t="s">
        <v>18</v>
      </c>
      <c r="C476">
        <v>2</v>
      </c>
      <c r="D476">
        <v>1</v>
      </c>
      <c r="E476">
        <v>9</v>
      </c>
      <c r="F476">
        <v>9</v>
      </c>
      <c r="G476">
        <v>4.5</v>
      </c>
      <c r="H476">
        <v>9</v>
      </c>
      <c r="I476">
        <v>0</v>
      </c>
      <c r="J476">
        <v>1</v>
      </c>
    </row>
    <row r="477" spans="1:10">
      <c r="A477" t="s">
        <v>1580</v>
      </c>
      <c r="B477" t="s">
        <v>47</v>
      </c>
      <c r="C477">
        <v>1</v>
      </c>
      <c r="D477">
        <v>1</v>
      </c>
      <c r="E477">
        <v>5</v>
      </c>
      <c r="F477">
        <v>5</v>
      </c>
      <c r="G477">
        <v>5</v>
      </c>
      <c r="H477">
        <v>5</v>
      </c>
      <c r="I477">
        <v>0</v>
      </c>
      <c r="J477">
        <v>1</v>
      </c>
    </row>
    <row r="478" spans="1:10">
      <c r="A478" t="s">
        <v>359</v>
      </c>
      <c r="B478" t="s">
        <v>30</v>
      </c>
      <c r="C478">
        <v>1</v>
      </c>
      <c r="D478">
        <v>1</v>
      </c>
      <c r="E478">
        <v>22</v>
      </c>
      <c r="F478">
        <v>22</v>
      </c>
      <c r="G478">
        <v>22</v>
      </c>
      <c r="H478" t="s">
        <v>1406</v>
      </c>
      <c r="I478">
        <v>1</v>
      </c>
      <c r="J478">
        <v>1</v>
      </c>
    </row>
    <row r="479" spans="1:10">
      <c r="A479" t="s">
        <v>1581</v>
      </c>
      <c r="B479" t="s">
        <v>84</v>
      </c>
      <c r="C479">
        <v>3</v>
      </c>
      <c r="D479">
        <v>1</v>
      </c>
      <c r="E479">
        <v>6</v>
      </c>
      <c r="F479">
        <v>6</v>
      </c>
      <c r="G479">
        <v>2</v>
      </c>
      <c r="H479">
        <v>6</v>
      </c>
      <c r="I479">
        <v>0</v>
      </c>
      <c r="J479">
        <v>4</v>
      </c>
    </row>
    <row r="480" spans="1:10">
      <c r="A480" t="s">
        <v>1582</v>
      </c>
      <c r="B480" t="s">
        <v>110</v>
      </c>
      <c r="C480">
        <v>3</v>
      </c>
      <c r="D480">
        <v>1</v>
      </c>
      <c r="E480">
        <v>10</v>
      </c>
      <c r="F480">
        <v>10</v>
      </c>
      <c r="G480">
        <v>3.3</v>
      </c>
      <c r="H480">
        <v>10</v>
      </c>
      <c r="I480">
        <v>0</v>
      </c>
      <c r="J480">
        <v>5</v>
      </c>
    </row>
    <row r="481" spans="1:10">
      <c r="A481" t="s">
        <v>1583</v>
      </c>
      <c r="B481" t="s">
        <v>47</v>
      </c>
      <c r="C481">
        <v>1</v>
      </c>
      <c r="D481">
        <v>1</v>
      </c>
      <c r="E481">
        <v>11</v>
      </c>
      <c r="F481">
        <v>11</v>
      </c>
      <c r="G481">
        <v>11</v>
      </c>
      <c r="H481">
        <v>11</v>
      </c>
      <c r="I481">
        <v>0</v>
      </c>
      <c r="J481">
        <v>2</v>
      </c>
    </row>
    <row r="482" spans="1:10">
      <c r="A482" t="s">
        <v>1584</v>
      </c>
      <c r="B482" t="s">
        <v>68</v>
      </c>
      <c r="C482">
        <v>1</v>
      </c>
      <c r="D482">
        <v>1</v>
      </c>
      <c r="E482">
        <v>22</v>
      </c>
      <c r="F482">
        <v>22</v>
      </c>
      <c r="G482">
        <v>22</v>
      </c>
      <c r="H482" t="s">
        <v>1406</v>
      </c>
      <c r="I482">
        <v>1</v>
      </c>
      <c r="J482">
        <v>1</v>
      </c>
    </row>
    <row r="483" spans="1:10">
      <c r="A483" t="s">
        <v>1585</v>
      </c>
      <c r="B483" t="s">
        <v>202</v>
      </c>
      <c r="C483">
        <v>3</v>
      </c>
      <c r="D483">
        <v>1</v>
      </c>
      <c r="E483">
        <v>4</v>
      </c>
      <c r="F483">
        <v>4</v>
      </c>
      <c r="G483">
        <v>1.3</v>
      </c>
      <c r="H483">
        <v>4</v>
      </c>
      <c r="I483">
        <v>0</v>
      </c>
      <c r="J483">
        <v>1</v>
      </c>
    </row>
    <row r="484" spans="1:10">
      <c r="A484" t="s">
        <v>574</v>
      </c>
      <c r="B484" t="s">
        <v>118</v>
      </c>
      <c r="C484">
        <v>2</v>
      </c>
      <c r="D484">
        <v>1</v>
      </c>
      <c r="E484">
        <v>1</v>
      </c>
      <c r="F484">
        <v>1</v>
      </c>
      <c r="G484">
        <v>0.5</v>
      </c>
      <c r="H484" t="s">
        <v>1445</v>
      </c>
      <c r="I484">
        <v>1</v>
      </c>
      <c r="J484">
        <v>3</v>
      </c>
    </row>
    <row r="485" spans="1:10">
      <c r="A485" t="s">
        <v>429</v>
      </c>
      <c r="B485" t="s">
        <v>193</v>
      </c>
      <c r="C485">
        <v>3</v>
      </c>
      <c r="D485">
        <v>1</v>
      </c>
      <c r="E485">
        <v>8</v>
      </c>
      <c r="F485">
        <v>8</v>
      </c>
      <c r="G485">
        <v>2.7</v>
      </c>
      <c r="H485">
        <v>8</v>
      </c>
      <c r="I485">
        <v>0</v>
      </c>
      <c r="J485">
        <v>1</v>
      </c>
    </row>
    <row r="486" spans="1:10">
      <c r="A486" t="s">
        <v>831</v>
      </c>
      <c r="B486" t="s">
        <v>78</v>
      </c>
      <c r="C486">
        <v>1</v>
      </c>
      <c r="D486">
        <v>1</v>
      </c>
      <c r="E486">
        <v>10</v>
      </c>
      <c r="F486">
        <v>10</v>
      </c>
      <c r="G486">
        <v>10</v>
      </c>
      <c r="H486">
        <v>10</v>
      </c>
      <c r="I486">
        <v>0</v>
      </c>
      <c r="J486">
        <v>2</v>
      </c>
    </row>
    <row r="487" spans="1:10">
      <c r="A487" t="s">
        <v>633</v>
      </c>
      <c r="B487" t="s">
        <v>47</v>
      </c>
      <c r="C487">
        <v>1</v>
      </c>
      <c r="D487">
        <v>1</v>
      </c>
      <c r="E487">
        <v>15</v>
      </c>
      <c r="F487">
        <v>15</v>
      </c>
      <c r="G487">
        <v>15</v>
      </c>
      <c r="H487">
        <v>15</v>
      </c>
      <c r="I487">
        <v>0</v>
      </c>
      <c r="J487">
        <v>2</v>
      </c>
    </row>
    <row r="488" spans="1:10">
      <c r="A488" t="s">
        <v>1586</v>
      </c>
      <c r="B488" t="s">
        <v>215</v>
      </c>
      <c r="C488">
        <v>1</v>
      </c>
      <c r="D488">
        <v>1</v>
      </c>
      <c r="E488">
        <v>4</v>
      </c>
      <c r="F488">
        <v>4</v>
      </c>
      <c r="G488">
        <v>4</v>
      </c>
      <c r="H488">
        <v>4</v>
      </c>
      <c r="I488">
        <v>0</v>
      </c>
      <c r="J488">
        <v>2</v>
      </c>
    </row>
    <row r="489" spans="1:10">
      <c r="A489" t="s">
        <v>1587</v>
      </c>
      <c r="B489" t="s">
        <v>237</v>
      </c>
      <c r="C489">
        <v>1</v>
      </c>
      <c r="D489">
        <v>1</v>
      </c>
      <c r="E489">
        <v>7</v>
      </c>
      <c r="F489">
        <v>7</v>
      </c>
      <c r="G489">
        <v>7</v>
      </c>
      <c r="H489">
        <v>7</v>
      </c>
      <c r="I489">
        <v>0</v>
      </c>
      <c r="J489">
        <v>1</v>
      </c>
    </row>
    <row r="490" spans="1:10">
      <c r="A490" t="s">
        <v>1588</v>
      </c>
      <c r="B490" t="s">
        <v>379</v>
      </c>
      <c r="C490">
        <v>2</v>
      </c>
      <c r="D490">
        <v>1</v>
      </c>
      <c r="E490">
        <v>6</v>
      </c>
      <c r="F490">
        <v>6</v>
      </c>
      <c r="G490">
        <v>3</v>
      </c>
      <c r="H490">
        <v>6</v>
      </c>
      <c r="I490">
        <v>0</v>
      </c>
      <c r="J490">
        <v>2</v>
      </c>
    </row>
    <row r="491" spans="1:10">
      <c r="A491" t="s">
        <v>834</v>
      </c>
      <c r="B491" t="s">
        <v>34</v>
      </c>
      <c r="C491">
        <v>1</v>
      </c>
      <c r="D491">
        <v>1</v>
      </c>
      <c r="E491">
        <v>5</v>
      </c>
      <c r="F491">
        <v>5</v>
      </c>
      <c r="G491">
        <v>5</v>
      </c>
      <c r="H491">
        <v>5</v>
      </c>
      <c r="I491">
        <v>0</v>
      </c>
      <c r="J491">
        <v>1</v>
      </c>
    </row>
    <row r="492" spans="1:10">
      <c r="A492" t="s">
        <v>1149</v>
      </c>
      <c r="B492" t="s">
        <v>47</v>
      </c>
      <c r="C492">
        <v>3</v>
      </c>
      <c r="D492">
        <v>1</v>
      </c>
      <c r="E492">
        <v>15</v>
      </c>
      <c r="F492">
        <v>15</v>
      </c>
      <c r="G492">
        <v>5</v>
      </c>
      <c r="H492">
        <v>15</v>
      </c>
      <c r="I492">
        <v>0</v>
      </c>
      <c r="J492">
        <v>2</v>
      </c>
    </row>
    <row r="493" spans="1:10">
      <c r="A493" t="s">
        <v>1589</v>
      </c>
      <c r="B493" t="s">
        <v>68</v>
      </c>
      <c r="C493">
        <v>1</v>
      </c>
      <c r="D493">
        <v>1</v>
      </c>
      <c r="E493">
        <v>1</v>
      </c>
      <c r="F493">
        <v>1</v>
      </c>
      <c r="G493">
        <v>1</v>
      </c>
      <c r="H493">
        <v>1</v>
      </c>
      <c r="I493">
        <v>0</v>
      </c>
      <c r="J493">
        <v>1</v>
      </c>
    </row>
    <row r="494" spans="1:10">
      <c r="A494" t="s">
        <v>45</v>
      </c>
      <c r="B494" t="s">
        <v>183</v>
      </c>
      <c r="C494">
        <v>2</v>
      </c>
      <c r="D494">
        <v>1</v>
      </c>
      <c r="E494">
        <v>3</v>
      </c>
      <c r="F494">
        <v>3</v>
      </c>
      <c r="G494">
        <v>1.5</v>
      </c>
      <c r="H494">
        <v>3</v>
      </c>
      <c r="I494">
        <v>0</v>
      </c>
      <c r="J494">
        <v>1</v>
      </c>
    </row>
    <row r="495" spans="1:10">
      <c r="A495" t="s">
        <v>1590</v>
      </c>
      <c r="B495" t="s">
        <v>379</v>
      </c>
      <c r="C495">
        <v>1</v>
      </c>
      <c r="D495">
        <v>1</v>
      </c>
      <c r="E495">
        <v>20</v>
      </c>
      <c r="F495">
        <v>20</v>
      </c>
      <c r="G495">
        <v>20</v>
      </c>
      <c r="H495">
        <v>20</v>
      </c>
      <c r="I495">
        <v>0</v>
      </c>
      <c r="J495">
        <v>1</v>
      </c>
    </row>
    <row r="496" spans="1:10">
      <c r="A496" t="s">
        <v>1355</v>
      </c>
      <c r="B496" t="s">
        <v>68</v>
      </c>
      <c r="C496">
        <v>1</v>
      </c>
      <c r="D496">
        <v>1</v>
      </c>
      <c r="E496">
        <v>4</v>
      </c>
      <c r="F496">
        <v>4</v>
      </c>
      <c r="G496">
        <v>4</v>
      </c>
      <c r="H496">
        <v>4</v>
      </c>
      <c r="I496">
        <v>0</v>
      </c>
      <c r="J496">
        <v>2</v>
      </c>
    </row>
    <row r="497" spans="1:10">
      <c r="A497" t="s">
        <v>1356</v>
      </c>
      <c r="B497" t="s">
        <v>215</v>
      </c>
      <c r="C497">
        <v>1</v>
      </c>
      <c r="D497">
        <v>1</v>
      </c>
      <c r="E497">
        <v>15</v>
      </c>
      <c r="F497">
        <v>15</v>
      </c>
      <c r="G497">
        <v>15</v>
      </c>
      <c r="H497">
        <v>15</v>
      </c>
      <c r="I497">
        <v>0</v>
      </c>
      <c r="J497">
        <v>1</v>
      </c>
    </row>
    <row r="498" spans="1:10">
      <c r="A498" t="s">
        <v>1023</v>
      </c>
      <c r="B498" t="s">
        <v>280</v>
      </c>
      <c r="C498">
        <v>3</v>
      </c>
      <c r="D498">
        <v>1</v>
      </c>
      <c r="E498">
        <v>5</v>
      </c>
      <c r="F498">
        <v>5</v>
      </c>
      <c r="G498">
        <v>1.7</v>
      </c>
      <c r="H498">
        <v>5</v>
      </c>
      <c r="I498">
        <v>0</v>
      </c>
      <c r="J498">
        <v>1</v>
      </c>
    </row>
    <row r="499" spans="1:10">
      <c r="A499" t="s">
        <v>838</v>
      </c>
      <c r="B499" t="s">
        <v>78</v>
      </c>
      <c r="C499">
        <v>1</v>
      </c>
      <c r="D499">
        <v>1</v>
      </c>
      <c r="E499">
        <v>5</v>
      </c>
      <c r="F499">
        <v>5</v>
      </c>
      <c r="G499">
        <v>5</v>
      </c>
      <c r="H499">
        <v>5</v>
      </c>
      <c r="I499">
        <v>0</v>
      </c>
      <c r="J499">
        <v>1</v>
      </c>
    </row>
    <row r="500" spans="1:10">
      <c r="A500" t="s">
        <v>1358</v>
      </c>
      <c r="B500" t="s">
        <v>84</v>
      </c>
      <c r="C500">
        <v>2</v>
      </c>
      <c r="D500">
        <v>1</v>
      </c>
      <c r="E500">
        <v>17</v>
      </c>
      <c r="F500">
        <v>17</v>
      </c>
      <c r="G500">
        <v>8.5</v>
      </c>
      <c r="H500">
        <v>17</v>
      </c>
      <c r="I500">
        <v>0</v>
      </c>
      <c r="J500">
        <v>6</v>
      </c>
    </row>
    <row r="501" spans="1:10">
      <c r="A501" t="s">
        <v>1591</v>
      </c>
      <c r="B501" t="s">
        <v>30</v>
      </c>
      <c r="C501">
        <v>1</v>
      </c>
      <c r="D501">
        <v>1</v>
      </c>
      <c r="E501">
        <v>5</v>
      </c>
      <c r="F501">
        <v>5</v>
      </c>
      <c r="G501">
        <v>5</v>
      </c>
      <c r="H501">
        <v>5</v>
      </c>
      <c r="I501">
        <v>0</v>
      </c>
      <c r="J501">
        <v>1</v>
      </c>
    </row>
    <row r="502" spans="1:10">
      <c r="A502" t="s">
        <v>788</v>
      </c>
      <c r="B502" t="s">
        <v>118</v>
      </c>
      <c r="C502">
        <v>1</v>
      </c>
      <c r="D502">
        <v>1</v>
      </c>
      <c r="E502">
        <v>24</v>
      </c>
      <c r="F502">
        <v>24</v>
      </c>
      <c r="G502">
        <v>24</v>
      </c>
      <c r="H502">
        <v>24</v>
      </c>
      <c r="I502">
        <v>0</v>
      </c>
      <c r="J502">
        <v>1</v>
      </c>
    </row>
    <row r="503" spans="1:10">
      <c r="A503" t="s">
        <v>1077</v>
      </c>
      <c r="B503" t="s">
        <v>413</v>
      </c>
      <c r="C503">
        <v>2</v>
      </c>
      <c r="D503">
        <v>1</v>
      </c>
      <c r="E503">
        <v>7</v>
      </c>
      <c r="F503">
        <v>7</v>
      </c>
      <c r="G503">
        <v>3.5</v>
      </c>
      <c r="H503">
        <v>7</v>
      </c>
      <c r="I503">
        <v>0</v>
      </c>
      <c r="J503">
        <v>3</v>
      </c>
    </row>
    <row r="504" spans="1:10">
      <c r="A504" t="s">
        <v>789</v>
      </c>
      <c r="B504" t="s">
        <v>215</v>
      </c>
      <c r="C504">
        <v>2</v>
      </c>
      <c r="D504">
        <v>1</v>
      </c>
      <c r="E504">
        <v>9</v>
      </c>
      <c r="F504">
        <v>9</v>
      </c>
      <c r="G504">
        <v>4.5</v>
      </c>
      <c r="H504">
        <v>9</v>
      </c>
      <c r="I504">
        <v>0</v>
      </c>
      <c r="J504">
        <v>3</v>
      </c>
    </row>
    <row r="505" spans="1:10">
      <c r="A505" t="s">
        <v>1052</v>
      </c>
      <c r="B505" t="s">
        <v>215</v>
      </c>
      <c r="C505">
        <v>3</v>
      </c>
      <c r="D505">
        <v>1</v>
      </c>
      <c r="E505">
        <v>-1</v>
      </c>
      <c r="F505">
        <v>-1</v>
      </c>
      <c r="G505">
        <v>-0.3</v>
      </c>
      <c r="H505">
        <v>-1</v>
      </c>
      <c r="I505">
        <v>0</v>
      </c>
      <c r="J505">
        <v>2</v>
      </c>
    </row>
    <row r="506" spans="1:10">
      <c r="A506" t="s">
        <v>1292</v>
      </c>
      <c r="B506" t="s">
        <v>102</v>
      </c>
      <c r="C506">
        <v>2</v>
      </c>
      <c r="D506">
        <v>1</v>
      </c>
      <c r="E506">
        <v>27</v>
      </c>
      <c r="F506">
        <v>27</v>
      </c>
      <c r="G506">
        <v>13.5</v>
      </c>
      <c r="H506">
        <v>27</v>
      </c>
      <c r="I506">
        <v>0</v>
      </c>
      <c r="J506">
        <v>6</v>
      </c>
    </row>
    <row r="507" spans="1:10">
      <c r="A507" t="s">
        <v>329</v>
      </c>
      <c r="B507" t="s">
        <v>8</v>
      </c>
      <c r="C507">
        <v>1</v>
      </c>
      <c r="D507">
        <v>1</v>
      </c>
      <c r="E507">
        <v>10</v>
      </c>
      <c r="F507">
        <v>10</v>
      </c>
      <c r="G507">
        <v>10</v>
      </c>
      <c r="H507">
        <v>10</v>
      </c>
      <c r="I507">
        <v>0</v>
      </c>
      <c r="J507">
        <v>1</v>
      </c>
    </row>
    <row r="508" spans="1:10">
      <c r="A508" t="s">
        <v>580</v>
      </c>
      <c r="B508" t="s">
        <v>104</v>
      </c>
      <c r="C508">
        <v>2</v>
      </c>
      <c r="D508">
        <v>1</v>
      </c>
      <c r="E508">
        <v>4</v>
      </c>
      <c r="F508">
        <v>4</v>
      </c>
      <c r="G508">
        <v>2</v>
      </c>
      <c r="H508">
        <v>4</v>
      </c>
      <c r="I508">
        <v>0</v>
      </c>
      <c r="J508">
        <v>2</v>
      </c>
    </row>
    <row r="509" spans="1:10">
      <c r="A509" t="s">
        <v>1592</v>
      </c>
      <c r="B509" t="s">
        <v>102</v>
      </c>
      <c r="C509">
        <v>1</v>
      </c>
      <c r="D509">
        <v>1</v>
      </c>
      <c r="E509">
        <v>15</v>
      </c>
      <c r="F509">
        <v>15</v>
      </c>
      <c r="G509">
        <v>15</v>
      </c>
      <c r="H509">
        <v>15</v>
      </c>
      <c r="I509">
        <v>0</v>
      </c>
      <c r="J509">
        <v>1</v>
      </c>
    </row>
    <row r="510" spans="1:10">
      <c r="A510" t="s">
        <v>55</v>
      </c>
      <c r="B510" t="s">
        <v>56</v>
      </c>
      <c r="C510">
        <v>1</v>
      </c>
      <c r="D510">
        <v>1</v>
      </c>
      <c r="E510">
        <v>8</v>
      </c>
      <c r="F510">
        <v>8</v>
      </c>
      <c r="G510">
        <v>8</v>
      </c>
      <c r="H510">
        <v>8</v>
      </c>
      <c r="I510">
        <v>0</v>
      </c>
      <c r="J510">
        <v>1</v>
      </c>
    </row>
    <row r="511" spans="1:10">
      <c r="A511" t="s">
        <v>1593</v>
      </c>
      <c r="B511" t="s">
        <v>74</v>
      </c>
      <c r="C511">
        <v>3</v>
      </c>
      <c r="D511">
        <v>1</v>
      </c>
      <c r="E511">
        <v>4</v>
      </c>
      <c r="F511">
        <v>4</v>
      </c>
      <c r="G511">
        <v>1.3</v>
      </c>
      <c r="H511">
        <v>4</v>
      </c>
      <c r="I511">
        <v>0</v>
      </c>
      <c r="J511">
        <v>1</v>
      </c>
    </row>
    <row r="512" spans="1:10">
      <c r="A512" t="s">
        <v>491</v>
      </c>
      <c r="B512" t="s">
        <v>122</v>
      </c>
      <c r="C512">
        <v>3</v>
      </c>
      <c r="D512">
        <v>1</v>
      </c>
      <c r="E512">
        <v>22</v>
      </c>
      <c r="F512">
        <v>22</v>
      </c>
      <c r="G512">
        <v>7.3</v>
      </c>
      <c r="H512">
        <v>22</v>
      </c>
      <c r="I512">
        <v>0</v>
      </c>
      <c r="J512">
        <v>3</v>
      </c>
    </row>
    <row r="513" spans="1:10">
      <c r="A513" t="s">
        <v>583</v>
      </c>
      <c r="B513" t="s">
        <v>68</v>
      </c>
      <c r="C513">
        <v>1</v>
      </c>
      <c r="D513">
        <v>1</v>
      </c>
      <c r="E513">
        <v>5</v>
      </c>
      <c r="F513">
        <v>5</v>
      </c>
      <c r="G513">
        <v>5</v>
      </c>
      <c r="H513">
        <v>5</v>
      </c>
      <c r="I513">
        <v>0</v>
      </c>
      <c r="J513">
        <v>1</v>
      </c>
    </row>
    <row r="514" spans="1:10">
      <c r="A514" t="s">
        <v>1594</v>
      </c>
      <c r="B514" t="s">
        <v>80</v>
      </c>
      <c r="C514">
        <v>2</v>
      </c>
      <c r="D514">
        <v>1</v>
      </c>
      <c r="E514">
        <v>5</v>
      </c>
      <c r="F514">
        <v>5</v>
      </c>
      <c r="G514">
        <v>2.5</v>
      </c>
      <c r="H514">
        <v>5</v>
      </c>
      <c r="I514">
        <v>0</v>
      </c>
      <c r="J514">
        <v>1</v>
      </c>
    </row>
    <row r="515" spans="1:10">
      <c r="A515" t="s">
        <v>843</v>
      </c>
      <c r="B515" t="s">
        <v>237</v>
      </c>
      <c r="C515">
        <v>1</v>
      </c>
      <c r="D515">
        <v>1</v>
      </c>
      <c r="E515">
        <v>10</v>
      </c>
      <c r="F515">
        <v>10</v>
      </c>
      <c r="G515">
        <v>10</v>
      </c>
      <c r="H515">
        <v>10</v>
      </c>
      <c r="I515">
        <v>0</v>
      </c>
      <c r="J515">
        <v>1</v>
      </c>
    </row>
    <row r="516" spans="1:10">
      <c r="A516" t="s">
        <v>1595</v>
      </c>
      <c r="B516" t="s">
        <v>56</v>
      </c>
      <c r="C516">
        <v>3</v>
      </c>
      <c r="D516">
        <v>1</v>
      </c>
      <c r="E516">
        <v>8</v>
      </c>
      <c r="F516">
        <v>8</v>
      </c>
      <c r="G516">
        <v>2.7</v>
      </c>
      <c r="H516">
        <v>8</v>
      </c>
      <c r="I516">
        <v>0</v>
      </c>
      <c r="J516">
        <v>1</v>
      </c>
    </row>
    <row r="517" spans="1:10">
      <c r="A517" t="s">
        <v>761</v>
      </c>
      <c r="B517" t="s">
        <v>34</v>
      </c>
      <c r="C517">
        <v>3</v>
      </c>
      <c r="D517">
        <v>1</v>
      </c>
      <c r="E517">
        <v>5</v>
      </c>
      <c r="F517">
        <v>5</v>
      </c>
      <c r="G517">
        <v>1.7</v>
      </c>
      <c r="H517">
        <v>5</v>
      </c>
      <c r="I517">
        <v>0</v>
      </c>
      <c r="J517">
        <v>2</v>
      </c>
    </row>
    <row r="518" spans="1:10">
      <c r="A518" t="s">
        <v>1365</v>
      </c>
      <c r="B518" t="s">
        <v>280</v>
      </c>
      <c r="C518">
        <v>1</v>
      </c>
      <c r="D518">
        <v>1</v>
      </c>
      <c r="E518">
        <v>5</v>
      </c>
      <c r="F518">
        <v>5</v>
      </c>
      <c r="G518">
        <v>5</v>
      </c>
      <c r="H518">
        <v>5</v>
      </c>
      <c r="I518">
        <v>0</v>
      </c>
      <c r="J518">
        <v>2</v>
      </c>
    </row>
    <row r="519" spans="1:10">
      <c r="A519" t="s">
        <v>166</v>
      </c>
      <c r="B519" t="s">
        <v>27</v>
      </c>
      <c r="C519">
        <v>1</v>
      </c>
      <c r="D519">
        <v>1</v>
      </c>
      <c r="E519">
        <v>10</v>
      </c>
      <c r="F519">
        <v>10</v>
      </c>
      <c r="G519">
        <v>10</v>
      </c>
      <c r="H519">
        <v>10</v>
      </c>
      <c r="I519">
        <v>0</v>
      </c>
      <c r="J519">
        <v>1</v>
      </c>
    </row>
    <row r="520" spans="1:10">
      <c r="A520" t="s">
        <v>1596</v>
      </c>
      <c r="B520" t="s">
        <v>110</v>
      </c>
      <c r="C520">
        <v>3</v>
      </c>
      <c r="D520">
        <v>1</v>
      </c>
      <c r="E520">
        <v>21</v>
      </c>
      <c r="F520">
        <v>21</v>
      </c>
      <c r="G520">
        <v>7</v>
      </c>
      <c r="H520">
        <v>21</v>
      </c>
      <c r="I520">
        <v>0</v>
      </c>
      <c r="J520">
        <v>1</v>
      </c>
    </row>
    <row r="521" spans="1:10">
      <c r="A521" t="s">
        <v>1597</v>
      </c>
      <c r="B521" t="s">
        <v>1101</v>
      </c>
      <c r="C521">
        <v>3</v>
      </c>
      <c r="D521">
        <v>1</v>
      </c>
      <c r="E521">
        <v>9</v>
      </c>
      <c r="F521">
        <v>9</v>
      </c>
      <c r="G521">
        <v>3</v>
      </c>
      <c r="H521">
        <v>9</v>
      </c>
      <c r="I521">
        <v>0</v>
      </c>
      <c r="J521">
        <v>3</v>
      </c>
    </row>
    <row r="522" spans="1:10">
      <c r="A522" t="s">
        <v>584</v>
      </c>
      <c r="B522" t="s">
        <v>122</v>
      </c>
      <c r="C522">
        <v>2</v>
      </c>
      <c r="D522">
        <v>1</v>
      </c>
      <c r="E522">
        <v>4</v>
      </c>
      <c r="F522">
        <v>4</v>
      </c>
      <c r="G522">
        <v>2</v>
      </c>
      <c r="H522">
        <v>4</v>
      </c>
      <c r="I522">
        <v>0</v>
      </c>
      <c r="J522">
        <v>3</v>
      </c>
    </row>
    <row r="523" spans="1:10">
      <c r="A523" t="s">
        <v>764</v>
      </c>
      <c r="B523" t="s">
        <v>34</v>
      </c>
      <c r="C523">
        <v>3</v>
      </c>
      <c r="D523">
        <v>1</v>
      </c>
      <c r="E523">
        <v>11</v>
      </c>
      <c r="F523">
        <v>11</v>
      </c>
      <c r="G523">
        <v>3.7</v>
      </c>
      <c r="H523">
        <v>11</v>
      </c>
      <c r="I523">
        <v>0</v>
      </c>
      <c r="J523">
        <v>5</v>
      </c>
    </row>
    <row r="524" spans="1:10">
      <c r="A524" t="s">
        <v>1598</v>
      </c>
      <c r="B524" t="s">
        <v>1101</v>
      </c>
      <c r="C524">
        <v>2</v>
      </c>
      <c r="D524">
        <v>1</v>
      </c>
      <c r="E524">
        <v>19</v>
      </c>
      <c r="F524">
        <v>19</v>
      </c>
      <c r="G524">
        <v>9.5</v>
      </c>
      <c r="H524">
        <v>19</v>
      </c>
      <c r="I524">
        <v>0</v>
      </c>
      <c r="J524">
        <v>2</v>
      </c>
    </row>
    <row r="525" spans="1:10">
      <c r="A525" t="s">
        <v>793</v>
      </c>
      <c r="B525" t="s">
        <v>118</v>
      </c>
      <c r="C525">
        <v>2</v>
      </c>
      <c r="D525">
        <v>1</v>
      </c>
      <c r="E525">
        <v>52</v>
      </c>
      <c r="F525">
        <v>52</v>
      </c>
      <c r="G525">
        <v>26</v>
      </c>
      <c r="H525">
        <v>52</v>
      </c>
      <c r="I525">
        <v>0</v>
      </c>
      <c r="J525">
        <v>1</v>
      </c>
    </row>
    <row r="526" spans="1:10">
      <c r="A526" t="s">
        <v>1599</v>
      </c>
      <c r="B526" t="s">
        <v>1101</v>
      </c>
      <c r="C526">
        <v>2</v>
      </c>
      <c r="D526">
        <v>1</v>
      </c>
      <c r="E526">
        <v>15</v>
      </c>
      <c r="F526">
        <v>15</v>
      </c>
      <c r="G526">
        <v>7.5</v>
      </c>
      <c r="H526">
        <v>15</v>
      </c>
      <c r="I526">
        <v>0</v>
      </c>
      <c r="J526">
        <v>1</v>
      </c>
    </row>
    <row r="527" spans="1:10">
      <c r="A527" t="s">
        <v>670</v>
      </c>
      <c r="B527" t="s">
        <v>202</v>
      </c>
      <c r="C527">
        <v>1</v>
      </c>
      <c r="D527">
        <v>1</v>
      </c>
      <c r="E527">
        <v>6</v>
      </c>
      <c r="F527">
        <v>6</v>
      </c>
      <c r="G527">
        <v>6</v>
      </c>
      <c r="H527" t="s">
        <v>1446</v>
      </c>
      <c r="I527">
        <v>1</v>
      </c>
      <c r="J527">
        <v>1</v>
      </c>
    </row>
    <row r="528" spans="1:10">
      <c r="A528" t="s">
        <v>1370</v>
      </c>
      <c r="B528" t="s">
        <v>18</v>
      </c>
      <c r="C528">
        <v>3</v>
      </c>
      <c r="D528">
        <v>1</v>
      </c>
      <c r="E528">
        <v>6</v>
      </c>
      <c r="F528">
        <v>6</v>
      </c>
      <c r="G528">
        <v>2</v>
      </c>
      <c r="H528">
        <v>6</v>
      </c>
      <c r="I528">
        <v>0</v>
      </c>
      <c r="J528">
        <v>2</v>
      </c>
    </row>
    <row r="529" spans="1:10">
      <c r="A529" t="s">
        <v>1600</v>
      </c>
      <c r="B529" t="s">
        <v>1102</v>
      </c>
      <c r="C529">
        <v>3</v>
      </c>
      <c r="D529">
        <v>1</v>
      </c>
      <c r="E529">
        <v>1</v>
      </c>
      <c r="F529">
        <v>1</v>
      </c>
      <c r="G529">
        <v>0.3</v>
      </c>
      <c r="H529">
        <v>1</v>
      </c>
      <c r="I529">
        <v>0</v>
      </c>
      <c r="J529">
        <v>1</v>
      </c>
    </row>
    <row r="530" spans="1:10">
      <c r="A530" t="s">
        <v>896</v>
      </c>
      <c r="B530" t="s">
        <v>47</v>
      </c>
      <c r="C530">
        <v>2</v>
      </c>
      <c r="D530">
        <v>1</v>
      </c>
      <c r="E530">
        <v>24</v>
      </c>
      <c r="F530">
        <v>24</v>
      </c>
      <c r="G530">
        <v>12</v>
      </c>
      <c r="H530">
        <v>24</v>
      </c>
      <c r="I530">
        <v>0</v>
      </c>
      <c r="J530">
        <v>3</v>
      </c>
    </row>
    <row r="531" spans="1:10">
      <c r="A531" t="s">
        <v>1372</v>
      </c>
      <c r="B531" t="s">
        <v>193</v>
      </c>
      <c r="C531">
        <v>1</v>
      </c>
      <c r="D531">
        <v>1</v>
      </c>
      <c r="E531">
        <v>1</v>
      </c>
      <c r="F531">
        <v>1</v>
      </c>
      <c r="G531">
        <v>1</v>
      </c>
      <c r="H531">
        <v>1</v>
      </c>
      <c r="I531">
        <v>0</v>
      </c>
      <c r="J531">
        <v>1</v>
      </c>
    </row>
    <row r="532" spans="1:10">
      <c r="A532" t="s">
        <v>1373</v>
      </c>
      <c r="B532" t="s">
        <v>358</v>
      </c>
      <c r="C532">
        <v>3</v>
      </c>
      <c r="D532">
        <v>1</v>
      </c>
      <c r="E532">
        <v>3</v>
      </c>
      <c r="F532">
        <v>3</v>
      </c>
      <c r="G532">
        <v>1</v>
      </c>
      <c r="H532" t="s">
        <v>1447</v>
      </c>
      <c r="I532">
        <v>1</v>
      </c>
      <c r="J532">
        <v>1</v>
      </c>
    </row>
    <row r="533" spans="1:10">
      <c r="A533" t="s">
        <v>1601</v>
      </c>
      <c r="B533" t="s">
        <v>379</v>
      </c>
      <c r="C533">
        <v>2</v>
      </c>
      <c r="D533">
        <v>1</v>
      </c>
      <c r="E533">
        <v>3</v>
      </c>
      <c r="F533">
        <v>3</v>
      </c>
      <c r="G533">
        <v>1.5</v>
      </c>
      <c r="H533">
        <v>3</v>
      </c>
      <c r="I533">
        <v>0</v>
      </c>
      <c r="J533">
        <v>3</v>
      </c>
    </row>
    <row r="534" spans="1:10">
      <c r="A534" t="s">
        <v>1032</v>
      </c>
      <c r="B534" t="s">
        <v>30</v>
      </c>
      <c r="C534">
        <v>1</v>
      </c>
      <c r="D534">
        <v>1</v>
      </c>
      <c r="E534">
        <v>11</v>
      </c>
      <c r="F534">
        <v>11</v>
      </c>
      <c r="G534">
        <v>11</v>
      </c>
      <c r="H534">
        <v>11</v>
      </c>
      <c r="I534">
        <v>0</v>
      </c>
      <c r="J534">
        <v>1</v>
      </c>
    </row>
    <row r="535" spans="1:10">
      <c r="A535" t="s">
        <v>522</v>
      </c>
      <c r="B535" t="s">
        <v>104</v>
      </c>
      <c r="C535">
        <v>3</v>
      </c>
      <c r="D535">
        <v>1</v>
      </c>
      <c r="E535">
        <v>0</v>
      </c>
      <c r="F535">
        <v>0</v>
      </c>
      <c r="G535">
        <v>0</v>
      </c>
      <c r="H535">
        <v>0</v>
      </c>
      <c r="I535">
        <v>0</v>
      </c>
      <c r="J535">
        <v>1</v>
      </c>
    </row>
    <row r="536" spans="1:10">
      <c r="A536" t="s">
        <v>340</v>
      </c>
      <c r="B536" t="s">
        <v>8</v>
      </c>
      <c r="C536">
        <v>1</v>
      </c>
      <c r="D536">
        <v>1</v>
      </c>
      <c r="E536">
        <v>4</v>
      </c>
      <c r="F536">
        <v>4</v>
      </c>
      <c r="G536">
        <v>4</v>
      </c>
      <c r="H536">
        <v>4</v>
      </c>
      <c r="I536">
        <v>0</v>
      </c>
      <c r="J536">
        <v>1</v>
      </c>
    </row>
    <row r="537" spans="1:10">
      <c r="A537" t="s">
        <v>341</v>
      </c>
      <c r="B537" t="s">
        <v>84</v>
      </c>
      <c r="C537">
        <v>2</v>
      </c>
      <c r="D537">
        <v>1</v>
      </c>
      <c r="E537">
        <v>17</v>
      </c>
      <c r="F537">
        <v>17</v>
      </c>
      <c r="G537">
        <v>8.5</v>
      </c>
      <c r="H537">
        <v>17</v>
      </c>
      <c r="I537">
        <v>0</v>
      </c>
      <c r="J537">
        <v>4</v>
      </c>
    </row>
    <row r="538" spans="1:10">
      <c r="A538" t="s">
        <v>124</v>
      </c>
      <c r="B538" t="s">
        <v>80</v>
      </c>
      <c r="C538">
        <v>2</v>
      </c>
      <c r="D538">
        <v>1</v>
      </c>
      <c r="E538">
        <v>5</v>
      </c>
      <c r="F538">
        <v>5</v>
      </c>
      <c r="G538">
        <v>2.5</v>
      </c>
      <c r="H538">
        <v>5</v>
      </c>
      <c r="I538">
        <v>0</v>
      </c>
      <c r="J538">
        <v>1</v>
      </c>
    </row>
    <row r="539" spans="1:10">
      <c r="A539" t="s">
        <v>588</v>
      </c>
      <c r="B539" t="s">
        <v>78</v>
      </c>
      <c r="C539">
        <v>3</v>
      </c>
      <c r="D539">
        <v>1</v>
      </c>
      <c r="E539">
        <v>15</v>
      </c>
      <c r="F539">
        <v>15</v>
      </c>
      <c r="G539">
        <v>5</v>
      </c>
      <c r="H539">
        <v>15</v>
      </c>
      <c r="I539">
        <v>0</v>
      </c>
      <c r="J539">
        <v>2</v>
      </c>
    </row>
    <row r="540" spans="1:10">
      <c r="A540" t="s">
        <v>1602</v>
      </c>
      <c r="B540" t="s">
        <v>379</v>
      </c>
      <c r="C540">
        <v>2</v>
      </c>
      <c r="D540">
        <v>1</v>
      </c>
      <c r="E540">
        <v>2</v>
      </c>
      <c r="F540">
        <v>2</v>
      </c>
      <c r="G540">
        <v>1</v>
      </c>
      <c r="H540">
        <v>2</v>
      </c>
      <c r="I540">
        <v>0</v>
      </c>
      <c r="J540">
        <v>2</v>
      </c>
    </row>
    <row r="541" spans="1:10">
      <c r="A541" t="s">
        <v>127</v>
      </c>
      <c r="B541" t="s">
        <v>74</v>
      </c>
      <c r="C541">
        <v>3</v>
      </c>
      <c r="D541">
        <v>1</v>
      </c>
      <c r="E541">
        <v>10</v>
      </c>
      <c r="F541">
        <v>10</v>
      </c>
      <c r="G541">
        <v>3.3</v>
      </c>
      <c r="H541">
        <v>10</v>
      </c>
      <c r="I541">
        <v>0</v>
      </c>
      <c r="J541">
        <v>1</v>
      </c>
    </row>
    <row r="542" spans="1:10">
      <c r="A542" t="s">
        <v>985</v>
      </c>
      <c r="B542" t="s">
        <v>56</v>
      </c>
      <c r="C542">
        <v>2</v>
      </c>
      <c r="D542">
        <v>1</v>
      </c>
      <c r="E542">
        <v>10</v>
      </c>
      <c r="F542">
        <v>10</v>
      </c>
      <c r="G542">
        <v>5</v>
      </c>
      <c r="H542">
        <v>10</v>
      </c>
      <c r="I542">
        <v>0</v>
      </c>
      <c r="J542">
        <v>2</v>
      </c>
    </row>
    <row r="543" spans="1:10">
      <c r="A543" t="s">
        <v>849</v>
      </c>
      <c r="B543" t="s">
        <v>68</v>
      </c>
      <c r="C543">
        <v>3</v>
      </c>
      <c r="D543">
        <v>1</v>
      </c>
      <c r="E543">
        <v>18</v>
      </c>
      <c r="F543">
        <v>18</v>
      </c>
      <c r="G543">
        <v>6</v>
      </c>
      <c r="H543">
        <v>18</v>
      </c>
      <c r="I543">
        <v>0</v>
      </c>
      <c r="J543">
        <v>2</v>
      </c>
    </row>
    <row r="544" spans="1:10">
      <c r="A544" t="s">
        <v>342</v>
      </c>
      <c r="B544" t="s">
        <v>30</v>
      </c>
      <c r="C544">
        <v>3</v>
      </c>
      <c r="D544">
        <v>1</v>
      </c>
      <c r="E544">
        <v>6</v>
      </c>
      <c r="F544">
        <v>6</v>
      </c>
      <c r="G544">
        <v>2</v>
      </c>
      <c r="H544">
        <v>6</v>
      </c>
      <c r="I544">
        <v>0</v>
      </c>
      <c r="J544">
        <v>1</v>
      </c>
    </row>
    <row r="545" spans="1:10">
      <c r="A545" t="s">
        <v>556</v>
      </c>
      <c r="B545" t="s">
        <v>413</v>
      </c>
      <c r="C545">
        <v>2</v>
      </c>
      <c r="D545">
        <v>1</v>
      </c>
      <c r="E545">
        <v>6</v>
      </c>
      <c r="F545">
        <v>6</v>
      </c>
      <c r="G545">
        <v>3</v>
      </c>
      <c r="H545">
        <v>6</v>
      </c>
      <c r="I545">
        <v>0</v>
      </c>
      <c r="J545">
        <v>4</v>
      </c>
    </row>
    <row r="546" spans="1:10">
      <c r="A546" t="s">
        <v>1603</v>
      </c>
      <c r="B546" t="s">
        <v>118</v>
      </c>
      <c r="C546">
        <v>1</v>
      </c>
      <c r="D546">
        <v>1</v>
      </c>
      <c r="E546">
        <v>7</v>
      </c>
      <c r="F546">
        <v>7</v>
      </c>
      <c r="G546">
        <v>7</v>
      </c>
      <c r="H546">
        <v>7</v>
      </c>
      <c r="I546">
        <v>0</v>
      </c>
      <c r="J546">
        <v>2</v>
      </c>
    </row>
    <row r="547" spans="1:10">
      <c r="A547" t="s">
        <v>1065</v>
      </c>
      <c r="B547" t="s">
        <v>68</v>
      </c>
      <c r="C547">
        <v>3</v>
      </c>
      <c r="D547">
        <v>1</v>
      </c>
      <c r="E547">
        <v>2</v>
      </c>
      <c r="F547">
        <v>2</v>
      </c>
      <c r="G547">
        <v>0.7</v>
      </c>
      <c r="H547" t="s">
        <v>1448</v>
      </c>
      <c r="I547">
        <v>1</v>
      </c>
      <c r="J547">
        <v>1</v>
      </c>
    </row>
    <row r="548" spans="1:10">
      <c r="A548" t="s">
        <v>900</v>
      </c>
      <c r="B548" t="s">
        <v>78</v>
      </c>
      <c r="C548">
        <v>2</v>
      </c>
      <c r="D548">
        <v>1</v>
      </c>
      <c r="E548">
        <v>4</v>
      </c>
      <c r="F548">
        <v>4</v>
      </c>
      <c r="G548">
        <v>2</v>
      </c>
      <c r="H548">
        <v>4</v>
      </c>
      <c r="I548">
        <v>0</v>
      </c>
      <c r="J548">
        <v>1</v>
      </c>
    </row>
    <row r="549" spans="1:10">
      <c r="A549" t="s">
        <v>377</v>
      </c>
      <c r="B549" t="s">
        <v>183</v>
      </c>
      <c r="C549">
        <v>2</v>
      </c>
      <c r="D549">
        <v>1</v>
      </c>
      <c r="E549">
        <v>6</v>
      </c>
      <c r="F549">
        <v>6</v>
      </c>
      <c r="G549">
        <v>3</v>
      </c>
      <c r="H549">
        <v>6</v>
      </c>
      <c r="I549">
        <v>0</v>
      </c>
      <c r="J549">
        <v>3</v>
      </c>
    </row>
    <row r="550" spans="1:10">
      <c r="A550" t="s">
        <v>772</v>
      </c>
      <c r="B550" t="s">
        <v>78</v>
      </c>
      <c r="C550">
        <v>3</v>
      </c>
      <c r="D550">
        <v>1</v>
      </c>
      <c r="E550">
        <v>6</v>
      </c>
      <c r="F550">
        <v>6</v>
      </c>
      <c r="G550">
        <v>2</v>
      </c>
      <c r="H550">
        <v>6</v>
      </c>
      <c r="I550">
        <v>0</v>
      </c>
      <c r="J550">
        <v>2</v>
      </c>
    </row>
    <row r="551" spans="1:10">
      <c r="A551" t="s">
        <v>1604</v>
      </c>
      <c r="B551" t="s">
        <v>413</v>
      </c>
      <c r="C551">
        <v>1</v>
      </c>
      <c r="D551">
        <v>1</v>
      </c>
      <c r="E551">
        <v>11</v>
      </c>
      <c r="F551">
        <v>11</v>
      </c>
      <c r="G551">
        <v>11</v>
      </c>
      <c r="H551">
        <v>11</v>
      </c>
      <c r="I551">
        <v>0</v>
      </c>
      <c r="J551">
        <v>1</v>
      </c>
    </row>
    <row r="552" spans="1:10">
      <c r="A552" t="s">
        <v>444</v>
      </c>
      <c r="B552" t="s">
        <v>193</v>
      </c>
      <c r="C552">
        <v>1</v>
      </c>
      <c r="D552">
        <v>1</v>
      </c>
      <c r="E552">
        <v>3</v>
      </c>
      <c r="F552">
        <v>3</v>
      </c>
      <c r="G552">
        <v>3</v>
      </c>
      <c r="H552">
        <v>3</v>
      </c>
      <c r="I552">
        <v>0</v>
      </c>
      <c r="J552">
        <v>2</v>
      </c>
    </row>
    <row r="553" spans="1:10">
      <c r="A553" t="s">
        <v>879</v>
      </c>
      <c r="B553" t="s">
        <v>34</v>
      </c>
      <c r="C553">
        <v>2</v>
      </c>
      <c r="D553">
        <v>1</v>
      </c>
      <c r="E553">
        <v>7</v>
      </c>
      <c r="F553">
        <v>7</v>
      </c>
      <c r="G553">
        <v>3.5</v>
      </c>
      <c r="H553">
        <v>7</v>
      </c>
      <c r="I553">
        <v>0</v>
      </c>
      <c r="J553">
        <v>1</v>
      </c>
    </row>
    <row r="554" spans="1:10">
      <c r="A554" t="s">
        <v>1332</v>
      </c>
      <c r="B554" t="s">
        <v>34</v>
      </c>
      <c r="C554">
        <v>1</v>
      </c>
      <c r="D554">
        <v>1</v>
      </c>
      <c r="E554">
        <v>21</v>
      </c>
      <c r="F554">
        <v>21</v>
      </c>
      <c r="G554">
        <v>21</v>
      </c>
      <c r="H554">
        <v>21</v>
      </c>
      <c r="I554">
        <v>0</v>
      </c>
      <c r="J554">
        <v>2</v>
      </c>
    </row>
    <row r="555" spans="1:10">
      <c r="A555" t="s">
        <v>1605</v>
      </c>
      <c r="B555" t="s">
        <v>78</v>
      </c>
      <c r="C555">
        <v>2</v>
      </c>
      <c r="D555">
        <v>1</v>
      </c>
      <c r="E555">
        <v>18</v>
      </c>
      <c r="F555">
        <v>18</v>
      </c>
      <c r="G555">
        <v>9</v>
      </c>
      <c r="H555">
        <v>18</v>
      </c>
      <c r="I555">
        <v>0</v>
      </c>
      <c r="J555">
        <v>1</v>
      </c>
    </row>
    <row r="556" spans="1:10">
      <c r="A556" t="s">
        <v>1606</v>
      </c>
      <c r="B556" t="s">
        <v>74</v>
      </c>
      <c r="C556">
        <v>3</v>
      </c>
      <c r="D556">
        <v>1</v>
      </c>
      <c r="E556">
        <v>19</v>
      </c>
      <c r="F556">
        <v>19</v>
      </c>
      <c r="G556">
        <v>6.3</v>
      </c>
      <c r="H556" t="s">
        <v>1418</v>
      </c>
      <c r="I556">
        <v>1</v>
      </c>
      <c r="J556">
        <v>1</v>
      </c>
    </row>
    <row r="557" spans="1:10">
      <c r="A557" t="s">
        <v>798</v>
      </c>
      <c r="B557" t="s">
        <v>118</v>
      </c>
      <c r="C557">
        <v>2</v>
      </c>
      <c r="D557">
        <v>1</v>
      </c>
      <c r="E557">
        <v>9</v>
      </c>
      <c r="F557">
        <v>9</v>
      </c>
      <c r="G557">
        <v>4.5</v>
      </c>
      <c r="H557">
        <v>9</v>
      </c>
      <c r="I557">
        <v>0</v>
      </c>
      <c r="J557">
        <v>1</v>
      </c>
    </row>
    <row r="558" spans="1:10">
      <c r="A558" t="s">
        <v>1607</v>
      </c>
      <c r="B558" t="s">
        <v>193</v>
      </c>
      <c r="C558">
        <v>1</v>
      </c>
      <c r="D558">
        <v>1</v>
      </c>
      <c r="E558">
        <v>8</v>
      </c>
      <c r="F558">
        <v>8</v>
      </c>
      <c r="G558">
        <v>8</v>
      </c>
      <c r="H558">
        <v>8</v>
      </c>
      <c r="I558">
        <v>0</v>
      </c>
      <c r="J558">
        <v>1</v>
      </c>
    </row>
    <row r="559" spans="1:10">
      <c r="A559" t="s">
        <v>1186</v>
      </c>
      <c r="B559" t="s">
        <v>102</v>
      </c>
      <c r="C559">
        <v>2</v>
      </c>
      <c r="D559">
        <v>1</v>
      </c>
      <c r="E559">
        <v>9</v>
      </c>
      <c r="F559">
        <v>9</v>
      </c>
      <c r="G559">
        <v>4.5</v>
      </c>
      <c r="H559">
        <v>9</v>
      </c>
      <c r="I559">
        <v>0</v>
      </c>
      <c r="J559">
        <v>2</v>
      </c>
    </row>
    <row r="560" spans="1:10">
      <c r="A560" t="s">
        <v>1174</v>
      </c>
      <c r="B560" t="s">
        <v>280</v>
      </c>
      <c r="C560">
        <v>3</v>
      </c>
      <c r="D560">
        <v>1</v>
      </c>
      <c r="E560">
        <v>15</v>
      </c>
      <c r="F560">
        <v>15</v>
      </c>
      <c r="G560">
        <v>5</v>
      </c>
      <c r="H560" t="s">
        <v>1432</v>
      </c>
      <c r="I560">
        <v>1</v>
      </c>
      <c r="J560">
        <v>1</v>
      </c>
    </row>
    <row r="561" spans="1:10">
      <c r="A561" t="s">
        <v>1608</v>
      </c>
      <c r="B561" t="s">
        <v>215</v>
      </c>
      <c r="C561">
        <v>1</v>
      </c>
      <c r="D561">
        <v>1</v>
      </c>
      <c r="E561">
        <v>2</v>
      </c>
      <c r="F561">
        <v>2</v>
      </c>
      <c r="G561">
        <v>2</v>
      </c>
      <c r="H561">
        <v>2</v>
      </c>
      <c r="I561">
        <v>0</v>
      </c>
      <c r="J561">
        <v>1</v>
      </c>
    </row>
    <row r="562" spans="1:10">
      <c r="A562" t="s">
        <v>1609</v>
      </c>
      <c r="B562" t="s">
        <v>248</v>
      </c>
      <c r="C562">
        <v>1</v>
      </c>
      <c r="D562">
        <v>1</v>
      </c>
      <c r="E562">
        <v>8</v>
      </c>
      <c r="F562">
        <v>8</v>
      </c>
      <c r="G562">
        <v>8</v>
      </c>
      <c r="H562">
        <v>8</v>
      </c>
      <c r="I562">
        <v>0</v>
      </c>
      <c r="J562">
        <v>2</v>
      </c>
    </row>
    <row r="563" spans="1:10">
      <c r="A563" t="s">
        <v>1247</v>
      </c>
      <c r="B563" t="s">
        <v>78</v>
      </c>
      <c r="C563">
        <v>1</v>
      </c>
      <c r="D563">
        <v>1</v>
      </c>
      <c r="E563">
        <v>12</v>
      </c>
      <c r="F563">
        <v>12</v>
      </c>
      <c r="G563">
        <v>12</v>
      </c>
      <c r="H563">
        <v>12</v>
      </c>
      <c r="I563">
        <v>0</v>
      </c>
      <c r="J563">
        <v>1</v>
      </c>
    </row>
    <row r="564" spans="1:10">
      <c r="A564" t="s">
        <v>799</v>
      </c>
      <c r="B564" t="s">
        <v>215</v>
      </c>
      <c r="C564">
        <v>1</v>
      </c>
      <c r="D564">
        <v>1</v>
      </c>
      <c r="E564">
        <v>4</v>
      </c>
      <c r="F564">
        <v>4</v>
      </c>
      <c r="G564">
        <v>4</v>
      </c>
      <c r="H564">
        <v>4</v>
      </c>
      <c r="I564">
        <v>0</v>
      </c>
      <c r="J564">
        <v>1</v>
      </c>
    </row>
    <row r="565" spans="1:10">
      <c r="A565" t="s">
        <v>678</v>
      </c>
      <c r="B565" t="s">
        <v>34</v>
      </c>
      <c r="C565">
        <v>1</v>
      </c>
      <c r="D565">
        <v>1</v>
      </c>
      <c r="E565">
        <v>3</v>
      </c>
      <c r="F565">
        <v>3</v>
      </c>
      <c r="G565">
        <v>3</v>
      </c>
      <c r="H565">
        <v>3</v>
      </c>
      <c r="I565">
        <v>0</v>
      </c>
      <c r="J565">
        <v>1</v>
      </c>
    </row>
    <row r="566" spans="1:10">
      <c r="A566" t="s">
        <v>594</v>
      </c>
      <c r="B566" t="s">
        <v>47</v>
      </c>
      <c r="C566">
        <v>3</v>
      </c>
      <c r="D566">
        <v>1</v>
      </c>
      <c r="E566">
        <v>18</v>
      </c>
      <c r="F566">
        <v>18</v>
      </c>
      <c r="G566">
        <v>6</v>
      </c>
      <c r="H566">
        <v>18</v>
      </c>
      <c r="I566">
        <v>0</v>
      </c>
      <c r="J566">
        <v>1</v>
      </c>
    </row>
    <row r="567" spans="1:10">
      <c r="A567" t="s">
        <v>1610</v>
      </c>
      <c r="B567" t="s">
        <v>80</v>
      </c>
      <c r="C567">
        <v>1</v>
      </c>
      <c r="D567">
        <v>1</v>
      </c>
      <c r="E567">
        <v>3</v>
      </c>
      <c r="F567">
        <v>3</v>
      </c>
      <c r="G567">
        <v>3</v>
      </c>
      <c r="H567">
        <v>3</v>
      </c>
      <c r="I567">
        <v>0</v>
      </c>
      <c r="J567">
        <v>1</v>
      </c>
    </row>
    <row r="568" spans="1:10">
      <c r="A568" t="s">
        <v>416</v>
      </c>
      <c r="B568" t="s">
        <v>118</v>
      </c>
      <c r="C568">
        <v>2</v>
      </c>
      <c r="D568">
        <v>1</v>
      </c>
      <c r="E568">
        <v>13</v>
      </c>
      <c r="F568">
        <v>13</v>
      </c>
      <c r="G568">
        <v>6.5</v>
      </c>
      <c r="H568" t="s">
        <v>1422</v>
      </c>
      <c r="I568">
        <v>1</v>
      </c>
      <c r="J568">
        <v>2</v>
      </c>
    </row>
    <row r="569" spans="1:10">
      <c r="A569" t="s">
        <v>1611</v>
      </c>
      <c r="B569" t="s">
        <v>183</v>
      </c>
      <c r="C569">
        <v>1</v>
      </c>
      <c r="D569">
        <v>0</v>
      </c>
      <c r="E569">
        <v>0</v>
      </c>
      <c r="F569">
        <v>0</v>
      </c>
      <c r="G569">
        <v>0</v>
      </c>
      <c r="H569">
        <v>0</v>
      </c>
      <c r="I569">
        <v>0</v>
      </c>
      <c r="J569">
        <v>1</v>
      </c>
    </row>
    <row r="570" spans="1:10">
      <c r="A570" t="s">
        <v>1040</v>
      </c>
      <c r="B570" t="s">
        <v>215</v>
      </c>
      <c r="C570">
        <v>1</v>
      </c>
      <c r="D570">
        <v>0</v>
      </c>
      <c r="E570">
        <v>0</v>
      </c>
      <c r="F570">
        <v>0</v>
      </c>
      <c r="G570">
        <v>0</v>
      </c>
      <c r="H570">
        <v>0</v>
      </c>
      <c r="I570">
        <v>0</v>
      </c>
      <c r="J570">
        <v>1</v>
      </c>
    </row>
    <row r="571" spans="1:10">
      <c r="A571" t="s">
        <v>679</v>
      </c>
      <c r="B571" t="s">
        <v>280</v>
      </c>
      <c r="C571">
        <v>2</v>
      </c>
      <c r="D571">
        <v>0</v>
      </c>
      <c r="E571">
        <v>0</v>
      </c>
      <c r="F571">
        <v>0</v>
      </c>
      <c r="G571">
        <v>0</v>
      </c>
      <c r="H571">
        <v>0</v>
      </c>
      <c r="I571">
        <v>0</v>
      </c>
      <c r="J571">
        <v>1</v>
      </c>
    </row>
    <row r="572" spans="1:10">
      <c r="A572" t="s">
        <v>1334</v>
      </c>
      <c r="B572" t="s">
        <v>60</v>
      </c>
      <c r="C572">
        <v>1</v>
      </c>
      <c r="D572">
        <v>0</v>
      </c>
      <c r="E572">
        <v>0</v>
      </c>
      <c r="F572">
        <v>0</v>
      </c>
      <c r="G572">
        <v>0</v>
      </c>
      <c r="H572">
        <v>0</v>
      </c>
      <c r="I572">
        <v>0</v>
      </c>
      <c r="J572">
        <v>1</v>
      </c>
    </row>
    <row r="573" spans="1:10">
      <c r="A573" t="s">
        <v>1242</v>
      </c>
      <c r="B573" t="s">
        <v>1449</v>
      </c>
      <c r="C573">
        <v>2</v>
      </c>
      <c r="D573">
        <v>0</v>
      </c>
      <c r="E573">
        <v>0</v>
      </c>
      <c r="F573">
        <v>0</v>
      </c>
      <c r="G573">
        <v>0</v>
      </c>
      <c r="H573">
        <v>0</v>
      </c>
      <c r="I573">
        <v>0</v>
      </c>
      <c r="J573">
        <v>3</v>
      </c>
    </row>
    <row r="574" spans="1:10">
      <c r="A574" t="s">
        <v>1384</v>
      </c>
      <c r="B574" t="s">
        <v>39</v>
      </c>
      <c r="C574">
        <v>3</v>
      </c>
      <c r="D574">
        <v>0</v>
      </c>
      <c r="E574">
        <v>0</v>
      </c>
      <c r="F574">
        <v>0</v>
      </c>
      <c r="G574">
        <v>0</v>
      </c>
      <c r="H574">
        <v>0</v>
      </c>
      <c r="I574">
        <v>0</v>
      </c>
      <c r="J574">
        <v>1</v>
      </c>
    </row>
    <row r="575" spans="1:10">
      <c r="A575" t="s">
        <v>1612</v>
      </c>
      <c r="B575" t="s">
        <v>202</v>
      </c>
      <c r="C575">
        <v>1</v>
      </c>
      <c r="D575">
        <v>0</v>
      </c>
      <c r="E575">
        <v>0</v>
      </c>
      <c r="F575">
        <v>0</v>
      </c>
      <c r="G575">
        <v>0</v>
      </c>
      <c r="H575">
        <v>0</v>
      </c>
      <c r="I575">
        <v>0</v>
      </c>
      <c r="J575">
        <v>1</v>
      </c>
    </row>
    <row r="576" spans="1:10">
      <c r="A576" t="s">
        <v>1613</v>
      </c>
      <c r="B576" t="s">
        <v>60</v>
      </c>
      <c r="C576">
        <v>1</v>
      </c>
      <c r="D576">
        <v>0</v>
      </c>
      <c r="E576">
        <v>0</v>
      </c>
      <c r="F576">
        <v>0</v>
      </c>
      <c r="G576">
        <v>0</v>
      </c>
      <c r="H576">
        <v>0</v>
      </c>
      <c r="I576">
        <v>0</v>
      </c>
      <c r="J576">
        <v>1</v>
      </c>
    </row>
    <row r="577" spans="1:10">
      <c r="A577" t="s">
        <v>350</v>
      </c>
      <c r="B577" t="s">
        <v>280</v>
      </c>
      <c r="C577">
        <v>3</v>
      </c>
      <c r="D577">
        <v>0</v>
      </c>
      <c r="E577">
        <v>0</v>
      </c>
      <c r="F577">
        <v>0</v>
      </c>
      <c r="G577">
        <v>0</v>
      </c>
      <c r="H577">
        <v>0</v>
      </c>
      <c r="I577">
        <v>0</v>
      </c>
      <c r="J577">
        <v>2</v>
      </c>
    </row>
    <row r="578" spans="1:10">
      <c r="A578" t="s">
        <v>1614</v>
      </c>
      <c r="B578" t="s">
        <v>34</v>
      </c>
      <c r="C578">
        <v>3</v>
      </c>
      <c r="D578">
        <v>0</v>
      </c>
      <c r="E578">
        <v>0</v>
      </c>
      <c r="F578">
        <v>0</v>
      </c>
      <c r="G578">
        <v>0</v>
      </c>
      <c r="H578">
        <v>0</v>
      </c>
      <c r="I578">
        <v>0</v>
      </c>
      <c r="J578">
        <v>2</v>
      </c>
    </row>
    <row r="579" spans="1:10">
      <c r="A579" t="s">
        <v>1307</v>
      </c>
      <c r="B579" t="s">
        <v>47</v>
      </c>
      <c r="C579">
        <v>2</v>
      </c>
      <c r="D579">
        <v>0</v>
      </c>
      <c r="E579">
        <v>0</v>
      </c>
      <c r="F579">
        <v>0</v>
      </c>
      <c r="G579">
        <v>0</v>
      </c>
      <c r="H579">
        <v>0</v>
      </c>
      <c r="I579">
        <v>0</v>
      </c>
      <c r="J579">
        <v>2</v>
      </c>
    </row>
    <row r="580" spans="1:10">
      <c r="A580" t="s">
        <v>1155</v>
      </c>
      <c r="B580" t="s">
        <v>193</v>
      </c>
      <c r="C580">
        <v>1</v>
      </c>
      <c r="D580">
        <v>0</v>
      </c>
      <c r="E580">
        <v>0</v>
      </c>
      <c r="F580">
        <v>0</v>
      </c>
      <c r="G580">
        <v>0</v>
      </c>
      <c r="H580">
        <v>0</v>
      </c>
      <c r="I580">
        <v>0</v>
      </c>
      <c r="J580">
        <v>1</v>
      </c>
    </row>
    <row r="581" spans="1:10">
      <c r="A581" t="s">
        <v>1615</v>
      </c>
      <c r="B581" t="s">
        <v>280</v>
      </c>
      <c r="C581">
        <v>2</v>
      </c>
      <c r="D581">
        <v>0</v>
      </c>
      <c r="E581">
        <v>0</v>
      </c>
      <c r="F581">
        <v>0</v>
      </c>
      <c r="G581">
        <v>0</v>
      </c>
      <c r="H581">
        <v>0</v>
      </c>
      <c r="I581">
        <v>0</v>
      </c>
      <c r="J581">
        <v>1</v>
      </c>
    </row>
    <row r="582" spans="1:10">
      <c r="A582" t="s">
        <v>965</v>
      </c>
      <c r="B582" t="s">
        <v>413</v>
      </c>
      <c r="C582">
        <v>2</v>
      </c>
      <c r="D582">
        <v>0</v>
      </c>
      <c r="E582">
        <v>0</v>
      </c>
      <c r="F582">
        <v>0</v>
      </c>
      <c r="G582">
        <v>0</v>
      </c>
      <c r="H582">
        <v>0</v>
      </c>
      <c r="I582">
        <v>0</v>
      </c>
      <c r="J582">
        <v>1</v>
      </c>
    </row>
    <row r="583" spans="1:10">
      <c r="A583" t="s">
        <v>856</v>
      </c>
      <c r="B583" t="s">
        <v>379</v>
      </c>
      <c r="C583">
        <v>1</v>
      </c>
      <c r="D583">
        <v>0</v>
      </c>
      <c r="E583">
        <v>0</v>
      </c>
      <c r="F583">
        <v>0</v>
      </c>
      <c r="G583">
        <v>0</v>
      </c>
      <c r="H583">
        <v>0</v>
      </c>
      <c r="I583">
        <v>0</v>
      </c>
      <c r="J583">
        <v>1</v>
      </c>
    </row>
    <row r="584" spans="1:10">
      <c r="A584" t="s">
        <v>1616</v>
      </c>
      <c r="B584" t="s">
        <v>56</v>
      </c>
      <c r="C584">
        <v>1</v>
      </c>
      <c r="D584">
        <v>0</v>
      </c>
      <c r="E584">
        <v>0</v>
      </c>
      <c r="F584">
        <v>0</v>
      </c>
      <c r="G584">
        <v>0</v>
      </c>
      <c r="H584">
        <v>0</v>
      </c>
      <c r="I584">
        <v>0</v>
      </c>
      <c r="J584">
        <v>1</v>
      </c>
    </row>
    <row r="585" spans="1:10">
      <c r="A585" t="s">
        <v>1617</v>
      </c>
      <c r="B585" t="s">
        <v>84</v>
      </c>
      <c r="C585">
        <v>1</v>
      </c>
      <c r="D585">
        <v>0</v>
      </c>
      <c r="E585">
        <v>0</v>
      </c>
      <c r="F585">
        <v>0</v>
      </c>
      <c r="G585">
        <v>0</v>
      </c>
      <c r="H585">
        <v>0</v>
      </c>
      <c r="I585">
        <v>0</v>
      </c>
      <c r="J585">
        <v>2</v>
      </c>
    </row>
    <row r="586" spans="1:10">
      <c r="A586" t="s">
        <v>1618</v>
      </c>
      <c r="B586" t="s">
        <v>84</v>
      </c>
      <c r="C586">
        <v>1</v>
      </c>
      <c r="D586">
        <v>0</v>
      </c>
      <c r="E586">
        <v>0</v>
      </c>
      <c r="F586">
        <v>0</v>
      </c>
      <c r="G586">
        <v>0</v>
      </c>
      <c r="H586">
        <v>0</v>
      </c>
      <c r="I586">
        <v>0</v>
      </c>
      <c r="J586">
        <v>1</v>
      </c>
    </row>
    <row r="587" spans="1:10">
      <c r="A587" t="s">
        <v>1619</v>
      </c>
      <c r="B587" t="s">
        <v>102</v>
      </c>
      <c r="C587">
        <v>2</v>
      </c>
      <c r="D587">
        <v>0</v>
      </c>
      <c r="E587">
        <v>0</v>
      </c>
      <c r="F587">
        <v>0</v>
      </c>
      <c r="G587">
        <v>0</v>
      </c>
      <c r="H587">
        <v>0</v>
      </c>
      <c r="I587">
        <v>0</v>
      </c>
      <c r="J587">
        <v>3</v>
      </c>
    </row>
    <row r="588" spans="1:10">
      <c r="A588" t="s">
        <v>1620</v>
      </c>
      <c r="B588" t="s">
        <v>102</v>
      </c>
      <c r="C588">
        <v>1</v>
      </c>
      <c r="D588">
        <v>0</v>
      </c>
      <c r="E588">
        <v>0</v>
      </c>
      <c r="F588">
        <v>0</v>
      </c>
      <c r="G588">
        <v>0</v>
      </c>
      <c r="H588">
        <v>0</v>
      </c>
      <c r="I588">
        <v>0</v>
      </c>
      <c r="J588">
        <v>1</v>
      </c>
    </row>
    <row r="589" spans="1:10">
      <c r="A589" t="s">
        <v>1621</v>
      </c>
      <c r="B589" t="s">
        <v>358</v>
      </c>
      <c r="C589">
        <v>2</v>
      </c>
      <c r="D589">
        <v>0</v>
      </c>
      <c r="E589">
        <v>0</v>
      </c>
      <c r="F589">
        <v>0</v>
      </c>
      <c r="G589">
        <v>0</v>
      </c>
      <c r="H589">
        <v>0</v>
      </c>
      <c r="I589">
        <v>0</v>
      </c>
      <c r="J589">
        <v>2</v>
      </c>
    </row>
    <row r="590" spans="1:10">
      <c r="A590" t="s">
        <v>1622</v>
      </c>
      <c r="B590" t="s">
        <v>118</v>
      </c>
      <c r="C590">
        <v>1</v>
      </c>
      <c r="D590">
        <v>0</v>
      </c>
      <c r="E590">
        <v>0</v>
      </c>
      <c r="F590">
        <v>0</v>
      </c>
      <c r="G590">
        <v>0</v>
      </c>
      <c r="H590">
        <v>0</v>
      </c>
      <c r="I590">
        <v>0</v>
      </c>
      <c r="J590">
        <v>3</v>
      </c>
    </row>
    <row r="591" spans="1:10">
      <c r="A591" t="s">
        <v>1623</v>
      </c>
      <c r="B591" t="s">
        <v>202</v>
      </c>
      <c r="C591">
        <v>2</v>
      </c>
      <c r="D591">
        <v>0</v>
      </c>
      <c r="E591">
        <v>0</v>
      </c>
      <c r="F591">
        <v>0</v>
      </c>
      <c r="G591">
        <v>0</v>
      </c>
      <c r="H591">
        <v>0</v>
      </c>
      <c r="I591">
        <v>0</v>
      </c>
      <c r="J591">
        <v>1</v>
      </c>
    </row>
    <row r="592" spans="1:10">
      <c r="A592" t="s">
        <v>1289</v>
      </c>
      <c r="B592" t="s">
        <v>202</v>
      </c>
      <c r="C592">
        <v>3</v>
      </c>
      <c r="D592">
        <v>0</v>
      </c>
      <c r="E592">
        <v>0</v>
      </c>
      <c r="F592">
        <v>0</v>
      </c>
      <c r="G592">
        <v>0</v>
      </c>
      <c r="H592">
        <v>0</v>
      </c>
      <c r="I592">
        <v>0</v>
      </c>
      <c r="J592">
        <v>1</v>
      </c>
    </row>
    <row r="593" spans="1:10">
      <c r="A593" t="s">
        <v>837</v>
      </c>
      <c r="B593" t="s">
        <v>78</v>
      </c>
      <c r="C593">
        <v>3</v>
      </c>
      <c r="D593">
        <v>0</v>
      </c>
      <c r="E593">
        <v>0</v>
      </c>
      <c r="F593">
        <v>0</v>
      </c>
      <c r="G593">
        <v>0</v>
      </c>
      <c r="H593">
        <v>0</v>
      </c>
      <c r="I593">
        <v>0</v>
      </c>
      <c r="J593">
        <v>2</v>
      </c>
    </row>
    <row r="594" spans="1:10">
      <c r="A594" t="s">
        <v>1624</v>
      </c>
      <c r="B594" t="s">
        <v>358</v>
      </c>
      <c r="C594">
        <v>1</v>
      </c>
      <c r="D594">
        <v>0</v>
      </c>
      <c r="E594">
        <v>0</v>
      </c>
      <c r="F594">
        <v>0</v>
      </c>
      <c r="G594">
        <v>0</v>
      </c>
      <c r="H594">
        <v>0</v>
      </c>
      <c r="I594">
        <v>0</v>
      </c>
      <c r="J594">
        <v>1</v>
      </c>
    </row>
    <row r="595" spans="1:10">
      <c r="A595" t="s">
        <v>1049</v>
      </c>
      <c r="B595" t="s">
        <v>215</v>
      </c>
      <c r="C595">
        <v>1</v>
      </c>
      <c r="D595">
        <v>0</v>
      </c>
      <c r="E595">
        <v>0</v>
      </c>
      <c r="F595">
        <v>0</v>
      </c>
      <c r="G595">
        <v>0</v>
      </c>
      <c r="H595">
        <v>0</v>
      </c>
      <c r="I595">
        <v>0</v>
      </c>
      <c r="J595">
        <v>1</v>
      </c>
    </row>
    <row r="596" spans="1:10">
      <c r="A596" t="s">
        <v>1625</v>
      </c>
      <c r="B596" t="s">
        <v>1102</v>
      </c>
      <c r="C596">
        <v>1</v>
      </c>
      <c r="D596">
        <v>0</v>
      </c>
      <c r="E596">
        <v>0</v>
      </c>
      <c r="F596">
        <v>0</v>
      </c>
      <c r="G596">
        <v>0</v>
      </c>
      <c r="H596">
        <v>0</v>
      </c>
      <c r="I596">
        <v>0</v>
      </c>
      <c r="J596">
        <v>1</v>
      </c>
    </row>
    <row r="597" spans="1:10">
      <c r="A597" t="s">
        <v>1626</v>
      </c>
      <c r="B597" t="s">
        <v>237</v>
      </c>
      <c r="C597">
        <v>2</v>
      </c>
      <c r="D597">
        <v>0</v>
      </c>
      <c r="E597">
        <v>0</v>
      </c>
      <c r="F597">
        <v>0</v>
      </c>
      <c r="G597">
        <v>0</v>
      </c>
      <c r="H597">
        <v>0</v>
      </c>
      <c r="I597">
        <v>0</v>
      </c>
      <c r="J597">
        <v>2</v>
      </c>
    </row>
    <row r="598" spans="1:10">
      <c r="A598" t="s">
        <v>326</v>
      </c>
      <c r="B598" t="s">
        <v>413</v>
      </c>
      <c r="C598">
        <v>2</v>
      </c>
      <c r="D598">
        <v>0</v>
      </c>
      <c r="E598">
        <v>0</v>
      </c>
      <c r="F598">
        <v>0</v>
      </c>
      <c r="G598">
        <v>0</v>
      </c>
      <c r="H598">
        <v>0</v>
      </c>
      <c r="I598">
        <v>0</v>
      </c>
      <c r="J598">
        <v>0</v>
      </c>
    </row>
    <row r="599" spans="1:10">
      <c r="A599" t="s">
        <v>1359</v>
      </c>
      <c r="B599" t="s">
        <v>71</v>
      </c>
      <c r="C599">
        <v>3</v>
      </c>
      <c r="D599">
        <v>0</v>
      </c>
      <c r="E599">
        <v>0</v>
      </c>
      <c r="F599">
        <v>0</v>
      </c>
      <c r="G599">
        <v>0</v>
      </c>
      <c r="H599">
        <v>0</v>
      </c>
      <c r="I599">
        <v>0</v>
      </c>
      <c r="J599">
        <v>1</v>
      </c>
    </row>
    <row r="600" spans="1:10">
      <c r="A600" t="s">
        <v>1627</v>
      </c>
      <c r="B600" t="s">
        <v>34</v>
      </c>
      <c r="C600">
        <v>1</v>
      </c>
      <c r="D600">
        <v>0</v>
      </c>
      <c r="E600">
        <v>0</v>
      </c>
      <c r="F600">
        <v>0</v>
      </c>
      <c r="G600">
        <v>0</v>
      </c>
      <c r="H600">
        <v>0</v>
      </c>
      <c r="I600">
        <v>0</v>
      </c>
      <c r="J600">
        <v>1</v>
      </c>
    </row>
    <row r="601" spans="1:10">
      <c r="A601" t="s">
        <v>1628</v>
      </c>
      <c r="B601" t="s">
        <v>56</v>
      </c>
      <c r="C601">
        <v>3</v>
      </c>
      <c r="D601">
        <v>0</v>
      </c>
      <c r="E601">
        <v>0</v>
      </c>
      <c r="F601">
        <v>0</v>
      </c>
      <c r="G601">
        <v>0</v>
      </c>
      <c r="H601">
        <v>0</v>
      </c>
      <c r="I601">
        <v>0</v>
      </c>
      <c r="J601">
        <v>2</v>
      </c>
    </row>
    <row r="602" spans="1:10">
      <c r="A602" t="s">
        <v>1629</v>
      </c>
      <c r="B602" t="s">
        <v>60</v>
      </c>
      <c r="C602">
        <v>1</v>
      </c>
      <c r="D602">
        <v>0</v>
      </c>
      <c r="E602">
        <v>0</v>
      </c>
      <c r="F602">
        <v>0</v>
      </c>
      <c r="G602">
        <v>0</v>
      </c>
      <c r="H602">
        <v>0</v>
      </c>
      <c r="I602">
        <v>0</v>
      </c>
      <c r="J602">
        <v>1</v>
      </c>
    </row>
    <row r="603" spans="1:10">
      <c r="A603" t="s">
        <v>1001</v>
      </c>
      <c r="B603" t="s">
        <v>1101</v>
      </c>
      <c r="C603">
        <v>2</v>
      </c>
      <c r="D603">
        <v>0</v>
      </c>
      <c r="E603">
        <v>0</v>
      </c>
      <c r="F603">
        <v>0</v>
      </c>
      <c r="G603">
        <v>0</v>
      </c>
      <c r="H603">
        <v>0</v>
      </c>
      <c r="I603">
        <v>0</v>
      </c>
      <c r="J603">
        <v>2</v>
      </c>
    </row>
    <row r="604" spans="1:10">
      <c r="A604" t="s">
        <v>1630</v>
      </c>
      <c r="B604" t="s">
        <v>248</v>
      </c>
      <c r="C604">
        <v>1</v>
      </c>
      <c r="D604">
        <v>0</v>
      </c>
      <c r="E604">
        <v>0</v>
      </c>
      <c r="F604">
        <v>0</v>
      </c>
      <c r="G604">
        <v>0</v>
      </c>
      <c r="H604">
        <v>0</v>
      </c>
      <c r="I604">
        <v>0</v>
      </c>
      <c r="J604">
        <v>3</v>
      </c>
    </row>
    <row r="605" spans="1:10">
      <c r="A605" t="s">
        <v>1269</v>
      </c>
      <c r="B605" t="s">
        <v>379</v>
      </c>
      <c r="C605">
        <v>1</v>
      </c>
      <c r="D605">
        <v>0</v>
      </c>
      <c r="E605">
        <v>0</v>
      </c>
      <c r="F605">
        <v>0</v>
      </c>
      <c r="G605">
        <v>0</v>
      </c>
      <c r="H605">
        <v>0</v>
      </c>
      <c r="I605">
        <v>0</v>
      </c>
      <c r="J605">
        <v>1</v>
      </c>
    </row>
    <row r="606" spans="1:10">
      <c r="A606" t="s">
        <v>669</v>
      </c>
      <c r="B606" t="s">
        <v>202</v>
      </c>
      <c r="C606">
        <v>2</v>
      </c>
      <c r="D606">
        <v>0</v>
      </c>
      <c r="E606">
        <v>0</v>
      </c>
      <c r="F606">
        <v>0</v>
      </c>
      <c r="G606">
        <v>0</v>
      </c>
      <c r="H606">
        <v>0</v>
      </c>
      <c r="I606">
        <v>0</v>
      </c>
      <c r="J606">
        <v>1</v>
      </c>
    </row>
    <row r="607" spans="1:10">
      <c r="A607" t="s">
        <v>1201</v>
      </c>
      <c r="B607" t="s">
        <v>78</v>
      </c>
      <c r="C607">
        <v>3</v>
      </c>
      <c r="D607">
        <v>0</v>
      </c>
      <c r="E607">
        <v>0</v>
      </c>
      <c r="F607">
        <v>0</v>
      </c>
      <c r="G607">
        <v>0</v>
      </c>
      <c r="H607">
        <v>0</v>
      </c>
      <c r="I607">
        <v>0</v>
      </c>
      <c r="J607">
        <v>1</v>
      </c>
    </row>
    <row r="608" spans="1:10">
      <c r="A608" t="s">
        <v>1631</v>
      </c>
      <c r="B608" t="s">
        <v>118</v>
      </c>
      <c r="C608">
        <v>3</v>
      </c>
      <c r="D608">
        <v>0</v>
      </c>
      <c r="E608">
        <v>0</v>
      </c>
      <c r="F608">
        <v>0</v>
      </c>
      <c r="G608">
        <v>0</v>
      </c>
      <c r="H608">
        <v>0</v>
      </c>
      <c r="I608">
        <v>0</v>
      </c>
      <c r="J608">
        <v>1</v>
      </c>
    </row>
    <row r="609" spans="1:10">
      <c r="A609" t="s">
        <v>1272</v>
      </c>
      <c r="B609" t="s">
        <v>215</v>
      </c>
      <c r="C609">
        <v>1</v>
      </c>
      <c r="D609">
        <v>0</v>
      </c>
      <c r="E609">
        <v>0</v>
      </c>
      <c r="F609">
        <v>0</v>
      </c>
      <c r="G609">
        <v>0</v>
      </c>
      <c r="H609">
        <v>0</v>
      </c>
      <c r="I609">
        <v>0</v>
      </c>
      <c r="J609">
        <v>1</v>
      </c>
    </row>
    <row r="610" spans="1:10">
      <c r="A610" t="s">
        <v>173</v>
      </c>
      <c r="B610" t="s">
        <v>80</v>
      </c>
      <c r="C610">
        <v>2</v>
      </c>
      <c r="D610">
        <v>0</v>
      </c>
      <c r="E610">
        <v>0</v>
      </c>
      <c r="F610">
        <v>0</v>
      </c>
      <c r="G610">
        <v>0</v>
      </c>
      <c r="H610">
        <v>0</v>
      </c>
      <c r="I610">
        <v>0</v>
      </c>
      <c r="J610">
        <v>1</v>
      </c>
    </row>
    <row r="611" spans="1:10">
      <c r="A611" t="s">
        <v>1632</v>
      </c>
      <c r="B611" t="s">
        <v>280</v>
      </c>
      <c r="C611">
        <v>2</v>
      </c>
      <c r="D611">
        <v>0</v>
      </c>
      <c r="E611">
        <v>0</v>
      </c>
      <c r="F611">
        <v>0</v>
      </c>
      <c r="G611">
        <v>0</v>
      </c>
      <c r="H611">
        <v>0</v>
      </c>
      <c r="I611">
        <v>0</v>
      </c>
      <c r="J611">
        <v>1</v>
      </c>
    </row>
    <row r="612" spans="1:10">
      <c r="A612" t="s">
        <v>1633</v>
      </c>
      <c r="B612" t="s">
        <v>71</v>
      </c>
      <c r="C612">
        <v>3</v>
      </c>
      <c r="D612">
        <v>0</v>
      </c>
      <c r="E612">
        <v>0</v>
      </c>
      <c r="F612">
        <v>0</v>
      </c>
      <c r="G612">
        <v>0</v>
      </c>
      <c r="H612">
        <v>0</v>
      </c>
      <c r="I612">
        <v>0</v>
      </c>
      <c r="J612">
        <v>2</v>
      </c>
    </row>
    <row r="613" spans="1:10">
      <c r="A613" t="s">
        <v>851</v>
      </c>
      <c r="B613" t="s">
        <v>47</v>
      </c>
      <c r="C613">
        <v>1</v>
      </c>
      <c r="D613">
        <v>0</v>
      </c>
      <c r="E613">
        <v>0</v>
      </c>
      <c r="F613">
        <v>0</v>
      </c>
      <c r="G613">
        <v>0</v>
      </c>
      <c r="H613">
        <v>0</v>
      </c>
      <c r="I613">
        <v>0</v>
      </c>
      <c r="J613">
        <v>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C1D30-8A5D-43F0-BBE3-2F9DEFDD7872}">
  <dimension ref="A1:T29"/>
  <sheetViews>
    <sheetView workbookViewId="0">
      <selection sqref="A1:W6"/>
    </sheetView>
  </sheetViews>
  <sheetFormatPr defaultColWidth="8.85546875" defaultRowHeight="15"/>
  <cols>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41</v>
      </c>
      <c r="B2" t="s">
        <v>838</v>
      </c>
      <c r="C2" t="s">
        <v>22</v>
      </c>
      <c r="D2" t="s">
        <v>140</v>
      </c>
      <c r="E2" t="s">
        <v>78</v>
      </c>
      <c r="F2" s="3">
        <v>8</v>
      </c>
      <c r="G2">
        <f>IFERROR(VLOOKUP(B2, Rushing!$A$2:$L$1000, 3, FALSE), IFERROR(VLOOKUP(B2, Receiving!$A$2:$L$1000, 3, FALSE), 0))</f>
        <v>1</v>
      </c>
      <c r="H2">
        <f>IF(G2=0,
    IFERROR(VLOOKUP(B2, Rushing2!$A$2:$L$1000, 4, FALSE),
        IFERROR(VLOOKUP(B2, Rushing!$A$2:$L$1000, 4, FALSE),
            IFERROR(VLOOKUP(B2, Rushing3!$A$2:$L$1000, 4, FALSE), 0)
        )
    ),
    IFERROR(VLOOKUP(B2, Rushing!$A$2:$L$1000, 4, FALSE),
        IFERROR(VLOOKUP(B2, Rushing3!$A$2:$L$1000, 4, FALSE), 0)
    )
)</f>
        <v>3</v>
      </c>
      <c r="I2">
        <f>IF(G2=0,
    IFERROR(VLOOKUP(B2, Rushing2!$A$2:$L$1000, 5, FALSE),
        IFERROR(VLOOKUP(B2, Rushing!$A$2:$L$1000, 5, FALSE),
            IFERROR(VLOOKUP(B2, Rushing3!$A$2:$L$1000, 5, FALSE), 0)
        )
    ),
    IFERROR(VLOOKUP(B2, Rushing!$A$2:$L$1000, 5, FALSE),
        IFERROR(VLOOKUP(B2, Rushing3!$A$2:$L$1000, 5, FALSE), 0)
    )
)</f>
        <v>14</v>
      </c>
      <c r="J2">
        <f>IF(G2=0,
    IFERROR(VLOOKUP(B2, Rushing2!$A$2:$L$1000, 6, FALSE),
        IFERROR(VLOOKUP(B2, Rushing!$A$2:$L$1000, 6, FALSE),
            IFERROR(VLOOKUP(B2, Rushing3!$A$2:$L$1000, 6, FALSE), 0)
        )
    ),
    IFERROR(VLOOKUP(B2, Rushing!$A$2:$L$1000, 6, FALSE),
        IFERROR(VLOOKUP(B2, Rushing3!$A$2:$L$1000, 6, FALSE), 0)
    )
)</f>
        <v>4.67</v>
      </c>
      <c r="K2">
        <f>IF(G2=0,
    IFERROR(VLOOKUP(B2, Rushing2!$A$2:$L$1000, 7, FALSE),
        IFERROR(VLOOKUP(B2, Rushing!$A$2:$L$1000, 7, FALSE),
            IFERROR(VLOOKUP(B2, Rushing3!$A$2:$L$1000, 7, FALSE), 0)
        )
    ),
    IFERROR(VLOOKUP(B2, Rushing!$A$2:$L$1000, 7, FALSE),
        IFERROR(VLOOKUP(B2, Rushing3!$A$2:$L$1000, 7, FALSE), 0)
    )
)</f>
        <v>14</v>
      </c>
      <c r="L2">
        <f>IF(G2=0,
    IFERROR(VLOOKUP(B2, Rushing2!$A$2:$L$1000, 8, FALSE),
        IFERROR(VLOOKUP(B2, Rushing!$A$2:$L$1000, 8, FALSE),
            IFERROR(VLOOKUP(B2, Rushing3!$A$2:$L$1000, 8, FALSE), 0)
        )
    ),
    IFERROR(VLOOKUP(B2, Rushing!$A$2:$L$1000, 8, FALSE),
        IFERROR(VLOOKUP(B2, Rushing3!$A$2:$L$1000, 8, FALSE), 0)
    )
)</f>
        <v>12</v>
      </c>
      <c r="M2">
        <f>IF(G2=0,
    IFERROR(VLOOKUP(B2, Rushing2!$A$2:$L$1000, 9, FALSE),
        IFERROR(VLOOKUP(B2, Rushing!$A$2:$L$1000, 9, FALSE),
            IFERROR(VLOOKUP(B2, Rushing3!$A$2:$L$1000, 9, FALSE), 0)
        )
    ),
    IFERROR(VLOOKUP(B2, Rushing!$A$2:$L$1000, 9, FALSE),
        IFERROR(VLOOKUP(B2, Rushing3!$A$2:$L$1000, 9, FALSE), 0)
    )
)</f>
        <v>0</v>
      </c>
      <c r="N2">
        <f>IF(G2=0,
    IFERROR(VLOOKUP(B2, Receiving2!$A$2:$L$1000, 4, FALSE),
        IFERROR(VLOOKUP(B2, Receiving!$A$2:$L$1000, 4, FALSE),
            IFERROR(VLOOKUP(B2, Receiving3!$A$2:$L$1000, 4, FALSE), 0)
        )
    ),
    IFERROR(VLOOKUP(B2, Receiving!$A$2:$L$1000, 4, FALSE),
        IFERROR(VLOOKUP(B2, Receiving3!$A$2:$L$1000, 4, FALSE), 0)
    )
)</f>
        <v>2</v>
      </c>
      <c r="O2">
        <f>IF(G2=0,
    IFERROR(VLOOKUP(B2, Receiving2!$A$2:$L$1000, 5, FALSE),
        IFERROR(VLOOKUP(B2, Receiving!$A$2:$L$1000, 5, FALSE),
            IFERROR(VLOOKUP(B2, Receiving3!$A$2:$L$1000, 5, FALSE), 0)
        )
    ),
    IFERROR(VLOOKUP(B2, Receiving!$A$2:$L$1000, 5, FALSE),
        IFERROR(VLOOKUP(B2, Receiving3!$A$2:$L$1000, 5, FALSE), 0)
    )
)</f>
        <v>21</v>
      </c>
      <c r="P2">
        <f>IF(G2=0,
    IFERROR(VLOOKUP(B2, Receiving2!$A$2:$L$1000, 6, FALSE),
        IFERROR(VLOOKUP(B2, Receiving!$A$2:$L$1000, 6, FALSE),
            IFERROR(VLOOKUP(B2, Receiving3!$A$2:$L$1000, 6, FALSE), 0)
        )
    ),
    IFERROR(VLOOKUP(B2, Receiving!$A$2:$L$1000, 6, FALSE),
        IFERROR(VLOOKUP(B2, Receiving3!$A$2:$L$1000, 6, FALSE), 0)
    )
)</f>
        <v>10.5</v>
      </c>
      <c r="Q2">
        <f>IF(G2=0,
    IFERROR(VLOOKUP(B2, Receiving2!$A$2:$L$1000, 7, FALSE),
        IFERROR(VLOOKUP(B2, Receiving!$A$2:$L$1000, 7, FALSE),
            IFERROR(VLOOKUP(B2, Receiving3!$A$2:$L$1000, 7, FALSE), 0)
        )
    ),
    IFERROR(VLOOKUP(B2, Receiving!$A$2:$L$1000, 7, FALSE),
        IFERROR(VLOOKUP(B2, Receiving3!$A$2:$L$1000, 7, FALSE), 0)
    )
)</f>
        <v>21</v>
      </c>
      <c r="R2">
        <f>IF(G2=0,
    IFERROR(VLOOKUP(B2, Receiving2!$A$2:$L$1000, 8, FALSE),
        IFERROR(VLOOKUP(B2, Receiving!$A$2:$L$1000, 8, FALSE),
            IFERROR(VLOOKUP(B2, Receiving3!$A$2:$L$1000, 8, FALSE), 0)
        )
    ),
    IFERROR(VLOOKUP(B2, Receiving!$A$2:$L$1000, 8, FALSE),
        IFERROR(VLOOKUP(B2, Receiving3!$A$2:$L$1000, 8, FALSE), 0)
    )
)</f>
        <v>17</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2</v>
      </c>
    </row>
    <row r="3" spans="1:20">
      <c r="A3">
        <v>35</v>
      </c>
      <c r="B3" t="s">
        <v>839</v>
      </c>
      <c r="C3" t="s">
        <v>22</v>
      </c>
      <c r="D3" t="s">
        <v>227</v>
      </c>
      <c r="E3" t="s">
        <v>356</v>
      </c>
      <c r="F3" s="3">
        <v>0</v>
      </c>
      <c r="G3">
        <f>IFERROR(VLOOKUP(B3, Rushing!$A$2:$L$1000, 3, FALSE), IFERROR(VLOOKUP(B3, Receiving!$A$2:$L$1000, 3, FALSE), 0))</f>
        <v>0</v>
      </c>
      <c r="H3">
        <f>IF(G3=0,
    IFERROR(VLOOKUP(B3, Rushing2!$A$2:$L$1000, 4, FALSE),
        IFERROR(VLOOKUP(B3, Rushing!$A$2:$L$1000, 4, FALSE),
            IFERROR(VLOOKUP(B3, Rushing3!$A$2:$L$1000, 4, FALSE), 0)
        )
    ),
    IFERROR(VLOOKUP(B3, Rushing!$A$2:$L$1000, 4, FALSE),
        IFERROR(VLOOKUP(B3, Rushing3!$A$2:$L$1000, 4, FALSE), 0)
    )
)</f>
        <v>0</v>
      </c>
      <c r="I3">
        <f>IF(G3=0,
    IFERROR(VLOOKUP(B3, Rushing2!$A$2:$L$1000, 5, FALSE),
        IFERROR(VLOOKUP(B3, Rushing!$A$2:$L$1000, 5, FALSE),
            IFERROR(VLOOKUP(B3, Rushing3!$A$2:$L$1000, 5, FALSE), 0)
        )
    ),
    IFERROR(VLOOKUP(B3, Rushing!$A$2:$L$1000, 5, FALSE),
        IFERROR(VLOOKUP(B3, Rushing3!$A$2:$L$1000, 5, FALSE), 0)
    )
)</f>
        <v>0</v>
      </c>
      <c r="J3">
        <f>IF(G3=0,
    IFERROR(VLOOKUP(B3, Rushing2!$A$2:$L$1000, 6, FALSE),
        IFERROR(VLOOKUP(B3, Rushing!$A$2:$L$1000, 6, FALSE),
            IFERROR(VLOOKUP(B3, Rushing3!$A$2:$L$1000, 6, FALSE), 0)
        )
    ),
    IFERROR(VLOOKUP(B3, Rushing!$A$2:$L$1000, 6, FALSE),
        IFERROR(VLOOKUP(B3, Rushing3!$A$2:$L$1000, 6, FALSE), 0)
    )
)</f>
        <v>0</v>
      </c>
      <c r="K3">
        <f>IF(G3=0,
    IFERROR(VLOOKUP(B3, Rushing2!$A$2:$L$1000, 7, FALSE),
        IFERROR(VLOOKUP(B3, Rushing!$A$2:$L$1000, 7, FALSE),
            IFERROR(VLOOKUP(B3, Rushing3!$A$2:$L$1000, 7, FALSE), 0)
        )
    ),
    IFERROR(VLOOKUP(B3, Rushing!$A$2:$L$1000, 7, FALSE),
        IFERROR(VLOOKUP(B3, Rushing3!$A$2:$L$1000, 7, FALSE), 0)
    )
)</f>
        <v>0</v>
      </c>
      <c r="L3">
        <f>IF(G3=0,
    IFERROR(VLOOKUP(B3, Rushing2!$A$2:$L$1000, 8, FALSE),
        IFERROR(VLOOKUP(B3, Rushing!$A$2:$L$1000, 8, FALSE),
            IFERROR(VLOOKUP(B3, Rushing3!$A$2:$L$1000, 8, FALSE), 0)
        )
    ),
    IFERROR(VLOOKUP(B3, Rushing!$A$2:$L$1000, 8, FALSE),
        IFERROR(VLOOKUP(B3, Rushing3!$A$2:$L$1000, 8, FALSE), 0)
    )
)</f>
        <v>0</v>
      </c>
      <c r="M3">
        <f>IF(G3=0,
    IFERROR(VLOOKUP(B3, Rushing2!$A$2:$L$1000, 9, FALSE),
        IFERROR(VLOOKUP(B3, Rushing!$A$2:$L$1000, 9, FALSE),
            IFERROR(VLOOKUP(B3, Rushing3!$A$2:$L$1000, 9, FALSE), 0)
        )
    ),
    IFERROR(VLOOKUP(B3, Rushing!$A$2:$L$1000, 9, FALSE),
        IFERROR(VLOOKUP(B3, Rushing3!$A$2:$L$1000, 9, FALSE), 0)
    )
)</f>
        <v>0</v>
      </c>
      <c r="N3">
        <f>IF(G3=0,
    IFERROR(VLOOKUP(B3, Receiving2!$A$2:$L$1000, 4, FALSE),
        IFERROR(VLOOKUP(B3, Receiving!$A$2:$L$1000, 4, FALSE),
            IFERROR(VLOOKUP(B3, Receiving3!$A$2:$L$1000, 4, FALSE), 0)
        )
    ),
    IFERROR(VLOOKUP(B3, Receiving!$A$2:$L$1000, 4, FALSE),
        IFERROR(VLOOKUP(B3, Receiving3!$A$2:$L$1000, 4, FALSE), 0)
    )
)</f>
        <v>0</v>
      </c>
      <c r="O3">
        <f>IF(G3=0,
    IFERROR(VLOOKUP(B3, Receiving2!$A$2:$L$1000, 5, FALSE),
        IFERROR(VLOOKUP(B3, Receiving!$A$2:$L$1000, 5, FALSE),
            IFERROR(VLOOKUP(B3, Receiving3!$A$2:$L$1000, 5, FALSE), 0)
        )
    ),
    IFERROR(VLOOKUP(B3, Receiving!$A$2:$L$1000, 5, FALSE),
        IFERROR(VLOOKUP(B3, Receiving3!$A$2:$L$1000, 5, FALSE), 0)
    )
)</f>
        <v>0</v>
      </c>
      <c r="P3">
        <f>IF(G3=0,
    IFERROR(VLOOKUP(B3, Receiving2!$A$2:$L$1000, 6, FALSE),
        IFERROR(VLOOKUP(B3, Receiving!$A$2:$L$1000, 6, FALSE),
            IFERROR(VLOOKUP(B3, Receiving3!$A$2:$L$1000, 6, FALSE), 0)
        )
    ),
    IFERROR(VLOOKUP(B3, Receiving!$A$2:$L$1000, 6, FALSE),
        IFERROR(VLOOKUP(B3, Receiving3!$A$2:$L$1000, 6, FALSE), 0)
    )
)</f>
        <v>0</v>
      </c>
      <c r="Q3">
        <f>IF(G3=0,
    IFERROR(VLOOKUP(B3, Receiving2!$A$2:$L$1000, 7, FALSE),
        IFERROR(VLOOKUP(B3, Receiving!$A$2:$L$1000, 7, FALSE),
            IFERROR(VLOOKUP(B3, Receiving3!$A$2:$L$1000, 7, FALSE), 0)
        )
    ),
    IFERROR(VLOOKUP(B3, Receiving!$A$2:$L$1000, 7, FALSE),
        IFERROR(VLOOKUP(B3, Receiving3!$A$2:$L$1000, 7, FALSE), 0)
    )
)</f>
        <v>0</v>
      </c>
      <c r="R3">
        <f>IF(G3=0,
    IFERROR(VLOOKUP(B3, Receiving2!$A$2:$L$1000, 8, FALSE),
        IFERROR(VLOOKUP(B3, Receiving!$A$2:$L$1000, 8, FALSE),
            IFERROR(VLOOKUP(B3, Receiving3!$A$2:$L$1000, 8, FALSE), 0)
        )
    ),
    IFERROR(VLOOKUP(B3, Receiving!$A$2:$L$1000, 8, FALSE),
        IFERROR(VLOOKUP(B3, Receiving3!$A$2:$L$1000, 8, FALSE), 0)
    )
)</f>
        <v>0</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0</v>
      </c>
    </row>
    <row r="4" spans="1:20">
      <c r="A4">
        <v>25</v>
      </c>
      <c r="B4" t="s">
        <v>841</v>
      </c>
      <c r="C4" t="s">
        <v>22</v>
      </c>
      <c r="D4" t="s">
        <v>116</v>
      </c>
      <c r="E4" t="s">
        <v>78</v>
      </c>
      <c r="F4" s="3">
        <v>2</v>
      </c>
      <c r="G4">
        <f>IFERROR(VLOOKUP(B4, Rushing!$A$2:$L$1000, 3, FALSE), IFERROR(VLOOKUP(B4, Receiving!$A$2:$L$1000, 3, FALSE), 0))</f>
        <v>3</v>
      </c>
      <c r="H4">
        <f>IF(G4=0,
    IFERROR(VLOOKUP(B4, Rushing2!$A$2:$L$1000, 4, FALSE),
        IFERROR(VLOOKUP(B4, Rushing!$A$2:$L$1000, 4, FALSE),
            IFERROR(VLOOKUP(B4, Rushing3!$A$2:$L$1000, 4, FALSE), 0)
        )
    ),
    IFERROR(VLOOKUP(B4, Rushing!$A$2:$L$1000, 4, FALSE),
        IFERROR(VLOOKUP(B4, Rushing3!$A$2:$L$1000, 4, FALSE), 0)
    )
)</f>
        <v>22</v>
      </c>
      <c r="I4">
        <f>IF(G4=0,
    IFERROR(VLOOKUP(B4, Rushing2!$A$2:$L$1000, 5, FALSE),
        IFERROR(VLOOKUP(B4, Rushing!$A$2:$L$1000, 5, FALSE),
            IFERROR(VLOOKUP(B4, Rushing3!$A$2:$L$1000, 5, FALSE), 0)
        )
    ),
    IFERROR(VLOOKUP(B4, Rushing!$A$2:$L$1000, 5, FALSE),
        IFERROR(VLOOKUP(B4, Rushing3!$A$2:$L$1000, 5, FALSE), 0)
    )
)</f>
        <v>42</v>
      </c>
      <c r="J4">
        <f>IF(G4=0,
    IFERROR(VLOOKUP(B4, Rushing2!$A$2:$L$1000, 6, FALSE),
        IFERROR(VLOOKUP(B4, Rushing!$A$2:$L$1000, 6, FALSE),
            IFERROR(VLOOKUP(B4, Rushing3!$A$2:$L$1000, 6, FALSE), 0)
        )
    ),
    IFERROR(VLOOKUP(B4, Rushing!$A$2:$L$1000, 6, FALSE),
        IFERROR(VLOOKUP(B4, Rushing3!$A$2:$L$1000, 6, FALSE), 0)
    )
)</f>
        <v>1.91</v>
      </c>
      <c r="K4">
        <f>IF(G4=0,
    IFERROR(VLOOKUP(B4, Rushing2!$A$2:$L$1000, 7, FALSE),
        IFERROR(VLOOKUP(B4, Rushing!$A$2:$L$1000, 7, FALSE),
            IFERROR(VLOOKUP(B4, Rushing3!$A$2:$L$1000, 7, FALSE), 0)
        )
    ),
    IFERROR(VLOOKUP(B4, Rushing!$A$2:$L$1000, 7, FALSE),
        IFERROR(VLOOKUP(B4, Rushing3!$A$2:$L$1000, 7, FALSE), 0)
    )
)</f>
        <v>14</v>
      </c>
      <c r="L4">
        <f>IF(G4=0,
    IFERROR(VLOOKUP(B4, Rushing2!$A$2:$L$1000, 8, FALSE),
        IFERROR(VLOOKUP(B4, Rushing!$A$2:$L$1000, 8, FALSE),
            IFERROR(VLOOKUP(B4, Rushing3!$A$2:$L$1000, 8, FALSE), 0)
        )
    ),
    IFERROR(VLOOKUP(B4, Rushing!$A$2:$L$1000, 8, FALSE),
        IFERROR(VLOOKUP(B4, Rushing3!$A$2:$L$1000, 8, FALSE), 0)
    )
)</f>
        <v>9</v>
      </c>
      <c r="M4">
        <f>IF(G4=0,
    IFERROR(VLOOKUP(B4, Rushing2!$A$2:$L$1000, 9, FALSE),
        IFERROR(VLOOKUP(B4, Rushing!$A$2:$L$1000, 9, FALSE),
            IFERROR(VLOOKUP(B4, Rushing3!$A$2:$L$1000, 9, FALSE), 0)
        )
    ),
    IFERROR(VLOOKUP(B4, Rushing!$A$2:$L$1000, 9, FALSE),
        IFERROR(VLOOKUP(B4, Rushing3!$A$2:$L$1000, 9, FALSE), 0)
    )
)</f>
        <v>1</v>
      </c>
      <c r="N4">
        <f>IF(G4=0,
    IFERROR(VLOOKUP(B4, Receiving2!$A$2:$L$1000, 4, FALSE),
        IFERROR(VLOOKUP(B4, Receiving!$A$2:$L$1000, 4, FALSE),
            IFERROR(VLOOKUP(B4, Receiving3!$A$2:$L$1000, 4, FALSE), 0)
        )
    ),
    IFERROR(VLOOKUP(B4, Receiving!$A$2:$L$1000, 4, FALSE),
        IFERROR(VLOOKUP(B4, Receiving3!$A$2:$L$1000, 4, FALSE), 0)
    )
)</f>
        <v>7</v>
      </c>
      <c r="O4">
        <f>IF(G4=0,
    IFERROR(VLOOKUP(B4, Receiving2!$A$2:$L$1000, 5, FALSE),
        IFERROR(VLOOKUP(B4, Receiving!$A$2:$L$1000, 5, FALSE),
            IFERROR(VLOOKUP(B4, Receiving3!$A$2:$L$1000, 5, FALSE), 0)
        )
    ),
    IFERROR(VLOOKUP(B4, Receiving!$A$2:$L$1000, 5, FALSE),
        IFERROR(VLOOKUP(B4, Receiving3!$A$2:$L$1000, 5, FALSE), 0)
    )
)</f>
        <v>47</v>
      </c>
      <c r="P4">
        <f>IF(G4=0,
    IFERROR(VLOOKUP(B4, Receiving2!$A$2:$L$1000, 6, FALSE),
        IFERROR(VLOOKUP(B4, Receiving!$A$2:$L$1000, 6, FALSE),
            IFERROR(VLOOKUP(B4, Receiving3!$A$2:$L$1000, 6, FALSE), 0)
        )
    ),
    IFERROR(VLOOKUP(B4, Receiving!$A$2:$L$1000, 6, FALSE),
        IFERROR(VLOOKUP(B4, Receiving3!$A$2:$L$1000, 6, FALSE), 0)
    )
)</f>
        <v>6.71</v>
      </c>
      <c r="Q4">
        <f>IF(G4=0,
    IFERROR(VLOOKUP(B4, Receiving2!$A$2:$L$1000, 7, FALSE),
        IFERROR(VLOOKUP(B4, Receiving!$A$2:$L$1000, 7, FALSE),
            IFERROR(VLOOKUP(B4, Receiving3!$A$2:$L$1000, 7, FALSE), 0)
        )
    ),
    IFERROR(VLOOKUP(B4, Receiving!$A$2:$L$1000, 7, FALSE),
        IFERROR(VLOOKUP(B4, Receiving3!$A$2:$L$1000, 7, FALSE), 0)
    )
)</f>
        <v>15.7</v>
      </c>
      <c r="R4">
        <f>IF(G4=0,
    IFERROR(VLOOKUP(B4, Receiving2!$A$2:$L$1000, 8, FALSE),
        IFERROR(VLOOKUP(B4, Receiving!$A$2:$L$1000, 8, FALSE),
            IFERROR(VLOOKUP(B4, Receiving3!$A$2:$L$1000, 8, FALSE), 0)
        )
    ),
    IFERROR(VLOOKUP(B4, Receiving!$A$2:$L$1000, 8, FALSE),
        IFERROR(VLOOKUP(B4, Receiving3!$A$2:$L$1000, 8, FALSE), 0)
    )
)</f>
        <v>27</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9</v>
      </c>
    </row>
    <row r="5" spans="1:20">
      <c r="A5">
        <v>33</v>
      </c>
      <c r="B5" t="s">
        <v>842</v>
      </c>
      <c r="C5" t="s">
        <v>22</v>
      </c>
      <c r="D5" t="s">
        <v>254</v>
      </c>
      <c r="E5" t="s">
        <v>9</v>
      </c>
      <c r="F5" s="3">
        <v>1</v>
      </c>
      <c r="G5">
        <f>IFERROR(VLOOKUP(B5, Rushing!$A$2:$L$1000, 3, FALSE), IFERROR(VLOOKUP(B5, Receiving!$A$2:$L$1000, 3, FALSE), 0))</f>
        <v>2</v>
      </c>
      <c r="H5">
        <f>IF(G5=0,
    IFERROR(VLOOKUP(B5, Rushing2!$A$2:$L$1000, 4, FALSE),
        IFERROR(VLOOKUP(B5, Rushing!$A$2:$L$1000, 4, FALSE),
            IFERROR(VLOOKUP(B5, Rushing3!$A$2:$L$1000, 4, FALSE), 0)
        )
    ),
    IFERROR(VLOOKUP(B5, Rushing!$A$2:$L$1000, 4, FALSE),
        IFERROR(VLOOKUP(B5, Rushing3!$A$2:$L$1000, 4, FALSE), 0)
    )
)</f>
        <v>11</v>
      </c>
      <c r="I5">
        <f>IF(G5=0,
    IFERROR(VLOOKUP(B5, Rushing2!$A$2:$L$1000, 5, FALSE),
        IFERROR(VLOOKUP(B5, Rushing!$A$2:$L$1000, 5, FALSE),
            IFERROR(VLOOKUP(B5, Rushing3!$A$2:$L$1000, 5, FALSE), 0)
        )
    ),
    IFERROR(VLOOKUP(B5, Rushing!$A$2:$L$1000, 5, FALSE),
        IFERROR(VLOOKUP(B5, Rushing3!$A$2:$L$1000, 5, FALSE), 0)
    )
)</f>
        <v>47</v>
      </c>
      <c r="J5">
        <f>IF(G5=0,
    IFERROR(VLOOKUP(B5, Rushing2!$A$2:$L$1000, 6, FALSE),
        IFERROR(VLOOKUP(B5, Rushing!$A$2:$L$1000, 6, FALSE),
            IFERROR(VLOOKUP(B5, Rushing3!$A$2:$L$1000, 6, FALSE), 0)
        )
    ),
    IFERROR(VLOOKUP(B5, Rushing!$A$2:$L$1000, 6, FALSE),
        IFERROR(VLOOKUP(B5, Rushing3!$A$2:$L$1000, 6, FALSE), 0)
    )
)</f>
        <v>4.2699999999999996</v>
      </c>
      <c r="K5">
        <f>IF(G5=0,
    IFERROR(VLOOKUP(B5, Rushing2!$A$2:$L$1000, 7, FALSE),
        IFERROR(VLOOKUP(B5, Rushing!$A$2:$L$1000, 7, FALSE),
            IFERROR(VLOOKUP(B5, Rushing3!$A$2:$L$1000, 7, FALSE), 0)
        )
    ),
    IFERROR(VLOOKUP(B5, Rushing!$A$2:$L$1000, 7, FALSE),
        IFERROR(VLOOKUP(B5, Rushing3!$A$2:$L$1000, 7, FALSE), 0)
    )
)</f>
        <v>23.5</v>
      </c>
      <c r="L5">
        <f>IF(G5=0,
    IFERROR(VLOOKUP(B5, Rushing2!$A$2:$L$1000, 8, FALSE),
        IFERROR(VLOOKUP(B5, Rushing!$A$2:$L$1000, 8, FALSE),
            IFERROR(VLOOKUP(B5, Rushing3!$A$2:$L$1000, 8, FALSE), 0)
        )
    ),
    IFERROR(VLOOKUP(B5, Rushing!$A$2:$L$1000, 8, FALSE),
        IFERROR(VLOOKUP(B5, Rushing3!$A$2:$L$1000, 8, FALSE), 0)
    )
)</f>
        <v>14</v>
      </c>
      <c r="M5">
        <f>IF(G5=0,
    IFERROR(VLOOKUP(B5, Rushing2!$A$2:$L$1000, 9, FALSE),
        IFERROR(VLOOKUP(B5, Rushing!$A$2:$L$1000, 9, FALSE),
            IFERROR(VLOOKUP(B5, Rushing3!$A$2:$L$1000, 9, FALSE), 0)
        )
    ),
    IFERROR(VLOOKUP(B5, Rushing!$A$2:$L$1000, 9, FALSE),
        IFERROR(VLOOKUP(B5, Rushing3!$A$2:$L$1000, 9, FALSE), 0)
    )
)</f>
        <v>1</v>
      </c>
      <c r="N5">
        <f>IF(G5=0,
    IFERROR(VLOOKUP(B5, Receiving2!$A$2:$L$1000, 4, FALSE),
        IFERROR(VLOOKUP(B5, Receiving!$A$2:$L$1000, 4, FALSE),
            IFERROR(VLOOKUP(B5, Receiving3!$A$2:$L$1000, 4, FALSE), 0)
        )
    ),
    IFERROR(VLOOKUP(B5, Receiving!$A$2:$L$1000, 4, FALSE),
        IFERROR(VLOOKUP(B5, Receiving3!$A$2:$L$1000, 4, FALSE), 0)
    )
)</f>
        <v>4</v>
      </c>
      <c r="O5">
        <f>IF(G5=0,
    IFERROR(VLOOKUP(B5, Receiving2!$A$2:$L$1000, 5, FALSE),
        IFERROR(VLOOKUP(B5, Receiving!$A$2:$L$1000, 5, FALSE),
            IFERROR(VLOOKUP(B5, Receiving3!$A$2:$L$1000, 5, FALSE), 0)
        )
    ),
    IFERROR(VLOOKUP(B5, Receiving!$A$2:$L$1000, 5, FALSE),
        IFERROR(VLOOKUP(B5, Receiving3!$A$2:$L$1000, 5, FALSE), 0)
    )
)</f>
        <v>45</v>
      </c>
      <c r="P5">
        <f>IF(G5=0,
    IFERROR(VLOOKUP(B5, Receiving2!$A$2:$L$1000, 6, FALSE),
        IFERROR(VLOOKUP(B5, Receiving!$A$2:$L$1000, 6, FALSE),
            IFERROR(VLOOKUP(B5, Receiving3!$A$2:$L$1000, 6, FALSE), 0)
        )
    ),
    IFERROR(VLOOKUP(B5, Receiving!$A$2:$L$1000, 6, FALSE),
        IFERROR(VLOOKUP(B5, Receiving3!$A$2:$L$1000, 6, FALSE), 0)
    )
)</f>
        <v>11.25</v>
      </c>
      <c r="Q5">
        <f>IF(G5=0,
    IFERROR(VLOOKUP(B5, Receiving2!$A$2:$L$1000, 7, FALSE),
        IFERROR(VLOOKUP(B5, Receiving!$A$2:$L$1000, 7, FALSE),
            IFERROR(VLOOKUP(B5, Receiving3!$A$2:$L$1000, 7, FALSE), 0)
        )
    ),
    IFERROR(VLOOKUP(B5, Receiving!$A$2:$L$1000, 7, FALSE),
        IFERROR(VLOOKUP(B5, Receiving3!$A$2:$L$1000, 7, FALSE), 0)
    )
)</f>
        <v>22.5</v>
      </c>
      <c r="R5">
        <f>IF(G5=0,
    IFERROR(VLOOKUP(B5, Receiving2!$A$2:$L$1000, 8, FALSE),
        IFERROR(VLOOKUP(B5, Receiving!$A$2:$L$1000, 8, FALSE),
            IFERROR(VLOOKUP(B5, Receiving3!$A$2:$L$1000, 8, FALSE), 0)
        )
    ),
    IFERROR(VLOOKUP(B5, Receiving!$A$2:$L$1000, 8, FALSE),
        IFERROR(VLOOKUP(B5, Receiving3!$A$2:$L$1000, 8, FALSE), 0)
    )
)</f>
        <v>25</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4</v>
      </c>
    </row>
    <row r="6" spans="1:20">
      <c r="A6">
        <v>26</v>
      </c>
      <c r="B6" t="s">
        <v>847</v>
      </c>
      <c r="C6" t="s">
        <v>22</v>
      </c>
      <c r="D6" t="s">
        <v>461</v>
      </c>
      <c r="E6" t="s">
        <v>219</v>
      </c>
      <c r="F6" s="3">
        <v>4</v>
      </c>
      <c r="G6">
        <f>IFERROR(VLOOKUP(B6, Rushing!$A$2:$L$1000, 3, FALSE), IFERROR(VLOOKUP(B6, Receiving!$A$2:$L$1000, 3, FALSE), 0))</f>
        <v>3</v>
      </c>
      <c r="H6">
        <f>IF(G6=0,
    IFERROR(VLOOKUP(B6, Rushing2!$A$2:$L$1000, 4, FALSE),
        IFERROR(VLOOKUP(B6, Rushing!$A$2:$L$1000, 4, FALSE),
            IFERROR(VLOOKUP(B6, Rushing3!$A$2:$L$1000, 4, FALSE), 0)
        )
    ),
    IFERROR(VLOOKUP(B6, Rushing!$A$2:$L$1000, 4, FALSE),
        IFERROR(VLOOKUP(B6, Rushing3!$A$2:$L$1000, 4, FALSE), 0)
    )
)</f>
        <v>20</v>
      </c>
      <c r="I6">
        <f>IF(G6=0,
    IFERROR(VLOOKUP(B6, Rushing2!$A$2:$L$1000, 5, FALSE),
        IFERROR(VLOOKUP(B6, Rushing!$A$2:$L$1000, 5, FALSE),
            IFERROR(VLOOKUP(B6, Rushing3!$A$2:$L$1000, 5, FALSE), 0)
        )
    ),
    IFERROR(VLOOKUP(B6, Rushing!$A$2:$L$1000, 5, FALSE),
        IFERROR(VLOOKUP(B6, Rushing3!$A$2:$L$1000, 5, FALSE), 0)
    )
)</f>
        <v>74</v>
      </c>
      <c r="J6">
        <f>IF(G6=0,
    IFERROR(VLOOKUP(B6, Rushing2!$A$2:$L$1000, 6, FALSE),
        IFERROR(VLOOKUP(B6, Rushing!$A$2:$L$1000, 6, FALSE),
            IFERROR(VLOOKUP(B6, Rushing3!$A$2:$L$1000, 6, FALSE), 0)
        )
    ),
    IFERROR(VLOOKUP(B6, Rushing!$A$2:$L$1000, 6, FALSE),
        IFERROR(VLOOKUP(B6, Rushing3!$A$2:$L$1000, 6, FALSE), 0)
    )
)</f>
        <v>3.7</v>
      </c>
      <c r="K6">
        <f>IF(G6=0,
    IFERROR(VLOOKUP(B6, Rushing2!$A$2:$L$1000, 7, FALSE),
        IFERROR(VLOOKUP(B6, Rushing!$A$2:$L$1000, 7, FALSE),
            IFERROR(VLOOKUP(B6, Rushing3!$A$2:$L$1000, 7, FALSE), 0)
        )
    ),
    IFERROR(VLOOKUP(B6, Rushing!$A$2:$L$1000, 7, FALSE),
        IFERROR(VLOOKUP(B6, Rushing3!$A$2:$L$1000, 7, FALSE), 0)
    )
)</f>
        <v>24.7</v>
      </c>
      <c r="L6">
        <f>IF(G6=0,
    IFERROR(VLOOKUP(B6, Rushing2!$A$2:$L$1000, 8, FALSE),
        IFERROR(VLOOKUP(B6, Rushing!$A$2:$L$1000, 8, FALSE),
            IFERROR(VLOOKUP(B6, Rushing3!$A$2:$L$1000, 8, FALSE), 0)
        )
    ),
    IFERROR(VLOOKUP(B6, Rushing!$A$2:$L$1000, 8, FALSE),
        IFERROR(VLOOKUP(B6, Rushing3!$A$2:$L$1000, 8, FALSE), 0)
    )
)</f>
        <v>28</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1</v>
      </c>
      <c r="O6">
        <f>IF(G6=0,
    IFERROR(VLOOKUP(B6, Receiving2!$A$2:$L$1000, 5, FALSE),
        IFERROR(VLOOKUP(B6, Receiving!$A$2:$L$1000, 5, FALSE),
            IFERROR(VLOOKUP(B6, Receiving3!$A$2:$L$1000, 5, FALSE), 0)
        )
    ),
    IFERROR(VLOOKUP(B6, Receiving!$A$2:$L$1000, 5, FALSE),
        IFERROR(VLOOKUP(B6, Receiving3!$A$2:$L$1000, 5, FALSE), 0)
    )
)</f>
        <v>2</v>
      </c>
      <c r="P6">
        <f>IF(G6=0,
    IFERROR(VLOOKUP(B6, Receiving2!$A$2:$L$1000, 6, FALSE),
        IFERROR(VLOOKUP(B6, Receiving!$A$2:$L$1000, 6, FALSE),
            IFERROR(VLOOKUP(B6, Receiving3!$A$2:$L$1000, 6, FALSE), 0)
        )
    ),
    IFERROR(VLOOKUP(B6, Receiving!$A$2:$L$1000, 6, FALSE),
        IFERROR(VLOOKUP(B6, Receiving3!$A$2:$L$1000, 6, FALSE), 0)
    )
)</f>
        <v>2</v>
      </c>
      <c r="Q6">
        <f>IF(G6=0,
    IFERROR(VLOOKUP(B6, Receiving2!$A$2:$L$1000, 7, FALSE),
        IFERROR(VLOOKUP(B6, Receiving!$A$2:$L$1000, 7, FALSE),
            IFERROR(VLOOKUP(B6, Receiving3!$A$2:$L$1000, 7, FALSE), 0)
        )
    ),
    IFERROR(VLOOKUP(B6, Receiving!$A$2:$L$1000, 7, FALSE),
        IFERROR(VLOOKUP(B6, Receiving3!$A$2:$L$1000, 7, FALSE), 0)
    )
)</f>
        <v>0.7</v>
      </c>
      <c r="R6">
        <f>IF(G6=0,
    IFERROR(VLOOKUP(B6, Receiving2!$A$2:$L$1000, 8, FALSE),
        IFERROR(VLOOKUP(B6, Receiving!$A$2:$L$1000, 8, FALSE),
            IFERROR(VLOOKUP(B6, Receiving3!$A$2:$L$1000, 8, FALSE), 0)
        )
    ),
    IFERROR(VLOOKUP(B6, Receiving!$A$2:$L$1000, 8, FALSE),
        IFERROR(VLOOKUP(B6, Receiving3!$A$2:$L$1000, 8, FALSE), 0)
    )
)</f>
        <v>2</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1</v>
      </c>
    </row>
    <row r="7" spans="1:20">
      <c r="A7">
        <v>21</v>
      </c>
      <c r="B7" t="s">
        <v>851</v>
      </c>
      <c r="C7" t="s">
        <v>22</v>
      </c>
      <c r="D7" t="s">
        <v>88</v>
      </c>
      <c r="E7" t="s">
        <v>71</v>
      </c>
      <c r="F7" s="3">
        <v>8</v>
      </c>
      <c r="G7">
        <f>IFERROR(VLOOKUP(B7, Rushing!$A$2:$L$1000, 3, FALSE), IFERROR(VLOOKUP(B7, Receiving!$A$2:$L$1000, 3, FALSE), 0))</f>
        <v>1</v>
      </c>
      <c r="H7">
        <f>IF(G7=0,
    IFERROR(VLOOKUP(B7, Rushing2!$A$2:$L$1000, 4, FALSE),
        IFERROR(VLOOKUP(B7, Rushing!$A$2:$L$1000, 4, FALSE),
            IFERROR(VLOOKUP(B7, Rushing3!$A$2:$L$1000, 4, FALSE), 0)
        )
    ),
    IFERROR(VLOOKUP(B7, Rushing!$A$2:$L$1000, 4, FALSE),
        IFERROR(VLOOKUP(B7, Rushing3!$A$2:$L$1000, 4, FALSE), 0)
    )
)</f>
        <v>9</v>
      </c>
      <c r="I7">
        <f>IF(G7=0,
    IFERROR(VLOOKUP(B7, Rushing2!$A$2:$L$1000, 5, FALSE),
        IFERROR(VLOOKUP(B7, Rushing!$A$2:$L$1000, 5, FALSE),
            IFERROR(VLOOKUP(B7, Rushing3!$A$2:$L$1000, 5, FALSE), 0)
        )
    ),
    IFERROR(VLOOKUP(B7, Rushing!$A$2:$L$1000, 5, FALSE),
        IFERROR(VLOOKUP(B7, Rushing3!$A$2:$L$1000, 5, FALSE), 0)
    )
)</f>
        <v>28</v>
      </c>
      <c r="J7">
        <f>IF(G7=0,
    IFERROR(VLOOKUP(B7, Rushing2!$A$2:$L$1000, 6, FALSE),
        IFERROR(VLOOKUP(B7, Rushing!$A$2:$L$1000, 6, FALSE),
            IFERROR(VLOOKUP(B7, Rushing3!$A$2:$L$1000, 6, FALSE), 0)
        )
    ),
    IFERROR(VLOOKUP(B7, Rushing!$A$2:$L$1000, 6, FALSE),
        IFERROR(VLOOKUP(B7, Rushing3!$A$2:$L$1000, 6, FALSE), 0)
    )
)</f>
        <v>3.11</v>
      </c>
      <c r="K7">
        <f>IF(G7=0,
    IFERROR(VLOOKUP(B7, Rushing2!$A$2:$L$1000, 7, FALSE),
        IFERROR(VLOOKUP(B7, Rushing!$A$2:$L$1000, 7, FALSE),
            IFERROR(VLOOKUP(B7, Rushing3!$A$2:$L$1000, 7, FALSE), 0)
        )
    ),
    IFERROR(VLOOKUP(B7, Rushing!$A$2:$L$1000, 7, FALSE),
        IFERROR(VLOOKUP(B7, Rushing3!$A$2:$L$1000, 7, FALSE), 0)
    )
)</f>
        <v>28</v>
      </c>
      <c r="L7">
        <f>IF(G7=0,
    IFERROR(VLOOKUP(B7, Rushing2!$A$2:$L$1000, 8, FALSE),
        IFERROR(VLOOKUP(B7, Rushing!$A$2:$L$1000, 8, FALSE),
            IFERROR(VLOOKUP(B7, Rushing3!$A$2:$L$1000, 8, FALSE), 0)
        )
    ),
    IFERROR(VLOOKUP(B7, Rushing!$A$2:$L$1000, 8, FALSE),
        IFERROR(VLOOKUP(B7, Rushing3!$A$2:$L$1000, 8, FALSE), 0)
    )
)</f>
        <v>8</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0">
      <c r="A8">
        <v>85</v>
      </c>
      <c r="B8" t="s">
        <v>832</v>
      </c>
      <c r="C8" t="s">
        <v>25</v>
      </c>
      <c r="D8" t="s">
        <v>294</v>
      </c>
      <c r="E8" t="s">
        <v>356</v>
      </c>
      <c r="F8" s="3">
        <v>0</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0</v>
      </c>
    </row>
    <row r="9" spans="1:20">
      <c r="A9">
        <v>88</v>
      </c>
      <c r="B9" t="s">
        <v>833</v>
      </c>
      <c r="C9" t="s">
        <v>25</v>
      </c>
      <c r="D9" t="s">
        <v>466</v>
      </c>
      <c r="E9" t="s">
        <v>365</v>
      </c>
      <c r="F9" s="3">
        <v>5</v>
      </c>
      <c r="G9">
        <f>IFERROR(VLOOKUP(B9, Rushing!$A$2:$L$1000, 3, FALSE), IFERROR(VLOOKUP(B9, Receiving!$A$2:$L$1000, 3, FALSE), 0))</f>
        <v>2</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3</v>
      </c>
      <c r="O9">
        <f>IF(G9=0,
    IFERROR(VLOOKUP(B9, Receiving2!$A$2:$L$1000, 5, FALSE),
        IFERROR(VLOOKUP(B9, Receiving!$A$2:$L$1000, 5, FALSE),
            IFERROR(VLOOKUP(B9, Receiving3!$A$2:$L$1000, 5, FALSE), 0)
        )
    ),
    IFERROR(VLOOKUP(B9, Receiving!$A$2:$L$1000, 5, FALSE),
        IFERROR(VLOOKUP(B9, Receiving3!$A$2:$L$1000, 5, FALSE), 0)
    )
)</f>
        <v>28</v>
      </c>
      <c r="P9">
        <f>IF(G9=0,
    IFERROR(VLOOKUP(B9, Receiving2!$A$2:$L$1000, 6, FALSE),
        IFERROR(VLOOKUP(B9, Receiving!$A$2:$L$1000, 6, FALSE),
            IFERROR(VLOOKUP(B9, Receiving3!$A$2:$L$1000, 6, FALSE), 0)
        )
    ),
    IFERROR(VLOOKUP(B9, Receiving!$A$2:$L$1000, 6, FALSE),
        IFERROR(VLOOKUP(B9, Receiving3!$A$2:$L$1000, 6, FALSE), 0)
    )
)</f>
        <v>9.33</v>
      </c>
      <c r="Q9">
        <f>IF(G9=0,
    IFERROR(VLOOKUP(B9, Receiving2!$A$2:$L$1000, 7, FALSE),
        IFERROR(VLOOKUP(B9, Receiving!$A$2:$L$1000, 7, FALSE),
            IFERROR(VLOOKUP(B9, Receiving3!$A$2:$L$1000, 7, FALSE), 0)
        )
    ),
    IFERROR(VLOOKUP(B9, Receiving!$A$2:$L$1000, 7, FALSE),
        IFERROR(VLOOKUP(B9, Receiving3!$A$2:$L$1000, 7, FALSE), 0)
    )
)</f>
        <v>14</v>
      </c>
      <c r="R9">
        <f>IF(G9=0,
    IFERROR(VLOOKUP(B9, Receiving2!$A$2:$L$1000, 8, FALSE),
        IFERROR(VLOOKUP(B9, Receiving!$A$2:$L$1000, 8, FALSE),
            IFERROR(VLOOKUP(B9, Receiving3!$A$2:$L$1000, 8, FALSE), 0)
        )
    ),
    IFERROR(VLOOKUP(B9, Receiving!$A$2:$L$1000, 8, FALSE),
        IFERROR(VLOOKUP(B9, Receiving3!$A$2:$L$1000, 8, FALSE), 0)
    )
)</f>
        <v>14</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3</v>
      </c>
    </row>
    <row r="10" spans="1:20">
      <c r="A10">
        <v>89</v>
      </c>
      <c r="B10" t="s">
        <v>834</v>
      </c>
      <c r="C10" t="s">
        <v>25</v>
      </c>
      <c r="D10" t="s">
        <v>66</v>
      </c>
      <c r="E10" t="s">
        <v>228</v>
      </c>
      <c r="F10" s="3">
        <v>2</v>
      </c>
      <c r="G10">
        <f>IFERROR(VLOOKUP(B10, Rushing!$A$2:$L$1000, 3, FALSE), IFERROR(VLOOKUP(B10, Receiving!$A$2:$L$1000, 3, FALSE), 0))</f>
        <v>3</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1</v>
      </c>
      <c r="O10">
        <f>IF(G10=0,
    IFERROR(VLOOKUP(B10, Receiving2!$A$2:$L$1000, 5, FALSE),
        IFERROR(VLOOKUP(B10, Receiving!$A$2:$L$1000, 5, FALSE),
            IFERROR(VLOOKUP(B10, Receiving3!$A$2:$L$1000, 5, FALSE), 0)
        )
    ),
    IFERROR(VLOOKUP(B10, Receiving!$A$2:$L$1000, 5, FALSE),
        IFERROR(VLOOKUP(B10, Receiving3!$A$2:$L$1000, 5, FALSE), 0)
    )
)</f>
        <v>2</v>
      </c>
      <c r="P10">
        <f>IF(G10=0,
    IFERROR(VLOOKUP(B10, Receiving2!$A$2:$L$1000, 6, FALSE),
        IFERROR(VLOOKUP(B10, Receiving!$A$2:$L$1000, 6, FALSE),
            IFERROR(VLOOKUP(B10, Receiving3!$A$2:$L$1000, 6, FALSE), 0)
        )
    ),
    IFERROR(VLOOKUP(B10, Receiving!$A$2:$L$1000, 6, FALSE),
        IFERROR(VLOOKUP(B10, Receiving3!$A$2:$L$1000, 6, FALSE), 0)
    )
)</f>
        <v>2</v>
      </c>
      <c r="Q10">
        <f>IF(G10=0,
    IFERROR(VLOOKUP(B10, Receiving2!$A$2:$L$1000, 7, FALSE),
        IFERROR(VLOOKUP(B10, Receiving!$A$2:$L$1000, 7, FALSE),
            IFERROR(VLOOKUP(B10, Receiving3!$A$2:$L$1000, 7, FALSE), 0)
        )
    ),
    IFERROR(VLOOKUP(B10, Receiving!$A$2:$L$1000, 7, FALSE),
        IFERROR(VLOOKUP(B10, Receiving3!$A$2:$L$1000, 7, FALSE), 0)
    )
)</f>
        <v>0.7</v>
      </c>
      <c r="R10">
        <f>IF(G10=0,
    IFERROR(VLOOKUP(B10, Receiving2!$A$2:$L$1000, 8, FALSE),
        IFERROR(VLOOKUP(B10, Receiving!$A$2:$L$1000, 8, FALSE),
            IFERROR(VLOOKUP(B10, Receiving3!$A$2:$L$1000, 8, FALSE), 0)
        )
    ),
    IFERROR(VLOOKUP(B10, Receiving!$A$2:$L$1000, 8, FALSE),
        IFERROR(VLOOKUP(B10, Receiving3!$A$2:$L$1000, 8, FALSE), 0)
    )
)</f>
        <v>2</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1</v>
      </c>
    </row>
    <row r="11" spans="1:20">
      <c r="A11">
        <v>86</v>
      </c>
      <c r="B11" t="s">
        <v>836</v>
      </c>
      <c r="C11" t="s">
        <v>25</v>
      </c>
      <c r="D11" t="s">
        <v>168</v>
      </c>
      <c r="E11" t="s">
        <v>490</v>
      </c>
      <c r="F11" s="3">
        <v>1</v>
      </c>
      <c r="G11">
        <f>IFERROR(VLOOKUP(B11, Rushing!$A$2:$L$1000, 3, FALSE), IFERROR(VLOOKUP(B11, Receiving!$A$2:$L$1000, 3, FALSE), 0))</f>
        <v>3</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1</v>
      </c>
      <c r="O11">
        <f>IF(G11=0,
    IFERROR(VLOOKUP(B11, Receiving2!$A$2:$L$1000, 5, FALSE),
        IFERROR(VLOOKUP(B11, Receiving!$A$2:$L$1000, 5, FALSE),
            IFERROR(VLOOKUP(B11, Receiving3!$A$2:$L$1000, 5, FALSE), 0)
        )
    ),
    IFERROR(VLOOKUP(B11, Receiving!$A$2:$L$1000, 5, FALSE),
        IFERROR(VLOOKUP(B11, Receiving3!$A$2:$L$1000, 5, FALSE), 0)
    )
)</f>
        <v>4</v>
      </c>
      <c r="P11">
        <f>IF(G11=0,
    IFERROR(VLOOKUP(B11, Receiving2!$A$2:$L$1000, 6, FALSE),
        IFERROR(VLOOKUP(B11, Receiving!$A$2:$L$1000, 6, FALSE),
            IFERROR(VLOOKUP(B11, Receiving3!$A$2:$L$1000, 6, FALSE), 0)
        )
    ),
    IFERROR(VLOOKUP(B11, Receiving!$A$2:$L$1000, 6, FALSE),
        IFERROR(VLOOKUP(B11, Receiving3!$A$2:$L$1000, 6, FALSE), 0)
    )
)</f>
        <v>4</v>
      </c>
      <c r="Q11">
        <f>IF(G11=0,
    IFERROR(VLOOKUP(B11, Receiving2!$A$2:$L$1000, 7, FALSE),
        IFERROR(VLOOKUP(B11, Receiving!$A$2:$L$1000, 7, FALSE),
            IFERROR(VLOOKUP(B11, Receiving3!$A$2:$L$1000, 7, FALSE), 0)
        )
    ),
    IFERROR(VLOOKUP(B11, Receiving!$A$2:$L$1000, 7, FALSE),
        IFERROR(VLOOKUP(B11, Receiving3!$A$2:$L$1000, 7, FALSE), 0)
    )
)</f>
        <v>1.3</v>
      </c>
      <c r="R11">
        <f>IF(G11=0,
    IFERROR(VLOOKUP(B11, Receiving2!$A$2:$L$1000, 8, FALSE),
        IFERROR(VLOOKUP(B11, Receiving!$A$2:$L$1000, 8, FALSE),
            IFERROR(VLOOKUP(B11, Receiving3!$A$2:$L$1000, 8, FALSE), 0)
        )
    ),
    IFERROR(VLOOKUP(B11, Receiving!$A$2:$L$1000, 8, FALSE),
        IFERROR(VLOOKUP(B11, Receiving3!$A$2:$L$1000, 8, FALSE), 0)
    )
)</f>
        <v>4</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1</v>
      </c>
    </row>
    <row r="12" spans="1:20">
      <c r="A12">
        <v>83</v>
      </c>
      <c r="B12" t="s">
        <v>837</v>
      </c>
      <c r="C12" t="s">
        <v>25</v>
      </c>
      <c r="D12" t="s">
        <v>213</v>
      </c>
      <c r="E12" t="s">
        <v>356</v>
      </c>
      <c r="F12" s="3">
        <v>5</v>
      </c>
      <c r="G12">
        <f>IFERROR(VLOOKUP(B12, Rushing!$A$2:$L$1000, 3, FALSE), IFERROR(VLOOKUP(B12, Receiving!$A$2:$L$1000, 3, FALSE), 0))</f>
        <v>1</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2</v>
      </c>
      <c r="O12">
        <f>IF(G12=0,
    IFERROR(VLOOKUP(B12, Receiving2!$A$2:$L$1000, 5, FALSE),
        IFERROR(VLOOKUP(B12, Receiving!$A$2:$L$1000, 5, FALSE),
            IFERROR(VLOOKUP(B12, Receiving3!$A$2:$L$1000, 5, FALSE), 0)
        )
    ),
    IFERROR(VLOOKUP(B12, Receiving!$A$2:$L$1000, 5, FALSE),
        IFERROR(VLOOKUP(B12, Receiving3!$A$2:$L$1000, 5, FALSE), 0)
    )
)</f>
        <v>29</v>
      </c>
      <c r="P12">
        <f>IF(G12=0,
    IFERROR(VLOOKUP(B12, Receiving2!$A$2:$L$1000, 6, FALSE),
        IFERROR(VLOOKUP(B12, Receiving!$A$2:$L$1000, 6, FALSE),
            IFERROR(VLOOKUP(B12, Receiving3!$A$2:$L$1000, 6, FALSE), 0)
        )
    ),
    IFERROR(VLOOKUP(B12, Receiving!$A$2:$L$1000, 6, FALSE),
        IFERROR(VLOOKUP(B12, Receiving3!$A$2:$L$1000, 6, FALSE), 0)
    )
)</f>
        <v>14.5</v>
      </c>
      <c r="Q12">
        <f>IF(G12=0,
    IFERROR(VLOOKUP(B12, Receiving2!$A$2:$L$1000, 7, FALSE),
        IFERROR(VLOOKUP(B12, Receiving!$A$2:$L$1000, 7, FALSE),
            IFERROR(VLOOKUP(B12, Receiving3!$A$2:$L$1000, 7, FALSE), 0)
        )
    ),
    IFERROR(VLOOKUP(B12, Receiving!$A$2:$L$1000, 7, FALSE),
        IFERROR(VLOOKUP(B12, Receiving3!$A$2:$L$1000, 7, FALSE), 0)
    )
)</f>
        <v>29</v>
      </c>
      <c r="R12">
        <f>IF(G12=0,
    IFERROR(VLOOKUP(B12, Receiving2!$A$2:$L$1000, 8, FALSE),
        IFERROR(VLOOKUP(B12, Receiving!$A$2:$L$1000, 8, FALSE),
            IFERROR(VLOOKUP(B12, Receiving3!$A$2:$L$1000, 8, FALSE), 0)
        )
    ),
    IFERROR(VLOOKUP(B12, Receiving!$A$2:$L$1000, 8, FALSE),
        IFERROR(VLOOKUP(B12, Receiving3!$A$2:$L$1000, 8, FALSE), 0)
    )
)</f>
        <v>18</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2</v>
      </c>
    </row>
    <row r="13" spans="1:20">
      <c r="A13">
        <v>87</v>
      </c>
      <c r="B13" t="s">
        <v>843</v>
      </c>
      <c r="C13" t="s">
        <v>25</v>
      </c>
      <c r="D13" t="s">
        <v>83</v>
      </c>
      <c r="E13" t="s">
        <v>259</v>
      </c>
      <c r="F13" s="3">
        <v>6</v>
      </c>
      <c r="G13">
        <f>IFERROR(VLOOKUP(B13, Rushing!$A$2:$L$1000, 3, FALSE), IFERROR(VLOOKUP(B13, Receiving!$A$2:$L$1000, 3, FALSE), 0))</f>
        <v>0</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1</v>
      </c>
      <c r="O13">
        <f>IF(G13=0,
    IFERROR(VLOOKUP(B13, Receiving2!$A$2:$L$1000, 5, FALSE),
        IFERROR(VLOOKUP(B13, Receiving!$A$2:$L$1000, 5, FALSE),
            IFERROR(VLOOKUP(B13, Receiving3!$A$2:$L$1000, 5, FALSE), 0)
        )
    ),
    IFERROR(VLOOKUP(B13, Receiving!$A$2:$L$1000, 5, FALSE),
        IFERROR(VLOOKUP(B13, Receiving3!$A$2:$L$1000, 5, FALSE), 0)
    )
)</f>
        <v>10</v>
      </c>
      <c r="P13">
        <f>IF(G13=0,
    IFERROR(VLOOKUP(B13, Receiving2!$A$2:$L$1000, 6, FALSE),
        IFERROR(VLOOKUP(B13, Receiving!$A$2:$L$1000, 6, FALSE),
            IFERROR(VLOOKUP(B13, Receiving3!$A$2:$L$1000, 6, FALSE), 0)
        )
    ),
    IFERROR(VLOOKUP(B13, Receiving!$A$2:$L$1000, 6, FALSE),
        IFERROR(VLOOKUP(B13, Receiving3!$A$2:$L$1000, 6, FALSE), 0)
    )
)</f>
        <v>10</v>
      </c>
      <c r="Q13">
        <f>IF(G13=0,
    IFERROR(VLOOKUP(B13, Receiving2!$A$2:$L$1000, 7, FALSE),
        IFERROR(VLOOKUP(B13, Receiving!$A$2:$L$1000, 7, FALSE),
            IFERROR(VLOOKUP(B13, Receiving3!$A$2:$L$1000, 7, FALSE), 0)
        )
    ),
    IFERROR(VLOOKUP(B13, Receiving!$A$2:$L$1000, 7, FALSE),
        IFERROR(VLOOKUP(B13, Receiving3!$A$2:$L$1000, 7, FALSE), 0)
    )
)</f>
        <v>10</v>
      </c>
      <c r="R13">
        <f>IF(G13=0,
    IFERROR(VLOOKUP(B13, Receiving2!$A$2:$L$1000, 8, FALSE),
        IFERROR(VLOOKUP(B13, Receiving!$A$2:$L$1000, 8, FALSE),
            IFERROR(VLOOKUP(B13, Receiving3!$A$2:$L$1000, 8, FALSE), 0)
        )
    ),
    IFERROR(VLOOKUP(B13, Receiving!$A$2:$L$1000, 8, FALSE),
        IFERROR(VLOOKUP(B13, Receiving3!$A$2:$L$1000, 8, FALSE), 0)
    )
)</f>
        <v>10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1</v>
      </c>
    </row>
    <row r="14" spans="1:20">
      <c r="A14">
        <v>80</v>
      </c>
      <c r="B14" t="s">
        <v>835</v>
      </c>
      <c r="C14" t="s">
        <v>16</v>
      </c>
      <c r="D14" t="s">
        <v>573</v>
      </c>
      <c r="E14" t="s">
        <v>356</v>
      </c>
      <c r="F14" s="3">
        <v>0</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0</v>
      </c>
      <c r="O14">
        <f>IF(G14=0,
    IFERROR(VLOOKUP(B14, Receiving2!$A$2:$L$1000, 5, FALSE),
        IFERROR(VLOOKUP(B14, Receiving!$A$2:$L$1000, 5, FALSE),
            IFERROR(VLOOKUP(B14, Receiving3!$A$2:$L$1000, 5, FALSE), 0)
        )
    ),
    IFERROR(VLOOKUP(B14, Receiving!$A$2:$L$1000, 5, FALSE),
        IFERROR(VLOOKUP(B14, Receiving3!$A$2:$L$1000, 5, FALSE), 0)
    )
)</f>
        <v>0</v>
      </c>
      <c r="P14">
        <f>IF(G14=0,
    IFERROR(VLOOKUP(B14, Receiving2!$A$2:$L$1000, 6, FALSE),
        IFERROR(VLOOKUP(B14, Receiving!$A$2:$L$1000, 6, FALSE),
            IFERROR(VLOOKUP(B14, Receiving3!$A$2:$L$1000, 6, FALSE), 0)
        )
    ),
    IFERROR(VLOOKUP(B14, Receiving!$A$2:$L$1000, 6, FALSE),
        IFERROR(VLOOKUP(B14, Receiving3!$A$2:$L$1000, 6, FALSE), 0)
    )
)</f>
        <v>0</v>
      </c>
      <c r="Q14">
        <f>IF(G14=0,
    IFERROR(VLOOKUP(B14, Receiving2!$A$2:$L$1000, 7, FALSE),
        IFERROR(VLOOKUP(B14, Receiving!$A$2:$L$1000, 7, FALSE),
            IFERROR(VLOOKUP(B14, Receiving3!$A$2:$L$1000, 7, FALSE), 0)
        )
    ),
    IFERROR(VLOOKUP(B14, Receiving!$A$2:$L$1000, 7, FALSE),
        IFERROR(VLOOKUP(B14, Receiving3!$A$2:$L$1000, 7, FALSE), 0)
    )
)</f>
        <v>0</v>
      </c>
      <c r="R14">
        <f>IF(G14=0,
    IFERROR(VLOOKUP(B14, Receiving2!$A$2:$L$1000, 8, FALSE),
        IFERROR(VLOOKUP(B14, Receiving!$A$2:$L$1000, 8, FALSE),
            IFERROR(VLOOKUP(B14, Receiving3!$A$2:$L$1000, 8, FALSE), 0)
        )
    ),
    IFERROR(VLOOKUP(B14, Receiving!$A$2:$L$1000, 8, FALSE),
        IFERROR(VLOOKUP(B14, Receiving3!$A$2:$L$1000, 8, FALSE), 0)
    )
)</f>
        <v>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0</v>
      </c>
    </row>
    <row r="15" spans="1:20">
      <c r="A15">
        <v>16</v>
      </c>
      <c r="B15" t="s">
        <v>840</v>
      </c>
      <c r="C15" t="s">
        <v>16</v>
      </c>
      <c r="D15" t="s">
        <v>182</v>
      </c>
      <c r="E15" t="s">
        <v>78</v>
      </c>
      <c r="F15" s="3">
        <v>0</v>
      </c>
      <c r="G15">
        <f>IFERROR(VLOOKUP(B15, Rushing!$A$2:$L$1000, 3, FALSE), IFERROR(VLOOKUP(B15, Receiving!$A$2:$L$1000, 3, FALSE), 0))</f>
        <v>0</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0</v>
      </c>
      <c r="O15">
        <f>IF(G15=0,
    IFERROR(VLOOKUP(B15, Receiving2!$A$2:$L$1000, 5, FALSE),
        IFERROR(VLOOKUP(B15, Receiving!$A$2:$L$1000, 5, FALSE),
            IFERROR(VLOOKUP(B15, Receiving3!$A$2:$L$1000, 5, FALSE), 0)
        )
    ),
    IFERROR(VLOOKUP(B15, Receiving!$A$2:$L$1000, 5, FALSE),
        IFERROR(VLOOKUP(B15, Receiving3!$A$2:$L$1000, 5, FALSE), 0)
    )
)</f>
        <v>0</v>
      </c>
      <c r="P15">
        <f>IF(G15=0,
    IFERROR(VLOOKUP(B15, Receiving2!$A$2:$L$1000, 6, FALSE),
        IFERROR(VLOOKUP(B15, Receiving!$A$2:$L$1000, 6, FALSE),
            IFERROR(VLOOKUP(B15, Receiving3!$A$2:$L$1000, 6, FALSE), 0)
        )
    ),
    IFERROR(VLOOKUP(B15, Receiving!$A$2:$L$1000, 6, FALSE),
        IFERROR(VLOOKUP(B15, Receiving3!$A$2:$L$1000, 6, FALSE), 0)
    )
)</f>
        <v>0</v>
      </c>
      <c r="Q15">
        <f>IF(G15=0,
    IFERROR(VLOOKUP(B15, Receiving2!$A$2:$L$1000, 7, FALSE),
        IFERROR(VLOOKUP(B15, Receiving!$A$2:$L$1000, 7, FALSE),
            IFERROR(VLOOKUP(B15, Receiving3!$A$2:$L$1000, 7, FALSE), 0)
        )
    ),
    IFERROR(VLOOKUP(B15, Receiving!$A$2:$L$1000, 7, FALSE),
        IFERROR(VLOOKUP(B15, Receiving3!$A$2:$L$1000, 7, FALSE), 0)
    )
)</f>
        <v>0</v>
      </c>
      <c r="R15">
        <f>IF(G15=0,
    IFERROR(VLOOKUP(B15, Receiving2!$A$2:$L$1000, 8, FALSE),
        IFERROR(VLOOKUP(B15, Receiving!$A$2:$L$1000, 8, FALSE),
            IFERROR(VLOOKUP(B15, Receiving3!$A$2:$L$1000, 8, FALSE), 0)
        )
    ),
    IFERROR(VLOOKUP(B15, Receiving!$A$2:$L$1000, 8, FALSE),
        IFERROR(VLOOKUP(B15, Receiving3!$A$2:$L$1000, 8, FALSE), 0)
    )
)</f>
        <v>0</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0</v>
      </c>
    </row>
    <row r="16" spans="1:20">
      <c r="A16">
        <v>14</v>
      </c>
      <c r="B16" t="s">
        <v>1323</v>
      </c>
      <c r="C16" t="s">
        <v>16</v>
      </c>
      <c r="D16" t="s">
        <v>343</v>
      </c>
      <c r="E16" t="s">
        <v>179</v>
      </c>
      <c r="F16" s="3">
        <v>5</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2</v>
      </c>
      <c r="O16">
        <f>IF(G16=0,
    IFERROR(VLOOKUP(B16, Receiving2!$A$2:$L$1000, 5, FALSE),
        IFERROR(VLOOKUP(B16, Receiving!$A$2:$L$1000, 5, FALSE),
            IFERROR(VLOOKUP(B16, Receiving3!$A$2:$L$1000, 5, FALSE), 0)
        )
    ),
    IFERROR(VLOOKUP(B16, Receiving!$A$2:$L$1000, 5, FALSE),
        IFERROR(VLOOKUP(B16, Receiving3!$A$2:$L$1000, 5, FALSE), 0)
    )
)</f>
        <v>12</v>
      </c>
      <c r="P16">
        <f>IF(G16=0,
    IFERROR(VLOOKUP(B16, Receiving2!$A$2:$L$1000, 6, FALSE),
        IFERROR(VLOOKUP(B16, Receiving!$A$2:$L$1000, 6, FALSE),
            IFERROR(VLOOKUP(B16, Receiving3!$A$2:$L$1000, 6, FALSE), 0)
        )
    ),
    IFERROR(VLOOKUP(B16, Receiving!$A$2:$L$1000, 6, FALSE),
        IFERROR(VLOOKUP(B16, Receiving3!$A$2:$L$1000, 6, FALSE), 0)
    )
)</f>
        <v>6</v>
      </c>
      <c r="Q16">
        <f>IF(G16=0,
    IFERROR(VLOOKUP(B16, Receiving2!$A$2:$L$1000, 7, FALSE),
        IFERROR(VLOOKUP(B16, Receiving!$A$2:$L$1000, 7, FALSE),
            IFERROR(VLOOKUP(B16, Receiving3!$A$2:$L$1000, 7, FALSE), 0)
        )
    ),
    IFERROR(VLOOKUP(B16, Receiving!$A$2:$L$1000, 7, FALSE),
        IFERROR(VLOOKUP(B16, Receiving3!$A$2:$L$1000, 7, FALSE), 0)
    )
)</f>
        <v>4</v>
      </c>
      <c r="R16">
        <f>IF(G16=0,
    IFERROR(VLOOKUP(B16, Receiving2!$A$2:$L$1000, 8, FALSE),
        IFERROR(VLOOKUP(B16, Receiving!$A$2:$L$1000, 8, FALSE),
            IFERROR(VLOOKUP(B16, Receiving3!$A$2:$L$1000, 8, FALSE), 0)
        )
    ),
    IFERROR(VLOOKUP(B16, Receiving!$A$2:$L$1000, 8, FALSE),
        IFERROR(VLOOKUP(B16, Receiving3!$A$2:$L$1000, 8, FALSE), 0)
    )
)</f>
        <v>7</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3</v>
      </c>
    </row>
    <row r="17" spans="1:20">
      <c r="A17">
        <v>12</v>
      </c>
      <c r="B17" t="s">
        <v>844</v>
      </c>
      <c r="C17" t="s">
        <v>16</v>
      </c>
      <c r="D17" t="s">
        <v>49</v>
      </c>
      <c r="E17" t="s">
        <v>78</v>
      </c>
      <c r="F17" s="3">
        <v>3</v>
      </c>
      <c r="G17">
        <f>IFERROR(VLOOKUP(B17, Rushing!$A$2:$L$1000, 3, FALSE), IFERROR(VLOOKUP(B17, Receiving!$A$2:$L$1000, 3, FALSE), 0))</f>
        <v>1</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0</v>
      </c>
      <c r="O17">
        <f>IF(G17=0,
    IFERROR(VLOOKUP(B17, Receiving2!$A$2:$L$1000, 5, FALSE),
        IFERROR(VLOOKUP(B17, Receiving!$A$2:$L$1000, 5, FALSE),
            IFERROR(VLOOKUP(B17, Receiving3!$A$2:$L$1000, 5, FALSE), 0)
        )
    ),
    IFERROR(VLOOKUP(B17, Receiving!$A$2:$L$1000, 5, FALSE),
        IFERROR(VLOOKUP(B17, Receiving3!$A$2:$L$1000, 5, FALSE), 0)
    )
)</f>
        <v>0</v>
      </c>
      <c r="P17">
        <f>IF(G17=0,
    IFERROR(VLOOKUP(B17, Receiving2!$A$2:$L$1000, 6, FALSE),
        IFERROR(VLOOKUP(B17, Receiving!$A$2:$L$1000, 6, FALSE),
            IFERROR(VLOOKUP(B17, Receiving3!$A$2:$L$1000, 6, FALSE), 0)
        )
    ),
    IFERROR(VLOOKUP(B17, Receiving!$A$2:$L$1000, 6, FALSE),
        IFERROR(VLOOKUP(B17, Receiving3!$A$2:$L$1000, 6, FALSE), 0)
    )
)</f>
        <v>0</v>
      </c>
      <c r="Q17">
        <f>IF(G17=0,
    IFERROR(VLOOKUP(B17, Receiving2!$A$2:$L$1000, 7, FALSE),
        IFERROR(VLOOKUP(B17, Receiving!$A$2:$L$1000, 7, FALSE),
            IFERROR(VLOOKUP(B17, Receiving3!$A$2:$L$1000, 7, FALSE), 0)
        )
    ),
    IFERROR(VLOOKUP(B17, Receiving!$A$2:$L$1000, 7, FALSE),
        IFERROR(VLOOKUP(B17, Receiving3!$A$2:$L$1000, 7, FALSE), 0)
    )
)</f>
        <v>0</v>
      </c>
      <c r="R17">
        <f>IF(G17=0,
    IFERROR(VLOOKUP(B17, Receiving2!$A$2:$L$1000, 8, FALSE),
        IFERROR(VLOOKUP(B17, Receiving!$A$2:$L$1000, 8, FALSE),
            IFERROR(VLOOKUP(B17, Receiving3!$A$2:$L$1000, 8, FALSE), 0)
        )
    ),
    IFERROR(VLOOKUP(B17, Receiving!$A$2:$L$1000, 8, FALSE),
        IFERROR(VLOOKUP(B17, Receiving3!$A$2:$L$1000, 8, FALSE), 0)
    )
)</f>
        <v>0</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1</v>
      </c>
    </row>
    <row r="18" spans="1:20">
      <c r="A18">
        <v>17</v>
      </c>
      <c r="B18" t="s">
        <v>845</v>
      </c>
      <c r="C18" t="s">
        <v>16</v>
      </c>
      <c r="D18" t="s">
        <v>258</v>
      </c>
      <c r="E18" t="s">
        <v>78</v>
      </c>
      <c r="F18" s="3">
        <v>2</v>
      </c>
      <c r="G18">
        <f>IFERROR(VLOOKUP(B18, Rushing!$A$2:$L$1000, 3, FALSE), IFERROR(VLOOKUP(B18, Receiving!$A$2:$L$1000, 3, FALSE), 0))</f>
        <v>3</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12</v>
      </c>
      <c r="O18">
        <f>IF(G18=0,
    IFERROR(VLOOKUP(B18, Receiving2!$A$2:$L$1000, 5, FALSE),
        IFERROR(VLOOKUP(B18, Receiving!$A$2:$L$1000, 5, FALSE),
            IFERROR(VLOOKUP(B18, Receiving3!$A$2:$L$1000, 5, FALSE), 0)
        )
    ),
    IFERROR(VLOOKUP(B18, Receiving!$A$2:$L$1000, 5, FALSE),
        IFERROR(VLOOKUP(B18, Receiving3!$A$2:$L$1000, 5, FALSE), 0)
    )
)</f>
        <v>104</v>
      </c>
      <c r="P18">
        <f>IF(G18=0,
    IFERROR(VLOOKUP(B18, Receiving2!$A$2:$L$1000, 6, FALSE),
        IFERROR(VLOOKUP(B18, Receiving!$A$2:$L$1000, 6, FALSE),
            IFERROR(VLOOKUP(B18, Receiving3!$A$2:$L$1000, 6, FALSE), 0)
        )
    ),
    IFERROR(VLOOKUP(B18, Receiving!$A$2:$L$1000, 6, FALSE),
        IFERROR(VLOOKUP(B18, Receiving3!$A$2:$L$1000, 6, FALSE), 0)
    )
)</f>
        <v>8.67</v>
      </c>
      <c r="Q18">
        <f>IF(G18=0,
    IFERROR(VLOOKUP(B18, Receiving2!$A$2:$L$1000, 7, FALSE),
        IFERROR(VLOOKUP(B18, Receiving!$A$2:$L$1000, 7, FALSE),
            IFERROR(VLOOKUP(B18, Receiving3!$A$2:$L$1000, 7, FALSE), 0)
        )
    ),
    IFERROR(VLOOKUP(B18, Receiving!$A$2:$L$1000, 7, FALSE),
        IFERROR(VLOOKUP(B18, Receiving3!$A$2:$L$1000, 7, FALSE), 0)
    )
)</f>
        <v>34.700000000000003</v>
      </c>
      <c r="R18">
        <f>IF(G18=0,
    IFERROR(VLOOKUP(B18, Receiving2!$A$2:$L$1000, 8, FALSE),
        IFERROR(VLOOKUP(B18, Receiving!$A$2:$L$1000, 8, FALSE),
            IFERROR(VLOOKUP(B18, Receiving3!$A$2:$L$1000, 8, FALSE), 0)
        )
    ),
    IFERROR(VLOOKUP(B18, Receiving!$A$2:$L$1000, 8, FALSE),
        IFERROR(VLOOKUP(B18, Receiving3!$A$2:$L$1000, 8, FALSE), 0)
    )
)</f>
        <v>29</v>
      </c>
      <c r="S18">
        <f>IF(G18=0,
    IFERROR(VLOOKUP(B18, Receiving2!$A$2:$L$1000, 9, FALSE),
        IFERROR(VLOOKUP(B18, Receiving!$A$2:$L$1000, 9, FALSE),
            IFERROR(VLOOKUP(B18, Receiving3!$A$2:$L$1000, 9, FALSE), 0)
        )
    ),
    IFERROR(VLOOKUP(B18, Receiving!$A$2:$L$1000, 9, FALSE),
        IFERROR(VLOOKUP(B18, Receiving3!$A$2:$L$1000, 9, FALSE), 0)
    )
)</f>
        <v>1</v>
      </c>
      <c r="T18">
        <f>IF(G18=0,
    IFERROR(VLOOKUP(B18, Receiving2!$A$2:$L$1000, 10, FALSE),
        IFERROR(VLOOKUP(B18, Receiving!$A$2:$L$1000, 10, FALSE),
            IFERROR(VLOOKUP(B18, Receiving3!$A$2:$L$1000, 10, FALSE), 0)
        )
    ),
    IFERROR(VLOOKUP(B18, Receiving!$A$2:$L$1000, 10, FALSE),
        IFERROR(VLOOKUP(B18, Receiving3!$A$2:$L$1000, 10, FALSE), 0)
    )
)</f>
        <v>15</v>
      </c>
    </row>
    <row r="19" spans="1:20">
      <c r="A19">
        <v>22</v>
      </c>
      <c r="B19" t="s">
        <v>848</v>
      </c>
      <c r="C19" t="s">
        <v>16</v>
      </c>
      <c r="D19" t="s">
        <v>494</v>
      </c>
      <c r="E19" t="s">
        <v>356</v>
      </c>
      <c r="F19" s="3">
        <v>3</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0</v>
      </c>
    </row>
    <row r="20" spans="1:20">
      <c r="A20">
        <v>13</v>
      </c>
      <c r="B20" t="s">
        <v>849</v>
      </c>
      <c r="C20" t="s">
        <v>16</v>
      </c>
      <c r="D20" t="s">
        <v>17</v>
      </c>
      <c r="E20" t="s">
        <v>71</v>
      </c>
      <c r="F20" s="3">
        <v>7</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0</v>
      </c>
      <c r="O20">
        <f>IF(G20=0,
    IFERROR(VLOOKUP(B20, Receiving2!$A$2:$L$1000, 5, FALSE),
        IFERROR(VLOOKUP(B20, Receiving!$A$2:$L$1000, 5, FALSE),
            IFERROR(VLOOKUP(B20, Receiving3!$A$2:$L$1000, 5, FALSE), 0)
        )
    ),
    IFERROR(VLOOKUP(B20, Receiving!$A$2:$L$1000, 5, FALSE),
        IFERROR(VLOOKUP(B20, Receiving3!$A$2:$L$1000, 5, FALSE), 0)
    )
)</f>
        <v>0</v>
      </c>
      <c r="P20">
        <f>IF(G20=0,
    IFERROR(VLOOKUP(B20, Receiving2!$A$2:$L$1000, 6, FALSE),
        IFERROR(VLOOKUP(B20, Receiving!$A$2:$L$1000, 6, FALSE),
            IFERROR(VLOOKUP(B20, Receiving3!$A$2:$L$1000, 6, FALSE), 0)
        )
    ),
    IFERROR(VLOOKUP(B20, Receiving!$A$2:$L$1000, 6, FALSE),
        IFERROR(VLOOKUP(B20, Receiving3!$A$2:$L$1000, 6, FALSE), 0)
    )
)</f>
        <v>0</v>
      </c>
      <c r="Q20">
        <f>IF(G20=0,
    IFERROR(VLOOKUP(B20, Receiving2!$A$2:$L$1000, 7, FALSE),
        IFERROR(VLOOKUP(B20, Receiving!$A$2:$L$1000, 7, FALSE),
            IFERROR(VLOOKUP(B20, Receiving3!$A$2:$L$1000, 7, FALSE), 0)
        )
    ),
    IFERROR(VLOOKUP(B20, Receiving!$A$2:$L$1000, 7, FALSE),
        IFERROR(VLOOKUP(B20, Receiving3!$A$2:$L$1000, 7, FALSE), 0)
    )
)</f>
        <v>0</v>
      </c>
      <c r="R20">
        <f>IF(G20=0,
    IFERROR(VLOOKUP(B20, Receiving2!$A$2:$L$1000, 8, FALSE),
        IFERROR(VLOOKUP(B20, Receiving!$A$2:$L$1000, 8, FALSE),
            IFERROR(VLOOKUP(B20, Receiving3!$A$2:$L$1000, 8, FALSE), 0)
        )
    ),
    IFERROR(VLOOKUP(B20, Receiving!$A$2:$L$1000, 8, FALSE),
        IFERROR(VLOOKUP(B20, Receiving3!$A$2:$L$1000, 8, FALSE), 0)
    )
)</f>
        <v>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3</v>
      </c>
    </row>
    <row r="21" spans="1:20">
      <c r="A21">
        <v>84</v>
      </c>
      <c r="B21" t="s">
        <v>850</v>
      </c>
      <c r="C21" t="s">
        <v>16</v>
      </c>
      <c r="D21" t="s">
        <v>534</v>
      </c>
      <c r="E21" t="s">
        <v>356</v>
      </c>
      <c r="F21" s="3">
        <v>0</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0</v>
      </c>
    </row>
    <row r="22" spans="1:20">
      <c r="A22">
        <v>11</v>
      </c>
      <c r="B22" t="s">
        <v>852</v>
      </c>
      <c r="C22" t="s">
        <v>16</v>
      </c>
      <c r="D22" t="s">
        <v>62</v>
      </c>
      <c r="E22" t="s">
        <v>104</v>
      </c>
      <c r="F22" s="3">
        <v>7</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0</v>
      </c>
      <c r="O22">
        <f>IF(G22=0,
    IFERROR(VLOOKUP(B22, Receiving2!$A$2:$L$1000, 5, FALSE),
        IFERROR(VLOOKUP(B22, Receiving!$A$2:$L$1000, 5, FALSE),
            IFERROR(VLOOKUP(B22, Receiving3!$A$2:$L$1000, 5, FALSE), 0)
        )
    ),
    IFERROR(VLOOKUP(B22, Receiving!$A$2:$L$1000, 5, FALSE),
        IFERROR(VLOOKUP(B22, Receiving3!$A$2:$L$1000, 5, FALSE), 0)
    )
)</f>
        <v>0</v>
      </c>
      <c r="P22">
        <f>IF(G22=0,
    IFERROR(VLOOKUP(B22, Receiving2!$A$2:$L$1000, 6, FALSE),
        IFERROR(VLOOKUP(B22, Receiving!$A$2:$L$1000, 6, FALSE),
            IFERROR(VLOOKUP(B22, Receiving3!$A$2:$L$1000, 6, FALSE), 0)
        )
    ),
    IFERROR(VLOOKUP(B22, Receiving!$A$2:$L$1000, 6, FALSE),
        IFERROR(VLOOKUP(B22, Receiving3!$A$2:$L$1000, 6, FALSE), 0)
    )
)</f>
        <v>0</v>
      </c>
      <c r="Q22">
        <f>IF(G22=0,
    IFERROR(VLOOKUP(B22, Receiving2!$A$2:$L$1000, 7, FALSE),
        IFERROR(VLOOKUP(B22, Receiving!$A$2:$L$1000, 7, FALSE),
            IFERROR(VLOOKUP(B22, Receiving3!$A$2:$L$1000, 7, FALSE), 0)
        )
    ),
    IFERROR(VLOOKUP(B22, Receiving!$A$2:$L$1000, 7, FALSE),
        IFERROR(VLOOKUP(B22, Receiving3!$A$2:$L$1000, 7, FALSE), 0)
    )
)</f>
        <v>0</v>
      </c>
      <c r="R22">
        <f>IF(G22=0,
    IFERROR(VLOOKUP(B22, Receiving2!$A$2:$L$1000, 8, FALSE),
        IFERROR(VLOOKUP(B22, Receiving!$A$2:$L$1000, 8, FALSE),
            IFERROR(VLOOKUP(B22, Receiving3!$A$2:$L$1000, 8, FALSE), 0)
        )
    ),
    IFERROR(VLOOKUP(B22, Receiving!$A$2:$L$1000, 8, FALSE),
        IFERROR(VLOOKUP(B22, Receiving3!$A$2:$L$1000, 8, FALSE), 0)
    )
)</f>
        <v>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0</v>
      </c>
    </row>
    <row r="23" spans="1:20">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0">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0</v>
      </c>
      <c r="O24">
        <f>IF(G24=0,
    IFERROR(VLOOKUP(B24, Receiving2!$A$2:$L$1000, 5, FALSE),
        IFERROR(VLOOKUP(B24, Receiving!$A$2:$L$1000, 5, FALSE),
            IFERROR(VLOOKUP(B24, Receiving3!$A$2:$L$1000, 5, FALSE), 0)
        )
    ),
    IFERROR(VLOOKUP(B24, Receiving!$A$2:$L$1000, 5, FALSE),
        IFERROR(VLOOKUP(B24, Receiving3!$A$2:$L$1000, 5, FALSE), 0)
    )
)</f>
        <v>0</v>
      </c>
      <c r="P24">
        <f>IF(G24=0,
    IFERROR(VLOOKUP(B24, Receiving2!$A$2:$L$1000, 6, FALSE),
        IFERROR(VLOOKUP(B24, Receiving!$A$2:$L$1000, 6, FALSE),
            IFERROR(VLOOKUP(B24, Receiving3!$A$2:$L$1000, 6, FALSE), 0)
        )
    ),
    IFERROR(VLOOKUP(B24, Receiving!$A$2:$L$1000, 6, FALSE),
        IFERROR(VLOOKUP(B24, Receiving3!$A$2:$L$1000, 6, FALSE), 0)
    )
)</f>
        <v>0</v>
      </c>
      <c r="Q24">
        <f>IF(G24=0,
    IFERROR(VLOOKUP(B24, Receiving2!$A$2:$L$1000, 7, FALSE),
        IFERROR(VLOOKUP(B24, Receiving!$A$2:$L$1000, 7, FALSE),
            IFERROR(VLOOKUP(B24, Receiving3!$A$2:$L$1000, 7, FALSE), 0)
        )
    ),
    IFERROR(VLOOKUP(B24, Receiving!$A$2:$L$1000, 7, FALSE),
        IFERROR(VLOOKUP(B24, Receiving3!$A$2:$L$1000, 7, FALSE), 0)
    )
)</f>
        <v>0</v>
      </c>
      <c r="R24">
        <f>IF(G24=0,
    IFERROR(VLOOKUP(B24, Receiving2!$A$2:$L$1000, 8, FALSE),
        IFERROR(VLOOKUP(B24, Receiving!$A$2:$L$1000, 8, FALSE),
            IFERROR(VLOOKUP(B24, Receiving3!$A$2:$L$1000, 8, FALSE), 0)
        )
    ),
    IFERROR(VLOOKUP(B24, Receiving!$A$2:$L$1000, 8, FALSE),
        IFERROR(VLOOKUP(B24, Receiving3!$A$2:$L$1000, 8, FALSE), 0)
    )
)</f>
        <v>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0</v>
      </c>
    </row>
    <row r="25" spans="1:20">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row r="28" spans="1:20">
      <c r="G28">
        <f>IFERROR(VLOOKUP(B28, Rushing!$A$2:$L$1000, 3, FALSE), IFERROR(VLOOKUP(B28, Receiving!$A$2:$L$1000, 3, FALSE), 0))</f>
        <v>0</v>
      </c>
      <c r="H28">
        <f>IF(G28=0, IFERROR(VLOOKUP(B28, Rushing2!$A$2:$L$1000, 4, FALSE),0), IFERROR(VLOOKUP(B28, Rushing!$A$2:$L$1000, 4, FALSE), 0))</f>
        <v>0</v>
      </c>
      <c r="I28">
        <f>IF(G28=0, IFERROR(VLOOKUP(B28, Rushing2!$A$2:$L$1000, 5, FALSE),0), IFERROR(VLOOKUP(B28, Rushing!$A$2:$L$1000, 5, FALSE), 0))</f>
        <v>0</v>
      </c>
      <c r="J28">
        <f>IF(G28=0, IFERROR(VLOOKUP(B28, Rushing2!$A$2:$L$1000, 6, FALSE),0), IFERROR(VLOOKUP(B28, Rushing!$A$2:$L$1000, 6, FALSE), 0))</f>
        <v>0</v>
      </c>
      <c r="K28">
        <f>IF(G28=0, IFERROR(VLOOKUP(B28, Rushing2!$A$2:$L$1000, 7, FALSE),0), IFERROR(VLOOKUP(B28, Rushing!$A$2:$L$1000, 7, FALSE), 0))</f>
        <v>0</v>
      </c>
      <c r="L28">
        <f>IF(G28=0, IFERROR(VLOOKUP(B28, Rushing2!$A$2:$L$1000, 8, FALSE),0), IFERROR(VLOOKUP(B28, Rushing!$A$2:$L$1000, 8, FALSE), 0))</f>
        <v>0</v>
      </c>
      <c r="M28">
        <f>IF(G28=0, IFERROR(VLOOKUP(B28, Rushing2!$A$2:$L$1000, 9, FALSE),0), IFERROR(VLOOKUP(B28, Rushing!$A$2:$L$1000, 9, FALSE), 0))</f>
        <v>0</v>
      </c>
      <c r="N28">
        <f>IF(G28=0, IFERROR(VLOOKUP(B28, Receiving2!$A$2:$L$1000, 4, FALSE),0), IFERROR(VLOOKUP(B28, Receiving!$A$2:$L$1000, 4, FALSE), 0))</f>
        <v>0</v>
      </c>
      <c r="O28">
        <f>IF(G28=0, IFERROR(VLOOKUP(B28, Receiving2!$A$2:$L$1000, 5, FALSE),0), IFERROR(VLOOKUP(B28, Receiving!$A$2:$L$1000, 5, FALSE), 0))</f>
        <v>0</v>
      </c>
      <c r="P28">
        <f>IF(G28=0, IFERROR(VLOOKUP(B28, Receiving2!$A$2:$L$1000, 6, FALSE),0), IFERROR(VLOOKUP(B28, Receiving!$A$2:$L$1000, 6, FALSE), 0))</f>
        <v>0</v>
      </c>
      <c r="Q28">
        <f>IF(G28=0, IFERROR(VLOOKUP(B28, Receiving2!$A$2:$L$1000, 7, FALSE),0), IFERROR(VLOOKUP(B28, Receiving!$A$2:$L$1000, 7, FALSE), 0))</f>
        <v>0</v>
      </c>
      <c r="R28">
        <f>IF(G28=0, IFERROR(VLOOKUP(B28, Receiving2!$A$2:$L$1000, 8, FALSE),0), IFERROR(VLOOKUP(B28, Receiving!$A$2:$L$1000, 8, FALSE), 0))</f>
        <v>0</v>
      </c>
      <c r="S28">
        <f>IF(G28=0, IFERROR(VLOOKUP(B28, Receiving2!$A$2:$L$1000, 9, FALSE),0), IFERROR(VLOOKUP(B28, Receiving!$A$2:$L$1000, 9, FALSE), 0))</f>
        <v>0</v>
      </c>
      <c r="T28">
        <f>IF(G28=0, IFERROR(VLOOKUP(B28, Receiving2!$A$2:$L$1000, 10, FALSE),0), IFERROR(VLOOKUP(B28, Receiving!$A$2:$L$1000, 10, FALSE), 0))</f>
        <v>0</v>
      </c>
    </row>
    <row r="29" spans="1:20">
      <c r="G29">
        <f>IFERROR(VLOOKUP(B29, Rushing!$A$2:$L$1000, 3, FALSE), IFERROR(VLOOKUP(B29, Receiving!$A$2:$L$1000, 3, FALSE), 0))</f>
        <v>0</v>
      </c>
      <c r="H29">
        <f>IF(G29=0, IFERROR(VLOOKUP(B29, Rushing2!$A$2:$L$1000, 4, FALSE),0), IFERROR(VLOOKUP(B29, Rushing!$A$2:$L$1000, 4, FALSE), 0))</f>
        <v>0</v>
      </c>
      <c r="I29">
        <f>IF(G29=0, IFERROR(VLOOKUP(B29, Rushing2!$A$2:$L$1000, 5, FALSE),0), IFERROR(VLOOKUP(B29, Rushing!$A$2:$L$1000, 5, FALSE), 0))</f>
        <v>0</v>
      </c>
      <c r="J29">
        <f>IF(G29=0, IFERROR(VLOOKUP(B29, Rushing2!$A$2:$L$1000, 6, FALSE),0), IFERROR(VLOOKUP(B29, Rushing!$A$2:$L$1000, 6, FALSE), 0))</f>
        <v>0</v>
      </c>
      <c r="K29">
        <f>IF(G29=0, IFERROR(VLOOKUP(B29, Rushing2!$A$2:$L$1000, 7, FALSE),0), IFERROR(VLOOKUP(B29, Rushing!$A$2:$L$1000, 7, FALSE), 0))</f>
        <v>0</v>
      </c>
      <c r="L29">
        <f>IF(G29=0, IFERROR(VLOOKUP(B29, Rushing2!$A$2:$L$1000, 8, FALSE),0), IFERROR(VLOOKUP(B29, Rushing!$A$2:$L$1000, 8, FALSE), 0))</f>
        <v>0</v>
      </c>
      <c r="M29">
        <f>IF(G29=0, IFERROR(VLOOKUP(B29, Rushing2!$A$2:$L$1000, 9, FALSE),0), IFERROR(VLOOKUP(B29, Rushing!$A$2:$L$1000, 9, FALSE), 0))</f>
        <v>0</v>
      </c>
      <c r="N29">
        <f>IF(G29=0, IFERROR(VLOOKUP(B29, Receiving2!$A$2:$L$1000, 4, FALSE),0), IFERROR(VLOOKUP(B29, Receiving!$A$2:$L$1000, 4, FALSE), 0))</f>
        <v>0</v>
      </c>
      <c r="O29">
        <f>IF(G29=0, IFERROR(VLOOKUP(B29, Receiving2!$A$2:$L$1000, 5, FALSE),0), IFERROR(VLOOKUP(B29, Receiving!$A$2:$L$1000, 5, FALSE), 0))</f>
        <v>0</v>
      </c>
      <c r="P29">
        <f>IF(G29=0, IFERROR(VLOOKUP(B29, Receiving2!$A$2:$L$1000, 6, FALSE),0), IFERROR(VLOOKUP(B29, Receiving!$A$2:$L$1000, 6, FALSE), 0))</f>
        <v>0</v>
      </c>
      <c r="Q29">
        <f>IF(G29=0, IFERROR(VLOOKUP(B29, Receiving2!$A$2:$L$1000, 7, FALSE),0), IFERROR(VLOOKUP(B29, Receiving!$A$2:$L$1000, 7, FALSE), 0))</f>
        <v>0</v>
      </c>
      <c r="R29">
        <f>IF(G29=0, IFERROR(VLOOKUP(B29, Receiving2!$A$2:$L$1000, 8, FALSE),0), IFERROR(VLOOKUP(B29, Receiving!$A$2:$L$1000, 8, FALSE), 0))</f>
        <v>0</v>
      </c>
      <c r="S29">
        <f>IF(G29=0, IFERROR(VLOOKUP(B29, Receiving2!$A$2:$L$1000, 9, FALSE),0), IFERROR(VLOOKUP(B29, Receiving!$A$2:$L$1000, 9, FALSE), 0))</f>
        <v>0</v>
      </c>
      <c r="T29">
        <f>IF(G29=0, IFERROR(VLOOKUP(B29, Receiving2!$A$2:$L$1000, 10, FALSE),0), IFERROR(VLOOKUP(B29, Receiving!$A$2:$L$1000, 10, FALSE), 0))</f>
        <v>0</v>
      </c>
    </row>
  </sheetData>
  <sortState xmlns:xlrd2="http://schemas.microsoft.com/office/spreadsheetml/2017/richdata2" ref="A1:F23">
    <sortCondition ref="C1:C23"/>
  </sortState>
  <conditionalFormatting sqref="F1:F1048576">
    <cfRule type="cellIs" dxfId="19" priority="5" operator="equal">
      <formula>"R"</formula>
    </cfRule>
  </conditionalFormatting>
  <conditionalFormatting sqref="H2:T27">
    <cfRule type="cellIs" dxfId="18" priority="3" operator="equal">
      <formula>"R"</formula>
    </cfRule>
  </conditionalFormatting>
  <hyperlinks>
    <hyperlink ref="H1" r:id="rId1" tooltip="Rushing Attempts" display="https://www.footballdb.com/statistics/nfl/player-stats/rushing/2023/preseason?sort=rushatt" xr:uid="{369FBA4A-9288-DB44-BBC5-C5C098C0A880}"/>
    <hyperlink ref="I1" r:id="rId2" tooltip="Rushing Yards" display="https://www.footballdb.com/statistics/nfl/player-stats/rushing/2023/preseason?sort=rushyds" xr:uid="{AD67F786-016E-514E-971D-8245AB9B7F6C}"/>
    <hyperlink ref="J1" r:id="rId3" tooltip="Rushing Average" display="https://www.footballdb.com/statistics/nfl/player-stats/rushing/2023/preseason?sort=rushavg" xr:uid="{22EEC486-DACF-874C-89CD-7DA3BE9A2EAD}"/>
    <hyperlink ref="K1" r:id="rId4" tooltip="Rushing Yards Per Game" display="https://www.footballdb.com/statistics/nfl/player-stats/rushing/2023/preseason?sort=rushypg" xr:uid="{A3D313CE-27DB-F44D-9151-0318E1EE4ACD}"/>
    <hyperlink ref="L1" r:id="rId5" tooltip="Longest Rush" display="https://www.footballdb.com/statistics/nfl/player-stats/rushing/2023/preseason?sort=rushlg" xr:uid="{2DEC0347-9B30-D54F-B3EE-27FB41A26281}"/>
    <hyperlink ref="M1" r:id="rId6" tooltip="Rushing Touchdowns" display="https://www.footballdb.com/statistics/nfl/player-stats/rushing/2023/preseason?sort=rushtds" xr:uid="{BDF33056-1ACD-4440-A06E-AE4C31571464}"/>
    <hyperlink ref="N1" r:id="rId7" tooltip="Receptions" display="https://www.footballdb.com/statistics/nfl/player-stats/receiving/2023/preseason?sort=recnum" xr:uid="{D8C77DC9-5AD1-224A-825E-F38344F7062E}"/>
    <hyperlink ref="O1" r:id="rId8" tooltip="Receiving Yards" display="https://www.footballdb.com/statistics/nfl/player-stats/receiving/2023/preseason?sort=recyds" xr:uid="{51EBB036-326E-244B-AF36-36F7936CE77D}"/>
    <hyperlink ref="Q1" r:id="rId9" tooltip="Receiving Yards Per Game" display="https://www.footballdb.com/statistics/nfl/player-stats/receiving/2023/preseason?sort=recypg" xr:uid="{F6D6AF48-7A3E-B04C-9D52-6711E6A18953}"/>
    <hyperlink ref="S1" r:id="rId10" tooltip="Touchdown Receptions" display="https://www.footballdb.com/statistics/nfl/player-stats/receiving/2023/preseason?sort=rectds" xr:uid="{1A4D9946-CB16-504F-A775-DB28B2FE863B}"/>
    <hyperlink ref="R1" r:id="rId11" tooltip="Longest Reception" display="https://www.footballdb.com/statistics/nfl/player-stats/receiving/2023/preseason?sort=reclg" xr:uid="{9474F3E9-92AF-794D-9025-3358DCB4748F}"/>
    <hyperlink ref="T1" r:id="rId12" tooltip="Receiving Targets" display="https://www.footballdb.com/statistics/nfl/player-stats/receiving/2023/preseason?sort=rectgt" xr:uid="{0433C075-EAD3-A040-A490-89476571BFC3}"/>
    <hyperlink ref="P1" r:id="rId13" tooltip="Receiving Average" display="https://www.footballdb.com/statistics/nfl/player-stats/receiving/2023/preseason?sort=recavg" xr:uid="{1F092680-F127-C343-A1B5-AE19FD432A2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F325C-D017-468C-A0E0-3DD2E3DBAB04}">
  <dimension ref="A1:T29"/>
  <sheetViews>
    <sheetView workbookViewId="0">
      <selection sqref="A1:W5"/>
    </sheetView>
  </sheetViews>
  <sheetFormatPr defaultColWidth="8.85546875" defaultRowHeight="15"/>
  <cols>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7</v>
      </c>
      <c r="B2" t="s">
        <v>858</v>
      </c>
      <c r="C2" t="s">
        <v>22</v>
      </c>
      <c r="D2" t="s">
        <v>213</v>
      </c>
      <c r="E2" t="s">
        <v>379</v>
      </c>
      <c r="F2" s="3">
        <v>0</v>
      </c>
      <c r="G2">
        <f>IFERROR(VLOOKUP(B2, Rushing!$A$2:$L$1000, 3, FALSE), IFERROR(VLOOKUP(B2, Receiving!$A$2:$L$1000, 3, FALSE), 0))</f>
        <v>0</v>
      </c>
      <c r="H2">
        <f>IF(G2=0,
    IFERROR(VLOOKUP(B2, Rushing2!$A$2:$L$1000, 4, FALSE),
        IFERROR(VLOOKUP(B2, Rushing!$A$2:$L$1000, 4, FALSE),
            IFERROR(VLOOKUP(B2, Rushing3!$A$2:$L$1000, 4, FALSE), 0)
        )
    ),
    IFERROR(VLOOKUP(B2, Rushing!$A$2:$L$1000, 4, FALSE),
        IFERROR(VLOOKUP(B2, Rushing3!$A$2:$L$1000, 4, FALSE), 0)
    )
)</f>
        <v>0</v>
      </c>
      <c r="I2">
        <f>IF(G2=0,
    IFERROR(VLOOKUP(B2, Rushing2!$A$2:$L$1000, 5, FALSE),
        IFERROR(VLOOKUP(B2, Rushing!$A$2:$L$1000, 5, FALSE),
            IFERROR(VLOOKUP(B2, Rushing3!$A$2:$L$1000, 5, FALSE), 0)
        )
    ),
    IFERROR(VLOOKUP(B2, Rushing!$A$2:$L$1000, 5, FALSE),
        IFERROR(VLOOKUP(B2, Rushing3!$A$2:$L$1000, 5, FALSE), 0)
    )
)</f>
        <v>0</v>
      </c>
      <c r="J2">
        <f>IF(G2=0,
    IFERROR(VLOOKUP(B2, Rushing2!$A$2:$L$1000, 6, FALSE),
        IFERROR(VLOOKUP(B2, Rushing!$A$2:$L$1000, 6, FALSE),
            IFERROR(VLOOKUP(B2, Rushing3!$A$2:$L$1000, 6, FALSE), 0)
        )
    ),
    IFERROR(VLOOKUP(B2, Rushing!$A$2:$L$1000, 6, FALSE),
        IFERROR(VLOOKUP(B2, Rushing3!$A$2:$L$1000, 6, FALSE), 0)
    )
)</f>
        <v>0</v>
      </c>
      <c r="K2">
        <f>IF(G2=0,
    IFERROR(VLOOKUP(B2, Rushing2!$A$2:$L$1000, 7, FALSE),
        IFERROR(VLOOKUP(B2, Rushing!$A$2:$L$1000, 7, FALSE),
            IFERROR(VLOOKUP(B2, Rushing3!$A$2:$L$1000, 7, FALSE), 0)
        )
    ),
    IFERROR(VLOOKUP(B2, Rushing!$A$2:$L$1000, 7, FALSE),
        IFERROR(VLOOKUP(B2, Rushing3!$A$2:$L$1000, 7, FALSE), 0)
    )
)</f>
        <v>0</v>
      </c>
      <c r="L2">
        <f>IF(G2=0,
    IFERROR(VLOOKUP(B2, Rushing2!$A$2:$L$1000, 8, FALSE),
        IFERROR(VLOOKUP(B2, Rushing!$A$2:$L$1000, 8, FALSE),
            IFERROR(VLOOKUP(B2, Rushing3!$A$2:$L$1000, 8, FALSE), 0)
        )
    ),
    IFERROR(VLOOKUP(B2, Rushing!$A$2:$L$1000, 8, FALSE),
        IFERROR(VLOOKUP(B2, Rushing3!$A$2:$L$1000, 8, FALSE), 0)
    )
)</f>
        <v>0</v>
      </c>
      <c r="M2">
        <f>IF(G2=0,
    IFERROR(VLOOKUP(B2, Rushing2!$A$2:$L$1000, 9, FALSE),
        IFERROR(VLOOKUP(B2, Rushing!$A$2:$L$1000, 9, FALSE),
            IFERROR(VLOOKUP(B2, Rushing3!$A$2:$L$1000, 9, FALSE), 0)
        )
    ),
    IFERROR(VLOOKUP(B2, Rushing!$A$2:$L$1000, 9, FALSE),
        IFERROR(VLOOKUP(B2, Rushing3!$A$2:$L$1000, 9, FALSE), 0)
    )
)</f>
        <v>0</v>
      </c>
      <c r="N2">
        <f>IF(G2=0,
    IFERROR(VLOOKUP(B2, Receiving2!$A$2:$L$1000, 4, FALSE),
        IFERROR(VLOOKUP(B2, Receiving!$A$2:$L$1000, 4, FALSE),
            IFERROR(VLOOKUP(B2, Receiving3!$A$2:$L$1000, 4, FALSE), 0)
        )
    ),
    IFERROR(VLOOKUP(B2, Receiving!$A$2:$L$1000, 4, FALSE),
        IFERROR(VLOOKUP(B2, Receiving3!$A$2:$L$1000, 4, FALSE), 0)
    )
)</f>
        <v>0</v>
      </c>
      <c r="O2">
        <f>IF(G2=0,
    IFERROR(VLOOKUP(B2, Receiving2!$A$2:$L$1000, 5, FALSE),
        IFERROR(VLOOKUP(B2, Receiving!$A$2:$L$1000, 5, FALSE),
            IFERROR(VLOOKUP(B2, Receiving3!$A$2:$L$1000, 5, FALSE), 0)
        )
    ),
    IFERROR(VLOOKUP(B2, Receiving!$A$2:$L$1000, 5, FALSE),
        IFERROR(VLOOKUP(B2, Receiving3!$A$2:$L$1000, 5, FALSE), 0)
    )
)</f>
        <v>0</v>
      </c>
      <c r="P2">
        <f>IF(G2=0,
    IFERROR(VLOOKUP(B2, Receiving2!$A$2:$L$1000, 6, FALSE),
        IFERROR(VLOOKUP(B2, Receiving!$A$2:$L$1000, 6, FALSE),
            IFERROR(VLOOKUP(B2, Receiving3!$A$2:$L$1000, 6, FALSE), 0)
        )
    ),
    IFERROR(VLOOKUP(B2, Receiving!$A$2:$L$1000, 6, FALSE),
        IFERROR(VLOOKUP(B2, Receiving3!$A$2:$L$1000, 6, FALSE), 0)
    )
)</f>
        <v>0</v>
      </c>
      <c r="Q2">
        <f>IF(G2=0,
    IFERROR(VLOOKUP(B2, Receiving2!$A$2:$L$1000, 7, FALSE),
        IFERROR(VLOOKUP(B2, Receiving!$A$2:$L$1000, 7, FALSE),
            IFERROR(VLOOKUP(B2, Receiving3!$A$2:$L$1000, 7, FALSE), 0)
        )
    ),
    IFERROR(VLOOKUP(B2, Receiving!$A$2:$L$1000, 7, FALSE),
        IFERROR(VLOOKUP(B2, Receiving3!$A$2:$L$1000, 7, FALSE), 0)
    )
)</f>
        <v>0</v>
      </c>
      <c r="R2">
        <f>IF(G2=0,
    IFERROR(VLOOKUP(B2, Receiving2!$A$2:$L$1000, 8, FALSE),
        IFERROR(VLOOKUP(B2, Receiving!$A$2:$L$1000, 8, FALSE),
            IFERROR(VLOOKUP(B2, Receiving3!$A$2:$L$1000, 8, FALSE), 0)
        )
    ),
    IFERROR(VLOOKUP(B2, Receiving!$A$2:$L$1000, 8, FALSE),
        IFERROR(VLOOKUP(B2, Receiving3!$A$2:$L$1000, 8, FALSE), 0)
    )
)</f>
        <v>0</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0</v>
      </c>
    </row>
    <row r="3" spans="1:20">
      <c r="A3">
        <v>45</v>
      </c>
      <c r="B3" t="s">
        <v>860</v>
      </c>
      <c r="C3" t="s">
        <v>22</v>
      </c>
      <c r="D3" t="s">
        <v>29</v>
      </c>
      <c r="E3" t="s">
        <v>242</v>
      </c>
      <c r="F3" s="3">
        <v>0</v>
      </c>
      <c r="G3">
        <f>IFERROR(VLOOKUP(B3, Rushing!$A$2:$L$1000, 3, FALSE), IFERROR(VLOOKUP(B3, Receiving!$A$2:$L$1000, 3, FALSE), 0))</f>
        <v>0</v>
      </c>
      <c r="H3">
        <f>IF(G3=0,
    IFERROR(VLOOKUP(B3, Rushing2!$A$2:$L$1000, 4, FALSE),
        IFERROR(VLOOKUP(B3, Rushing!$A$2:$L$1000, 4, FALSE),
            IFERROR(VLOOKUP(B3, Rushing3!$A$2:$L$1000, 4, FALSE), 0)
        )
    ),
    IFERROR(VLOOKUP(B3, Rushing!$A$2:$L$1000, 4, FALSE),
        IFERROR(VLOOKUP(B3, Rushing3!$A$2:$L$1000, 4, FALSE), 0)
    )
)</f>
        <v>0</v>
      </c>
      <c r="I3">
        <f>IF(G3=0,
    IFERROR(VLOOKUP(B3, Rushing2!$A$2:$L$1000, 5, FALSE),
        IFERROR(VLOOKUP(B3, Rushing!$A$2:$L$1000, 5, FALSE),
            IFERROR(VLOOKUP(B3, Rushing3!$A$2:$L$1000, 5, FALSE), 0)
        )
    ),
    IFERROR(VLOOKUP(B3, Rushing!$A$2:$L$1000, 5, FALSE),
        IFERROR(VLOOKUP(B3, Rushing3!$A$2:$L$1000, 5, FALSE), 0)
    )
)</f>
        <v>0</v>
      </c>
      <c r="J3">
        <f>IF(G3=0,
    IFERROR(VLOOKUP(B3, Rushing2!$A$2:$L$1000, 6, FALSE),
        IFERROR(VLOOKUP(B3, Rushing!$A$2:$L$1000, 6, FALSE),
            IFERROR(VLOOKUP(B3, Rushing3!$A$2:$L$1000, 6, FALSE), 0)
        )
    ),
    IFERROR(VLOOKUP(B3, Rushing!$A$2:$L$1000, 6, FALSE),
        IFERROR(VLOOKUP(B3, Rushing3!$A$2:$L$1000, 6, FALSE), 0)
    )
)</f>
        <v>0</v>
      </c>
      <c r="K3">
        <f>IF(G3=0,
    IFERROR(VLOOKUP(B3, Rushing2!$A$2:$L$1000, 7, FALSE),
        IFERROR(VLOOKUP(B3, Rushing!$A$2:$L$1000, 7, FALSE),
            IFERROR(VLOOKUP(B3, Rushing3!$A$2:$L$1000, 7, FALSE), 0)
        )
    ),
    IFERROR(VLOOKUP(B3, Rushing!$A$2:$L$1000, 7, FALSE),
        IFERROR(VLOOKUP(B3, Rushing3!$A$2:$L$1000, 7, FALSE), 0)
    )
)</f>
        <v>0</v>
      </c>
      <c r="L3">
        <f>IF(G3=0,
    IFERROR(VLOOKUP(B3, Rushing2!$A$2:$L$1000, 8, FALSE),
        IFERROR(VLOOKUP(B3, Rushing!$A$2:$L$1000, 8, FALSE),
            IFERROR(VLOOKUP(B3, Rushing3!$A$2:$L$1000, 8, FALSE), 0)
        )
    ),
    IFERROR(VLOOKUP(B3, Rushing!$A$2:$L$1000, 8, FALSE),
        IFERROR(VLOOKUP(B3, Rushing3!$A$2:$L$1000, 8, FALSE), 0)
    )
)</f>
        <v>0</v>
      </c>
      <c r="M3">
        <f>IF(G3=0,
    IFERROR(VLOOKUP(B3, Rushing2!$A$2:$L$1000, 9, FALSE),
        IFERROR(VLOOKUP(B3, Rushing!$A$2:$L$1000, 9, FALSE),
            IFERROR(VLOOKUP(B3, Rushing3!$A$2:$L$1000, 9, FALSE), 0)
        )
    ),
    IFERROR(VLOOKUP(B3, Rushing!$A$2:$L$1000, 9, FALSE),
        IFERROR(VLOOKUP(B3, Rushing3!$A$2:$L$1000, 9, FALSE), 0)
    )
)</f>
        <v>0</v>
      </c>
      <c r="N3">
        <f>IF(G3=0,
    IFERROR(VLOOKUP(B3, Receiving2!$A$2:$L$1000, 4, FALSE),
        IFERROR(VLOOKUP(B3, Receiving!$A$2:$L$1000, 4, FALSE),
            IFERROR(VLOOKUP(B3, Receiving3!$A$2:$L$1000, 4, FALSE), 0)
        )
    ),
    IFERROR(VLOOKUP(B3, Receiving!$A$2:$L$1000, 4, FALSE),
        IFERROR(VLOOKUP(B3, Receiving3!$A$2:$L$1000, 4, FALSE), 0)
    )
)</f>
        <v>0</v>
      </c>
      <c r="O3">
        <f>IF(G3=0,
    IFERROR(VLOOKUP(B3, Receiving2!$A$2:$L$1000, 5, FALSE),
        IFERROR(VLOOKUP(B3, Receiving!$A$2:$L$1000, 5, FALSE),
            IFERROR(VLOOKUP(B3, Receiving3!$A$2:$L$1000, 5, FALSE), 0)
        )
    ),
    IFERROR(VLOOKUP(B3, Receiving!$A$2:$L$1000, 5, FALSE),
        IFERROR(VLOOKUP(B3, Receiving3!$A$2:$L$1000, 5, FALSE), 0)
    )
)</f>
        <v>0</v>
      </c>
      <c r="P3">
        <f>IF(G3=0,
    IFERROR(VLOOKUP(B3, Receiving2!$A$2:$L$1000, 6, FALSE),
        IFERROR(VLOOKUP(B3, Receiving!$A$2:$L$1000, 6, FALSE),
            IFERROR(VLOOKUP(B3, Receiving3!$A$2:$L$1000, 6, FALSE), 0)
        )
    ),
    IFERROR(VLOOKUP(B3, Receiving!$A$2:$L$1000, 6, FALSE),
        IFERROR(VLOOKUP(B3, Receiving3!$A$2:$L$1000, 6, FALSE), 0)
    )
)</f>
        <v>0</v>
      </c>
      <c r="Q3">
        <f>IF(G3=0,
    IFERROR(VLOOKUP(B3, Receiving2!$A$2:$L$1000, 7, FALSE),
        IFERROR(VLOOKUP(B3, Receiving!$A$2:$L$1000, 7, FALSE),
            IFERROR(VLOOKUP(B3, Receiving3!$A$2:$L$1000, 7, FALSE), 0)
        )
    ),
    IFERROR(VLOOKUP(B3, Receiving!$A$2:$L$1000, 7, FALSE),
        IFERROR(VLOOKUP(B3, Receiving3!$A$2:$L$1000, 7, FALSE), 0)
    )
)</f>
        <v>0</v>
      </c>
      <c r="R3">
        <f>IF(G3=0,
    IFERROR(VLOOKUP(B3, Receiving2!$A$2:$L$1000, 8, FALSE),
        IFERROR(VLOOKUP(B3, Receiving!$A$2:$L$1000, 8, FALSE),
            IFERROR(VLOOKUP(B3, Receiving3!$A$2:$L$1000, 8, FALSE), 0)
        )
    ),
    IFERROR(VLOOKUP(B3, Receiving!$A$2:$L$1000, 8, FALSE),
        IFERROR(VLOOKUP(B3, Receiving3!$A$2:$L$1000, 8, FALSE), 0)
    )
)</f>
        <v>0</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0</v>
      </c>
    </row>
    <row r="4" spans="1:20">
      <c r="A4">
        <v>44</v>
      </c>
      <c r="B4" t="s">
        <v>876</v>
      </c>
      <c r="C4" t="s">
        <v>22</v>
      </c>
      <c r="D4" t="s">
        <v>581</v>
      </c>
      <c r="E4" t="s">
        <v>242</v>
      </c>
      <c r="F4" s="3">
        <v>2</v>
      </c>
      <c r="G4">
        <f>IFERROR(VLOOKUP(B4, Rushing!$A$2:$L$1000, 3, FALSE), IFERROR(VLOOKUP(B4, Receiving!$A$2:$L$1000, 3, FALSE), 0))</f>
        <v>3</v>
      </c>
      <c r="H4">
        <f>IF(G4=0,
    IFERROR(VLOOKUP(B4, Rushing2!$A$2:$L$1000, 4, FALSE),
        IFERROR(VLOOKUP(B4, Rushing!$A$2:$L$1000, 4, FALSE),
            IFERROR(VLOOKUP(B4, Rushing3!$A$2:$L$1000, 4, FALSE), 0)
        )
    ),
    IFERROR(VLOOKUP(B4, Rushing!$A$2:$L$1000, 4, FALSE),
        IFERROR(VLOOKUP(B4, Rushing3!$A$2:$L$1000, 4, FALSE), 0)
    )
)</f>
        <v>23</v>
      </c>
      <c r="I4">
        <f>IF(G4=0,
    IFERROR(VLOOKUP(B4, Rushing2!$A$2:$L$1000, 5, FALSE),
        IFERROR(VLOOKUP(B4, Rushing!$A$2:$L$1000, 5, FALSE),
            IFERROR(VLOOKUP(B4, Rushing3!$A$2:$L$1000, 5, FALSE), 0)
        )
    ),
    IFERROR(VLOOKUP(B4, Rushing!$A$2:$L$1000, 5, FALSE),
        IFERROR(VLOOKUP(B4, Rushing3!$A$2:$L$1000, 5, FALSE), 0)
    )
)</f>
        <v>81</v>
      </c>
      <c r="J4">
        <f>IF(G4=0,
    IFERROR(VLOOKUP(B4, Rushing2!$A$2:$L$1000, 6, FALSE),
        IFERROR(VLOOKUP(B4, Rushing!$A$2:$L$1000, 6, FALSE),
            IFERROR(VLOOKUP(B4, Rushing3!$A$2:$L$1000, 6, FALSE), 0)
        )
    ),
    IFERROR(VLOOKUP(B4, Rushing!$A$2:$L$1000, 6, FALSE),
        IFERROR(VLOOKUP(B4, Rushing3!$A$2:$L$1000, 6, FALSE), 0)
    )
)</f>
        <v>3.52</v>
      </c>
      <c r="K4">
        <f>IF(G4=0,
    IFERROR(VLOOKUP(B4, Rushing2!$A$2:$L$1000, 7, FALSE),
        IFERROR(VLOOKUP(B4, Rushing!$A$2:$L$1000, 7, FALSE),
            IFERROR(VLOOKUP(B4, Rushing3!$A$2:$L$1000, 7, FALSE), 0)
        )
    ),
    IFERROR(VLOOKUP(B4, Rushing!$A$2:$L$1000, 7, FALSE),
        IFERROR(VLOOKUP(B4, Rushing3!$A$2:$L$1000, 7, FALSE), 0)
    )
)</f>
        <v>27</v>
      </c>
      <c r="L4">
        <f>IF(G4=0,
    IFERROR(VLOOKUP(B4, Rushing2!$A$2:$L$1000, 8, FALSE),
        IFERROR(VLOOKUP(B4, Rushing!$A$2:$L$1000, 8, FALSE),
            IFERROR(VLOOKUP(B4, Rushing3!$A$2:$L$1000, 8, FALSE), 0)
        )
    ),
    IFERROR(VLOOKUP(B4, Rushing!$A$2:$L$1000, 8, FALSE),
        IFERROR(VLOOKUP(B4, Rushing3!$A$2:$L$1000, 8, FALSE), 0)
    )
)</f>
        <v>26</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5</v>
      </c>
      <c r="O4">
        <f>IF(G4=0,
    IFERROR(VLOOKUP(B4, Receiving2!$A$2:$L$1000, 5, FALSE),
        IFERROR(VLOOKUP(B4, Receiving!$A$2:$L$1000, 5, FALSE),
            IFERROR(VLOOKUP(B4, Receiving3!$A$2:$L$1000, 5, FALSE), 0)
        )
    ),
    IFERROR(VLOOKUP(B4, Receiving!$A$2:$L$1000, 5, FALSE),
        IFERROR(VLOOKUP(B4, Receiving3!$A$2:$L$1000, 5, FALSE), 0)
    )
)</f>
        <v>22</v>
      </c>
      <c r="P4">
        <f>IF(G4=0,
    IFERROR(VLOOKUP(B4, Receiving2!$A$2:$L$1000, 6, FALSE),
        IFERROR(VLOOKUP(B4, Receiving!$A$2:$L$1000, 6, FALSE),
            IFERROR(VLOOKUP(B4, Receiving3!$A$2:$L$1000, 6, FALSE), 0)
        )
    ),
    IFERROR(VLOOKUP(B4, Receiving!$A$2:$L$1000, 6, FALSE),
        IFERROR(VLOOKUP(B4, Receiving3!$A$2:$L$1000, 6, FALSE), 0)
    )
)</f>
        <v>4.4000000000000004</v>
      </c>
      <c r="Q4">
        <f>IF(G4=0,
    IFERROR(VLOOKUP(B4, Receiving2!$A$2:$L$1000, 7, FALSE),
        IFERROR(VLOOKUP(B4, Receiving!$A$2:$L$1000, 7, FALSE),
            IFERROR(VLOOKUP(B4, Receiving3!$A$2:$L$1000, 7, FALSE), 0)
        )
    ),
    IFERROR(VLOOKUP(B4, Receiving!$A$2:$L$1000, 7, FALSE),
        IFERROR(VLOOKUP(B4, Receiving3!$A$2:$L$1000, 7, FALSE), 0)
    )
)</f>
        <v>7.3</v>
      </c>
      <c r="R4">
        <f>IF(G4=0,
    IFERROR(VLOOKUP(B4, Receiving2!$A$2:$L$1000, 8, FALSE),
        IFERROR(VLOOKUP(B4, Receiving!$A$2:$L$1000, 8, FALSE),
            IFERROR(VLOOKUP(B4, Receiving3!$A$2:$L$1000, 8, FALSE), 0)
        )
    ),
    IFERROR(VLOOKUP(B4, Receiving!$A$2:$L$1000, 8, FALSE),
        IFERROR(VLOOKUP(B4, Receiving3!$A$2:$L$1000, 8, FALSE), 0)
    )
)</f>
        <v>15</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5</v>
      </c>
    </row>
    <row r="5" spans="1:20">
      <c r="A5">
        <v>1</v>
      </c>
      <c r="B5" t="s">
        <v>880</v>
      </c>
      <c r="C5" t="s">
        <v>22</v>
      </c>
      <c r="D5" t="s">
        <v>66</v>
      </c>
      <c r="E5" t="s">
        <v>379</v>
      </c>
      <c r="F5" s="3">
        <v>3</v>
      </c>
      <c r="G5">
        <f>IFERROR(VLOOKUP(B5, Rushing!$A$2:$L$1000, 3, FALSE), IFERROR(VLOOKUP(B5, Receiving!$A$2:$L$1000, 3, FALSE), 0))</f>
        <v>1</v>
      </c>
      <c r="H5">
        <f>IF(G5=0,
    IFERROR(VLOOKUP(B5, Rushing2!$A$2:$L$1000, 4, FALSE),
        IFERROR(VLOOKUP(B5, Rushing!$A$2:$L$1000, 4, FALSE),
            IFERROR(VLOOKUP(B5, Rushing3!$A$2:$L$1000, 4, FALSE), 0)
        )
    ),
    IFERROR(VLOOKUP(B5, Rushing!$A$2:$L$1000, 4, FALSE),
        IFERROR(VLOOKUP(B5, Rushing3!$A$2:$L$1000, 4, FALSE), 0)
    )
)</f>
        <v>7</v>
      </c>
      <c r="I5">
        <f>IF(G5=0,
    IFERROR(VLOOKUP(B5, Rushing2!$A$2:$L$1000, 5, FALSE),
        IFERROR(VLOOKUP(B5, Rushing!$A$2:$L$1000, 5, FALSE),
            IFERROR(VLOOKUP(B5, Rushing3!$A$2:$L$1000, 5, FALSE), 0)
        )
    ),
    IFERROR(VLOOKUP(B5, Rushing!$A$2:$L$1000, 5, FALSE),
        IFERROR(VLOOKUP(B5, Rushing3!$A$2:$L$1000, 5, FALSE), 0)
    )
)</f>
        <v>39</v>
      </c>
      <c r="J5">
        <f>IF(G5=0,
    IFERROR(VLOOKUP(B5, Rushing2!$A$2:$L$1000, 6, FALSE),
        IFERROR(VLOOKUP(B5, Rushing!$A$2:$L$1000, 6, FALSE),
            IFERROR(VLOOKUP(B5, Rushing3!$A$2:$L$1000, 6, FALSE), 0)
        )
    ),
    IFERROR(VLOOKUP(B5, Rushing!$A$2:$L$1000, 6, FALSE),
        IFERROR(VLOOKUP(B5, Rushing3!$A$2:$L$1000, 6, FALSE), 0)
    )
)</f>
        <v>5.57</v>
      </c>
      <c r="K5">
        <f>IF(G5=0,
    IFERROR(VLOOKUP(B5, Rushing2!$A$2:$L$1000, 7, FALSE),
        IFERROR(VLOOKUP(B5, Rushing!$A$2:$L$1000, 7, FALSE),
            IFERROR(VLOOKUP(B5, Rushing3!$A$2:$L$1000, 7, FALSE), 0)
        )
    ),
    IFERROR(VLOOKUP(B5, Rushing!$A$2:$L$1000, 7, FALSE),
        IFERROR(VLOOKUP(B5, Rushing3!$A$2:$L$1000, 7, FALSE), 0)
    )
)</f>
        <v>39</v>
      </c>
      <c r="L5">
        <f>IF(G5=0,
    IFERROR(VLOOKUP(B5, Rushing2!$A$2:$L$1000, 8, FALSE),
        IFERROR(VLOOKUP(B5, Rushing!$A$2:$L$1000, 8, FALSE),
            IFERROR(VLOOKUP(B5, Rushing3!$A$2:$L$1000, 8, FALSE), 0)
        )
    ),
    IFERROR(VLOOKUP(B5, Rushing!$A$2:$L$1000, 8, FALSE),
        IFERROR(VLOOKUP(B5, Rushing3!$A$2:$L$1000, 8, FALSE), 0)
    )
)</f>
        <v>9</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1</v>
      </c>
      <c r="O5">
        <f>IF(G5=0,
    IFERROR(VLOOKUP(B5, Receiving2!$A$2:$L$1000, 5, FALSE),
        IFERROR(VLOOKUP(B5, Receiving!$A$2:$L$1000, 5, FALSE),
            IFERROR(VLOOKUP(B5, Receiving3!$A$2:$L$1000, 5, FALSE), 0)
        )
    ),
    IFERROR(VLOOKUP(B5, Receiving!$A$2:$L$1000, 5, FALSE),
        IFERROR(VLOOKUP(B5, Receiving3!$A$2:$L$1000, 5, FALSE), 0)
    )
)</f>
        <v>2</v>
      </c>
      <c r="P5">
        <f>IF(G5=0,
    IFERROR(VLOOKUP(B5, Receiving2!$A$2:$L$1000, 6, FALSE),
        IFERROR(VLOOKUP(B5, Receiving!$A$2:$L$1000, 6, FALSE),
            IFERROR(VLOOKUP(B5, Receiving3!$A$2:$L$1000, 6, FALSE), 0)
        )
    ),
    IFERROR(VLOOKUP(B5, Receiving!$A$2:$L$1000, 6, FALSE),
        IFERROR(VLOOKUP(B5, Receiving3!$A$2:$L$1000, 6, FALSE), 0)
    )
)</f>
        <v>2</v>
      </c>
      <c r="Q5">
        <f>IF(G5=0,
    IFERROR(VLOOKUP(B5, Receiving2!$A$2:$L$1000, 7, FALSE),
        IFERROR(VLOOKUP(B5, Receiving!$A$2:$L$1000, 7, FALSE),
            IFERROR(VLOOKUP(B5, Receiving3!$A$2:$L$1000, 7, FALSE), 0)
        )
    ),
    IFERROR(VLOOKUP(B5, Receiving!$A$2:$L$1000, 7, FALSE),
        IFERROR(VLOOKUP(B5, Receiving3!$A$2:$L$1000, 7, FALSE), 0)
    )
)</f>
        <v>2</v>
      </c>
      <c r="R5">
        <f>IF(G5=0,
    IFERROR(VLOOKUP(B5, Receiving2!$A$2:$L$1000, 8, FALSE),
        IFERROR(VLOOKUP(B5, Receiving!$A$2:$L$1000, 8, FALSE),
            IFERROR(VLOOKUP(B5, Receiving3!$A$2:$L$1000, 8, FALSE), 0)
        )
    ),
    IFERROR(VLOOKUP(B5, Receiving!$A$2:$L$1000, 8, FALSE),
        IFERROR(VLOOKUP(B5, Receiving3!$A$2:$L$1000, 8, FALSE), 0)
    )
)</f>
        <v>2</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1</v>
      </c>
    </row>
    <row r="6" spans="1:20">
      <c r="A6">
        <v>30</v>
      </c>
      <c r="B6" t="s">
        <v>881</v>
      </c>
      <c r="C6" t="s">
        <v>22</v>
      </c>
      <c r="D6" t="s">
        <v>397</v>
      </c>
      <c r="E6" t="s">
        <v>242</v>
      </c>
      <c r="F6" s="3">
        <v>0</v>
      </c>
      <c r="G6">
        <f>IFERROR(VLOOKUP(B6, Rushing!$A$2:$L$1000, 3, FALSE), IFERROR(VLOOKUP(B6, Receiving!$A$2:$L$1000, 3, FALSE), 0))</f>
        <v>0</v>
      </c>
      <c r="H6">
        <f>IF(G6=0,
    IFERROR(VLOOKUP(B6, Rushing2!$A$2:$L$1000, 4, FALSE),
        IFERROR(VLOOKUP(B6, Rushing!$A$2:$L$1000, 4, FALSE),
            IFERROR(VLOOKUP(B6, Rushing3!$A$2:$L$1000, 4, FALSE), 0)
        )
    ),
    IFERROR(VLOOKUP(B6, Rushing!$A$2:$L$1000, 4, FALSE),
        IFERROR(VLOOKUP(B6, Rushing3!$A$2:$L$1000, 4, FALSE), 0)
    )
)</f>
        <v>0</v>
      </c>
      <c r="I6">
        <f>IF(G6=0,
    IFERROR(VLOOKUP(B6, Rushing2!$A$2:$L$1000, 5, FALSE),
        IFERROR(VLOOKUP(B6, Rushing!$A$2:$L$1000, 5, FALSE),
            IFERROR(VLOOKUP(B6, Rushing3!$A$2:$L$1000, 5, FALSE), 0)
        )
    ),
    IFERROR(VLOOKUP(B6, Rushing!$A$2:$L$1000, 5, FALSE),
        IFERROR(VLOOKUP(B6, Rushing3!$A$2:$L$1000, 5, FALSE), 0)
    )
)</f>
        <v>0</v>
      </c>
      <c r="J6">
        <f>IF(G6=0,
    IFERROR(VLOOKUP(B6, Rushing2!$A$2:$L$1000, 6, FALSE),
        IFERROR(VLOOKUP(B6, Rushing!$A$2:$L$1000, 6, FALSE),
            IFERROR(VLOOKUP(B6, Rushing3!$A$2:$L$1000, 6, FALSE), 0)
        )
    ),
    IFERROR(VLOOKUP(B6, Rushing!$A$2:$L$1000, 6, FALSE),
        IFERROR(VLOOKUP(B6, Rushing3!$A$2:$L$1000, 6, FALSE), 0)
    )
)</f>
        <v>0</v>
      </c>
      <c r="K6">
        <f>IF(G6=0,
    IFERROR(VLOOKUP(B6, Rushing2!$A$2:$L$1000, 7, FALSE),
        IFERROR(VLOOKUP(B6, Rushing!$A$2:$L$1000, 7, FALSE),
            IFERROR(VLOOKUP(B6, Rushing3!$A$2:$L$1000, 7, FALSE), 0)
        )
    ),
    IFERROR(VLOOKUP(B6, Rushing!$A$2:$L$1000, 7, FALSE),
        IFERROR(VLOOKUP(B6, Rushing3!$A$2:$L$1000, 7, FALSE), 0)
    )
)</f>
        <v>0</v>
      </c>
      <c r="L6">
        <f>IF(G6=0,
    IFERROR(VLOOKUP(B6, Rushing2!$A$2:$L$1000, 8, FALSE),
        IFERROR(VLOOKUP(B6, Rushing!$A$2:$L$1000, 8, FALSE),
            IFERROR(VLOOKUP(B6, Rushing3!$A$2:$L$1000, 8, FALSE), 0)
        )
    ),
    IFERROR(VLOOKUP(B6, Rushing!$A$2:$L$1000, 8, FALSE),
        IFERROR(VLOOKUP(B6, Rushing3!$A$2:$L$1000, 8, FALSE), 0)
    )
)</f>
        <v>0</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0</v>
      </c>
      <c r="O6">
        <f>IF(G6=0,
    IFERROR(VLOOKUP(B6, Receiving2!$A$2:$L$1000, 5, FALSE),
        IFERROR(VLOOKUP(B6, Receiving!$A$2:$L$1000, 5, FALSE),
            IFERROR(VLOOKUP(B6, Receiving3!$A$2:$L$1000, 5, FALSE), 0)
        )
    ),
    IFERROR(VLOOKUP(B6, Receiving!$A$2:$L$1000, 5, FALSE),
        IFERROR(VLOOKUP(B6, Receiving3!$A$2:$L$1000, 5, FALSE), 0)
    )
)</f>
        <v>0</v>
      </c>
      <c r="P6">
        <f>IF(G6=0,
    IFERROR(VLOOKUP(B6, Receiving2!$A$2:$L$1000, 6, FALSE),
        IFERROR(VLOOKUP(B6, Receiving!$A$2:$L$1000, 6, FALSE),
            IFERROR(VLOOKUP(B6, Receiving3!$A$2:$L$1000, 6, FALSE), 0)
        )
    ),
    IFERROR(VLOOKUP(B6, Receiving!$A$2:$L$1000, 6, FALSE),
        IFERROR(VLOOKUP(B6, Receiving3!$A$2:$L$1000, 6, FALSE), 0)
    )
)</f>
        <v>0</v>
      </c>
      <c r="Q6">
        <f>IF(G6=0,
    IFERROR(VLOOKUP(B6, Receiving2!$A$2:$L$1000, 7, FALSE),
        IFERROR(VLOOKUP(B6, Receiving!$A$2:$L$1000, 7, FALSE),
            IFERROR(VLOOKUP(B6, Receiving3!$A$2:$L$1000, 7, FALSE), 0)
        )
    ),
    IFERROR(VLOOKUP(B6, Receiving!$A$2:$L$1000, 7, FALSE),
        IFERROR(VLOOKUP(B6, Receiving3!$A$2:$L$1000, 7, FALSE), 0)
    )
)</f>
        <v>0</v>
      </c>
      <c r="R6">
        <f>IF(G6=0,
    IFERROR(VLOOKUP(B6, Receiving2!$A$2:$L$1000, 8, FALSE),
        IFERROR(VLOOKUP(B6, Receiving!$A$2:$L$1000, 8, FALSE),
            IFERROR(VLOOKUP(B6, Receiving3!$A$2:$L$1000, 8, FALSE), 0)
        )
    ),
    IFERROR(VLOOKUP(B6, Receiving!$A$2:$L$1000, 8, FALSE),
        IFERROR(VLOOKUP(B6, Receiving3!$A$2:$L$1000, 8, FALSE), 0)
    )
)</f>
        <v>0</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0</v>
      </c>
    </row>
    <row r="7" spans="1:20">
      <c r="A7">
        <v>82</v>
      </c>
      <c r="B7" t="s">
        <v>853</v>
      </c>
      <c r="C7" t="s">
        <v>25</v>
      </c>
      <c r="D7" t="s">
        <v>76</v>
      </c>
      <c r="E7" t="s">
        <v>379</v>
      </c>
      <c r="F7" s="3">
        <v>0</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0">
      <c r="A8">
        <v>87</v>
      </c>
      <c r="B8" t="s">
        <v>854</v>
      </c>
      <c r="C8" t="s">
        <v>25</v>
      </c>
      <c r="D8" t="s">
        <v>114</v>
      </c>
      <c r="E8" t="s">
        <v>379</v>
      </c>
      <c r="F8" s="3">
        <v>2</v>
      </c>
      <c r="G8">
        <f>IFERROR(VLOOKUP(B8, Rushing!$A$2:$L$1000, 3, FALSE), IFERROR(VLOOKUP(B8, Receiving!$A$2:$L$1000, 3, FALSE), 0))</f>
        <v>3</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3</v>
      </c>
      <c r="O8">
        <f>IF(G8=0,
    IFERROR(VLOOKUP(B8, Receiving2!$A$2:$L$1000, 5, FALSE),
        IFERROR(VLOOKUP(B8, Receiving!$A$2:$L$1000, 5, FALSE),
            IFERROR(VLOOKUP(B8, Receiving3!$A$2:$L$1000, 5, FALSE), 0)
        )
    ),
    IFERROR(VLOOKUP(B8, Receiving!$A$2:$L$1000, 5, FALSE),
        IFERROR(VLOOKUP(B8, Receiving3!$A$2:$L$1000, 5, FALSE), 0)
    )
)</f>
        <v>11</v>
      </c>
      <c r="P8">
        <f>IF(G8=0,
    IFERROR(VLOOKUP(B8, Receiving2!$A$2:$L$1000, 6, FALSE),
        IFERROR(VLOOKUP(B8, Receiving!$A$2:$L$1000, 6, FALSE),
            IFERROR(VLOOKUP(B8, Receiving3!$A$2:$L$1000, 6, FALSE), 0)
        )
    ),
    IFERROR(VLOOKUP(B8, Receiving!$A$2:$L$1000, 6, FALSE),
        IFERROR(VLOOKUP(B8, Receiving3!$A$2:$L$1000, 6, FALSE), 0)
    )
)</f>
        <v>3.67</v>
      </c>
      <c r="Q8">
        <f>IF(G8=0,
    IFERROR(VLOOKUP(B8, Receiving2!$A$2:$L$1000, 7, FALSE),
        IFERROR(VLOOKUP(B8, Receiving!$A$2:$L$1000, 7, FALSE),
            IFERROR(VLOOKUP(B8, Receiving3!$A$2:$L$1000, 7, FALSE), 0)
        )
    ),
    IFERROR(VLOOKUP(B8, Receiving!$A$2:$L$1000, 7, FALSE),
        IFERROR(VLOOKUP(B8, Receiving3!$A$2:$L$1000, 7, FALSE), 0)
    )
)</f>
        <v>3.7</v>
      </c>
      <c r="R8">
        <f>IF(G8=0,
    IFERROR(VLOOKUP(B8, Receiving2!$A$2:$L$1000, 8, FALSE),
        IFERROR(VLOOKUP(B8, Receiving!$A$2:$L$1000, 8, FALSE),
            IFERROR(VLOOKUP(B8, Receiving3!$A$2:$L$1000, 8, FALSE), 0)
        )
    ),
    IFERROR(VLOOKUP(B8, Receiving!$A$2:$L$1000, 8, FALSE),
        IFERROR(VLOOKUP(B8, Receiving3!$A$2:$L$1000, 8, FALSE), 0)
    )
)</f>
        <v>8</v>
      </c>
      <c r="S8">
        <f>IF(G8=0,
    IFERROR(VLOOKUP(B8, Receiving2!$A$2:$L$1000, 9, FALSE),
        IFERROR(VLOOKUP(B8, Receiving!$A$2:$L$1000, 9, FALSE),
            IFERROR(VLOOKUP(B8, Receiving3!$A$2:$L$1000, 9, FALSE), 0)
        )
    ),
    IFERROR(VLOOKUP(B8, Receiving!$A$2:$L$1000, 9, FALSE),
        IFERROR(VLOOKUP(B8, Receiving3!$A$2:$L$1000, 9, FALSE), 0)
    )
)</f>
        <v>1</v>
      </c>
      <c r="T8">
        <f>IF(G8=0,
    IFERROR(VLOOKUP(B8, Receiving2!$A$2:$L$1000, 10, FALSE),
        IFERROR(VLOOKUP(B8, Receiving!$A$2:$L$1000, 10, FALSE),
            IFERROR(VLOOKUP(B8, Receiving3!$A$2:$L$1000, 10, FALSE), 0)
        )
    ),
    IFERROR(VLOOKUP(B8, Receiving!$A$2:$L$1000, 10, FALSE),
        IFERROR(VLOOKUP(B8, Receiving3!$A$2:$L$1000, 10, FALSE), 0)
    )
)</f>
        <v>4</v>
      </c>
    </row>
    <row r="9" spans="1:20">
      <c r="A9">
        <v>41</v>
      </c>
      <c r="B9" t="s">
        <v>864</v>
      </c>
      <c r="C9" t="s">
        <v>25</v>
      </c>
      <c r="D9" t="s">
        <v>263</v>
      </c>
      <c r="E9" t="s">
        <v>379</v>
      </c>
      <c r="F9" s="3">
        <v>3</v>
      </c>
      <c r="G9">
        <f>IFERROR(VLOOKUP(B9, Rushing!$A$2:$L$1000, 3, FALSE), IFERROR(VLOOKUP(B9, Receiving!$A$2:$L$1000, 3, FALSE), 0))</f>
        <v>3</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1</v>
      </c>
      <c r="O9">
        <f>IF(G9=0,
    IFERROR(VLOOKUP(B9, Receiving2!$A$2:$L$1000, 5, FALSE),
        IFERROR(VLOOKUP(B9, Receiving!$A$2:$L$1000, 5, FALSE),
            IFERROR(VLOOKUP(B9, Receiving3!$A$2:$L$1000, 5, FALSE), 0)
        )
    ),
    IFERROR(VLOOKUP(B9, Receiving!$A$2:$L$1000, 5, FALSE),
        IFERROR(VLOOKUP(B9, Receiving3!$A$2:$L$1000, 5, FALSE), 0)
    )
)</f>
        <v>5</v>
      </c>
      <c r="P9">
        <f>IF(G9=0,
    IFERROR(VLOOKUP(B9, Receiving2!$A$2:$L$1000, 6, FALSE),
        IFERROR(VLOOKUP(B9, Receiving!$A$2:$L$1000, 6, FALSE),
            IFERROR(VLOOKUP(B9, Receiving3!$A$2:$L$1000, 6, FALSE), 0)
        )
    ),
    IFERROR(VLOOKUP(B9, Receiving!$A$2:$L$1000, 6, FALSE),
        IFERROR(VLOOKUP(B9, Receiving3!$A$2:$L$1000, 6, FALSE), 0)
    )
)</f>
        <v>5</v>
      </c>
      <c r="Q9">
        <f>IF(G9=0,
    IFERROR(VLOOKUP(B9, Receiving2!$A$2:$L$1000, 7, FALSE),
        IFERROR(VLOOKUP(B9, Receiving!$A$2:$L$1000, 7, FALSE),
            IFERROR(VLOOKUP(B9, Receiving3!$A$2:$L$1000, 7, FALSE), 0)
        )
    ),
    IFERROR(VLOOKUP(B9, Receiving!$A$2:$L$1000, 7, FALSE),
        IFERROR(VLOOKUP(B9, Receiving3!$A$2:$L$1000, 7, FALSE), 0)
    )
)</f>
        <v>1.7</v>
      </c>
      <c r="R9">
        <f>IF(G9=0,
    IFERROR(VLOOKUP(B9, Receiving2!$A$2:$L$1000, 8, FALSE),
        IFERROR(VLOOKUP(B9, Receiving!$A$2:$L$1000, 8, FALSE),
            IFERROR(VLOOKUP(B9, Receiving3!$A$2:$L$1000, 8, FALSE), 0)
        )
    ),
    IFERROR(VLOOKUP(B9, Receiving!$A$2:$L$1000, 8, FALSE),
        IFERROR(VLOOKUP(B9, Receiving3!$A$2:$L$1000, 8, FALSE), 0)
    )
)</f>
        <v>5</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3</v>
      </c>
    </row>
    <row r="10" spans="1:20">
      <c r="A10">
        <v>88</v>
      </c>
      <c r="B10" t="s">
        <v>870</v>
      </c>
      <c r="C10" t="s">
        <v>25</v>
      </c>
      <c r="D10" t="s">
        <v>76</v>
      </c>
      <c r="E10" t="s">
        <v>379</v>
      </c>
      <c r="F10" s="3">
        <v>3</v>
      </c>
      <c r="G10">
        <f>IFERROR(VLOOKUP(B10, Rushing!$A$2:$L$1000, 3, FALSE), IFERROR(VLOOKUP(B10, Receiving!$A$2:$L$1000, 3, FALSE), 0))</f>
        <v>3</v>
      </c>
      <c r="H10">
        <f>IF(G10=0,
    IFERROR(VLOOKUP(B10, Rushing2!$A$2:$L$1000, 4, FALSE),
        IFERROR(VLOOKUP(B10, Rushing!$A$2:$L$1000, 4, FALSE),
            IFERROR(VLOOKUP(B10, Rushing3!$A$2:$L$1000, 4, FALSE), 0)
        )
    ),
    IFERROR(VLOOKUP(B10, Rushing!$A$2:$L$1000, 4, FALSE),
        IFERROR(VLOOKUP(B10, Rushing3!$A$2:$L$1000, 4, FALSE), 0)
    )
)</f>
        <v>1</v>
      </c>
      <c r="I10">
        <f>IF(G10=0,
    IFERROR(VLOOKUP(B10, Rushing2!$A$2:$L$1000, 5, FALSE),
        IFERROR(VLOOKUP(B10, Rushing!$A$2:$L$1000, 5, FALSE),
            IFERROR(VLOOKUP(B10, Rushing3!$A$2:$L$1000, 5, FALSE), 0)
        )
    ),
    IFERROR(VLOOKUP(B10, Rushing!$A$2:$L$1000, 5, FALSE),
        IFERROR(VLOOKUP(B10, Rushing3!$A$2:$L$1000, 5, FALSE), 0)
    )
)</f>
        <v>12</v>
      </c>
      <c r="J10">
        <f>IF(G10=0,
    IFERROR(VLOOKUP(B10, Rushing2!$A$2:$L$1000, 6, FALSE),
        IFERROR(VLOOKUP(B10, Rushing!$A$2:$L$1000, 6, FALSE),
            IFERROR(VLOOKUP(B10, Rushing3!$A$2:$L$1000, 6, FALSE), 0)
        )
    ),
    IFERROR(VLOOKUP(B10, Rushing!$A$2:$L$1000, 6, FALSE),
        IFERROR(VLOOKUP(B10, Rushing3!$A$2:$L$1000, 6, FALSE), 0)
    )
)</f>
        <v>12</v>
      </c>
      <c r="K10">
        <f>IF(G10=0,
    IFERROR(VLOOKUP(B10, Rushing2!$A$2:$L$1000, 7, FALSE),
        IFERROR(VLOOKUP(B10, Rushing!$A$2:$L$1000, 7, FALSE),
            IFERROR(VLOOKUP(B10, Rushing3!$A$2:$L$1000, 7, FALSE), 0)
        )
    ),
    IFERROR(VLOOKUP(B10, Rushing!$A$2:$L$1000, 7, FALSE),
        IFERROR(VLOOKUP(B10, Rushing3!$A$2:$L$1000, 7, FALSE), 0)
    )
)</f>
        <v>4</v>
      </c>
      <c r="L10">
        <f>IF(G10=0,
    IFERROR(VLOOKUP(B10, Rushing2!$A$2:$L$1000, 8, FALSE),
        IFERROR(VLOOKUP(B10, Rushing!$A$2:$L$1000, 8, FALSE),
            IFERROR(VLOOKUP(B10, Rushing3!$A$2:$L$1000, 8, FALSE), 0)
        )
    ),
    IFERROR(VLOOKUP(B10, Rushing!$A$2:$L$1000, 8, FALSE),
        IFERROR(VLOOKUP(B10, Rushing3!$A$2:$L$1000, 8, FALSE), 0)
    )
)</f>
        <v>12</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2</v>
      </c>
      <c r="O10">
        <f>IF(G10=0,
    IFERROR(VLOOKUP(B10, Receiving2!$A$2:$L$1000, 5, FALSE),
        IFERROR(VLOOKUP(B10, Receiving!$A$2:$L$1000, 5, FALSE),
            IFERROR(VLOOKUP(B10, Receiving3!$A$2:$L$1000, 5, FALSE), 0)
        )
    ),
    IFERROR(VLOOKUP(B10, Receiving!$A$2:$L$1000, 5, FALSE),
        IFERROR(VLOOKUP(B10, Receiving3!$A$2:$L$1000, 5, FALSE), 0)
    )
)</f>
        <v>17</v>
      </c>
      <c r="P10">
        <f>IF(G10=0,
    IFERROR(VLOOKUP(B10, Receiving2!$A$2:$L$1000, 6, FALSE),
        IFERROR(VLOOKUP(B10, Receiving!$A$2:$L$1000, 6, FALSE),
            IFERROR(VLOOKUP(B10, Receiving3!$A$2:$L$1000, 6, FALSE), 0)
        )
    ),
    IFERROR(VLOOKUP(B10, Receiving!$A$2:$L$1000, 6, FALSE),
        IFERROR(VLOOKUP(B10, Receiving3!$A$2:$L$1000, 6, FALSE), 0)
    )
)</f>
        <v>8.5</v>
      </c>
      <c r="Q10">
        <f>IF(G10=0,
    IFERROR(VLOOKUP(B10, Receiving2!$A$2:$L$1000, 7, FALSE),
        IFERROR(VLOOKUP(B10, Receiving!$A$2:$L$1000, 7, FALSE),
            IFERROR(VLOOKUP(B10, Receiving3!$A$2:$L$1000, 7, FALSE), 0)
        )
    ),
    IFERROR(VLOOKUP(B10, Receiving!$A$2:$L$1000, 7, FALSE),
        IFERROR(VLOOKUP(B10, Receiving3!$A$2:$L$1000, 7, FALSE), 0)
    )
)</f>
        <v>5.7</v>
      </c>
      <c r="R10">
        <f>IF(G10=0,
    IFERROR(VLOOKUP(B10, Receiving2!$A$2:$L$1000, 8, FALSE),
        IFERROR(VLOOKUP(B10, Receiving!$A$2:$L$1000, 8, FALSE),
            IFERROR(VLOOKUP(B10, Receiving3!$A$2:$L$1000, 8, FALSE), 0)
        )
    ),
    IFERROR(VLOOKUP(B10, Receiving!$A$2:$L$1000, 8, FALSE),
        IFERROR(VLOOKUP(B10, Receiving3!$A$2:$L$1000, 8, FALSE), 0)
    )
)</f>
        <v>9</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2</v>
      </c>
    </row>
    <row r="11" spans="1:20">
      <c r="A11">
        <v>84</v>
      </c>
      <c r="B11" t="s">
        <v>873</v>
      </c>
      <c r="C11" t="s">
        <v>25</v>
      </c>
      <c r="D11" t="s">
        <v>461</v>
      </c>
      <c r="E11" t="s">
        <v>242</v>
      </c>
      <c r="F11" s="3">
        <v>1</v>
      </c>
      <c r="G11">
        <f>IFERROR(VLOOKUP(B11, Rushing!$A$2:$L$1000, 3, FALSE), IFERROR(VLOOKUP(B11, Receiving!$A$2:$L$1000, 3, FALSE), 0))</f>
        <v>3</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2</v>
      </c>
      <c r="O11">
        <f>IF(G11=0,
    IFERROR(VLOOKUP(B11, Receiving2!$A$2:$L$1000, 5, FALSE),
        IFERROR(VLOOKUP(B11, Receiving!$A$2:$L$1000, 5, FALSE),
            IFERROR(VLOOKUP(B11, Receiving3!$A$2:$L$1000, 5, FALSE), 0)
        )
    ),
    IFERROR(VLOOKUP(B11, Receiving!$A$2:$L$1000, 5, FALSE),
        IFERROR(VLOOKUP(B11, Receiving3!$A$2:$L$1000, 5, FALSE), 0)
    )
)</f>
        <v>30</v>
      </c>
      <c r="P11">
        <f>IF(G11=0,
    IFERROR(VLOOKUP(B11, Receiving2!$A$2:$L$1000, 6, FALSE),
        IFERROR(VLOOKUP(B11, Receiving!$A$2:$L$1000, 6, FALSE),
            IFERROR(VLOOKUP(B11, Receiving3!$A$2:$L$1000, 6, FALSE), 0)
        )
    ),
    IFERROR(VLOOKUP(B11, Receiving!$A$2:$L$1000, 6, FALSE),
        IFERROR(VLOOKUP(B11, Receiving3!$A$2:$L$1000, 6, FALSE), 0)
    )
)</f>
        <v>15</v>
      </c>
      <c r="Q11">
        <f>IF(G11=0,
    IFERROR(VLOOKUP(B11, Receiving2!$A$2:$L$1000, 7, FALSE),
        IFERROR(VLOOKUP(B11, Receiving!$A$2:$L$1000, 7, FALSE),
            IFERROR(VLOOKUP(B11, Receiving3!$A$2:$L$1000, 7, FALSE), 0)
        )
    ),
    IFERROR(VLOOKUP(B11, Receiving!$A$2:$L$1000, 7, FALSE),
        IFERROR(VLOOKUP(B11, Receiving3!$A$2:$L$1000, 7, FALSE), 0)
    )
)</f>
        <v>10</v>
      </c>
      <c r="R11">
        <f>IF(G11=0,
    IFERROR(VLOOKUP(B11, Receiving2!$A$2:$L$1000, 8, FALSE),
        IFERROR(VLOOKUP(B11, Receiving!$A$2:$L$1000, 8, FALSE),
            IFERROR(VLOOKUP(B11, Receiving3!$A$2:$L$1000, 8, FALSE), 0)
        )
    ),
    IFERROR(VLOOKUP(B11, Receiving!$A$2:$L$1000, 8, FALSE),
        IFERROR(VLOOKUP(B11, Receiving3!$A$2:$L$1000, 8, FALSE), 0)
    )
)</f>
        <v>20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2</v>
      </c>
    </row>
    <row r="12" spans="1:20">
      <c r="A12">
        <v>89</v>
      </c>
      <c r="B12" t="s">
        <v>879</v>
      </c>
      <c r="C12" t="s">
        <v>25</v>
      </c>
      <c r="D12" t="s">
        <v>11</v>
      </c>
      <c r="E12" t="s">
        <v>251</v>
      </c>
      <c r="F12" s="3">
        <v>4</v>
      </c>
      <c r="G12">
        <f>IFERROR(VLOOKUP(B12, Rushing!$A$2:$L$1000, 3, FALSE), IFERROR(VLOOKUP(B12, Receiving!$A$2:$L$1000, 3, FALSE), 0))</f>
        <v>3</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5</v>
      </c>
      <c r="O12">
        <f>IF(G12=0,
    IFERROR(VLOOKUP(B12, Receiving2!$A$2:$L$1000, 5, FALSE),
        IFERROR(VLOOKUP(B12, Receiving!$A$2:$L$1000, 5, FALSE),
            IFERROR(VLOOKUP(B12, Receiving3!$A$2:$L$1000, 5, FALSE), 0)
        )
    ),
    IFERROR(VLOOKUP(B12, Receiving!$A$2:$L$1000, 5, FALSE),
        IFERROR(VLOOKUP(B12, Receiving3!$A$2:$L$1000, 5, FALSE), 0)
    )
)</f>
        <v>33</v>
      </c>
      <c r="P12">
        <f>IF(G12=0,
    IFERROR(VLOOKUP(B12, Receiving2!$A$2:$L$1000, 6, FALSE),
        IFERROR(VLOOKUP(B12, Receiving!$A$2:$L$1000, 6, FALSE),
            IFERROR(VLOOKUP(B12, Receiving3!$A$2:$L$1000, 6, FALSE), 0)
        )
    ),
    IFERROR(VLOOKUP(B12, Receiving!$A$2:$L$1000, 6, FALSE),
        IFERROR(VLOOKUP(B12, Receiving3!$A$2:$L$1000, 6, FALSE), 0)
    )
)</f>
        <v>6.6</v>
      </c>
      <c r="Q12">
        <f>IF(G12=0,
    IFERROR(VLOOKUP(B12, Receiving2!$A$2:$L$1000, 7, FALSE),
        IFERROR(VLOOKUP(B12, Receiving!$A$2:$L$1000, 7, FALSE),
            IFERROR(VLOOKUP(B12, Receiving3!$A$2:$L$1000, 7, FALSE), 0)
        )
    ),
    IFERROR(VLOOKUP(B12, Receiving!$A$2:$L$1000, 7, FALSE),
        IFERROR(VLOOKUP(B12, Receiving3!$A$2:$L$1000, 7, FALSE), 0)
    )
)</f>
        <v>11</v>
      </c>
      <c r="R12">
        <f>IF(G12=0,
    IFERROR(VLOOKUP(B12, Receiving2!$A$2:$L$1000, 8, FALSE),
        IFERROR(VLOOKUP(B12, Receiving!$A$2:$L$1000, 8, FALSE),
            IFERROR(VLOOKUP(B12, Receiving3!$A$2:$L$1000, 8, FALSE), 0)
        )
    ),
    IFERROR(VLOOKUP(B12, Receiving!$A$2:$L$1000, 8, FALSE),
        IFERROR(VLOOKUP(B12, Receiving3!$A$2:$L$1000, 8, FALSE), 0)
    )
)</f>
        <v>22</v>
      </c>
      <c r="S12">
        <f>IF(G12=0,
    IFERROR(VLOOKUP(B12, Receiving2!$A$2:$L$1000, 9, FALSE),
        IFERROR(VLOOKUP(B12, Receiving!$A$2:$L$1000, 9, FALSE),
            IFERROR(VLOOKUP(B12, Receiving3!$A$2:$L$1000, 9, FALSE), 0)
        )
    ),
    IFERROR(VLOOKUP(B12, Receiving!$A$2:$L$1000, 9, FALSE),
        IFERROR(VLOOKUP(B12, Receiving3!$A$2:$L$1000, 9, FALSE), 0)
    )
)</f>
        <v>1</v>
      </c>
      <c r="T12">
        <f>IF(G12=0,
    IFERROR(VLOOKUP(B12, Receiving2!$A$2:$L$1000, 10, FALSE),
        IFERROR(VLOOKUP(B12, Receiving!$A$2:$L$1000, 10, FALSE),
            IFERROR(VLOOKUP(B12, Receiving3!$A$2:$L$1000, 10, FALSE), 0)
        )
    ),
    IFERROR(VLOOKUP(B12, Receiving!$A$2:$L$1000, 10, FALSE),
        IFERROR(VLOOKUP(B12, Receiving3!$A$2:$L$1000, 10, FALSE), 0)
    )
)</f>
        <v>7</v>
      </c>
    </row>
    <row r="13" spans="1:20">
      <c r="A13">
        <v>13</v>
      </c>
      <c r="B13" t="s">
        <v>856</v>
      </c>
      <c r="C13" t="s">
        <v>16</v>
      </c>
      <c r="D13" t="s">
        <v>73</v>
      </c>
      <c r="E13" t="s">
        <v>379</v>
      </c>
      <c r="F13" s="3">
        <v>11</v>
      </c>
      <c r="G13">
        <f>IFERROR(VLOOKUP(B13, Rushing!$A$2:$L$1000, 3, FALSE), IFERROR(VLOOKUP(B13, Receiving!$A$2:$L$1000, 3, FALSE), 0))</f>
        <v>0</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0</v>
      </c>
      <c r="O13">
        <f>IF(G13=0,
    IFERROR(VLOOKUP(B13, Receiving2!$A$2:$L$1000, 5, FALSE),
        IFERROR(VLOOKUP(B13, Receiving!$A$2:$L$1000, 5, FALSE),
            IFERROR(VLOOKUP(B13, Receiving3!$A$2:$L$1000, 5, FALSE), 0)
        )
    ),
    IFERROR(VLOOKUP(B13, Receiving!$A$2:$L$1000, 5, FALSE),
        IFERROR(VLOOKUP(B13, Receiving3!$A$2:$L$1000, 5, FALSE), 0)
    )
)</f>
        <v>0</v>
      </c>
      <c r="P13">
        <f>IF(G13=0,
    IFERROR(VLOOKUP(B13, Receiving2!$A$2:$L$1000, 6, FALSE),
        IFERROR(VLOOKUP(B13, Receiving!$A$2:$L$1000, 6, FALSE),
            IFERROR(VLOOKUP(B13, Receiving3!$A$2:$L$1000, 6, FALSE), 0)
        )
    ),
    IFERROR(VLOOKUP(B13, Receiving!$A$2:$L$1000, 6, FALSE),
        IFERROR(VLOOKUP(B13, Receiving3!$A$2:$L$1000, 6, FALSE), 0)
    )
)</f>
        <v>0</v>
      </c>
      <c r="Q13">
        <f>IF(G13=0,
    IFERROR(VLOOKUP(B13, Receiving2!$A$2:$L$1000, 7, FALSE),
        IFERROR(VLOOKUP(B13, Receiving!$A$2:$L$1000, 7, FALSE),
            IFERROR(VLOOKUP(B13, Receiving3!$A$2:$L$1000, 7, FALSE), 0)
        )
    ),
    IFERROR(VLOOKUP(B13, Receiving!$A$2:$L$1000, 7, FALSE),
        IFERROR(VLOOKUP(B13, Receiving3!$A$2:$L$1000, 7, FALSE), 0)
    )
)</f>
        <v>0</v>
      </c>
      <c r="R13">
        <f>IF(G13=0,
    IFERROR(VLOOKUP(B13, Receiving2!$A$2:$L$1000, 8, FALSE),
        IFERROR(VLOOKUP(B13, Receiving!$A$2:$L$1000, 8, FALSE),
            IFERROR(VLOOKUP(B13, Receiving3!$A$2:$L$1000, 8, FALSE), 0)
        )
    ),
    IFERROR(VLOOKUP(B13, Receiving!$A$2:$L$1000, 8, FALSE),
        IFERROR(VLOOKUP(B13, Receiving3!$A$2:$L$1000, 8, FALSE), 0)
    )
)</f>
        <v>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1</v>
      </c>
    </row>
    <row r="14" spans="1:20">
      <c r="A14">
        <v>14</v>
      </c>
      <c r="B14" t="s">
        <v>857</v>
      </c>
      <c r="C14" t="s">
        <v>16</v>
      </c>
      <c r="D14" t="s">
        <v>38</v>
      </c>
      <c r="E14" t="s">
        <v>379</v>
      </c>
      <c r="F14" s="3">
        <v>8</v>
      </c>
      <c r="G14">
        <f>IFERROR(VLOOKUP(B14, Rushing!$A$2:$L$1000, 3, FALSE), IFERROR(VLOOKUP(B14, Receiving!$A$2:$L$1000, 3, FALSE), 0))</f>
        <v>1</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4</v>
      </c>
      <c r="O14">
        <f>IF(G14=0,
    IFERROR(VLOOKUP(B14, Receiving2!$A$2:$L$1000, 5, FALSE),
        IFERROR(VLOOKUP(B14, Receiving!$A$2:$L$1000, 5, FALSE),
            IFERROR(VLOOKUP(B14, Receiving3!$A$2:$L$1000, 5, FALSE), 0)
        )
    ),
    IFERROR(VLOOKUP(B14, Receiving!$A$2:$L$1000, 5, FALSE),
        IFERROR(VLOOKUP(B14, Receiving3!$A$2:$L$1000, 5, FALSE), 0)
    )
)</f>
        <v>30</v>
      </c>
      <c r="P14">
        <f>IF(G14=0,
    IFERROR(VLOOKUP(B14, Receiving2!$A$2:$L$1000, 6, FALSE),
        IFERROR(VLOOKUP(B14, Receiving!$A$2:$L$1000, 6, FALSE),
            IFERROR(VLOOKUP(B14, Receiving3!$A$2:$L$1000, 6, FALSE), 0)
        )
    ),
    IFERROR(VLOOKUP(B14, Receiving!$A$2:$L$1000, 6, FALSE),
        IFERROR(VLOOKUP(B14, Receiving3!$A$2:$L$1000, 6, FALSE), 0)
    )
)</f>
        <v>7.5</v>
      </c>
      <c r="Q14">
        <f>IF(G14=0,
    IFERROR(VLOOKUP(B14, Receiving2!$A$2:$L$1000, 7, FALSE),
        IFERROR(VLOOKUP(B14, Receiving!$A$2:$L$1000, 7, FALSE),
            IFERROR(VLOOKUP(B14, Receiving3!$A$2:$L$1000, 7, FALSE), 0)
        )
    ),
    IFERROR(VLOOKUP(B14, Receiving!$A$2:$L$1000, 7, FALSE),
        IFERROR(VLOOKUP(B14, Receiving3!$A$2:$L$1000, 7, FALSE), 0)
    )
)</f>
        <v>30</v>
      </c>
      <c r="R14">
        <f>IF(G14=0,
    IFERROR(VLOOKUP(B14, Receiving2!$A$2:$L$1000, 8, FALSE),
        IFERROR(VLOOKUP(B14, Receiving!$A$2:$L$1000, 8, FALSE),
            IFERROR(VLOOKUP(B14, Receiving3!$A$2:$L$1000, 8, FALSE), 0)
        )
    ),
    IFERROR(VLOOKUP(B14, Receiving!$A$2:$L$1000, 8, FALSE),
        IFERROR(VLOOKUP(B14, Receiving3!$A$2:$L$1000, 8, FALSE), 0)
    )
)</f>
        <v>11</v>
      </c>
      <c r="S14">
        <f>IF(G14=0,
    IFERROR(VLOOKUP(B14, Receiving2!$A$2:$L$1000, 9, FALSE),
        IFERROR(VLOOKUP(B14, Receiving!$A$2:$L$1000, 9, FALSE),
            IFERROR(VLOOKUP(B14, Receiving3!$A$2:$L$1000, 9, FALSE), 0)
        )
    ),
    IFERROR(VLOOKUP(B14, Receiving!$A$2:$L$1000, 9, FALSE),
        IFERROR(VLOOKUP(B14, Receiving3!$A$2:$L$1000, 9, FALSE), 0)
    )
)</f>
        <v>1</v>
      </c>
      <c r="T14">
        <f>IF(G14=0,
    IFERROR(VLOOKUP(B14, Receiving2!$A$2:$L$1000, 10, FALSE),
        IFERROR(VLOOKUP(B14, Receiving!$A$2:$L$1000, 10, FALSE),
            IFERROR(VLOOKUP(B14, Receiving3!$A$2:$L$1000, 10, FALSE), 0)
        )
    ),
    IFERROR(VLOOKUP(B14, Receiving!$A$2:$L$1000, 10, FALSE),
        IFERROR(VLOOKUP(B14, Receiving3!$A$2:$L$1000, 10, FALSE), 0)
    )
)</f>
        <v>4</v>
      </c>
    </row>
    <row r="15" spans="1:20">
      <c r="A15">
        <v>18</v>
      </c>
      <c r="B15" t="s">
        <v>859</v>
      </c>
      <c r="C15" t="s">
        <v>16</v>
      </c>
      <c r="D15" t="s">
        <v>46</v>
      </c>
      <c r="E15" t="s">
        <v>242</v>
      </c>
      <c r="F15" s="3">
        <v>2</v>
      </c>
      <c r="G15">
        <f>IFERROR(VLOOKUP(B15, Rushing!$A$2:$L$1000, 3, FALSE), IFERROR(VLOOKUP(B15, Receiving!$A$2:$L$1000, 3, FALSE), 0))</f>
        <v>2</v>
      </c>
      <c r="H15">
        <f>IF(G15=0,
    IFERROR(VLOOKUP(B15, Rushing2!$A$2:$L$1000, 4, FALSE),
        IFERROR(VLOOKUP(B15, Rushing!$A$2:$L$1000, 4, FALSE),
            IFERROR(VLOOKUP(B15, Rushing3!$A$2:$L$1000, 4, FALSE), 0)
        )
    ),
    IFERROR(VLOOKUP(B15, Rushing!$A$2:$L$1000, 4, FALSE),
        IFERROR(VLOOKUP(B15, Rushing3!$A$2:$L$1000, 4, FALSE), 0)
    )
)</f>
        <v>1</v>
      </c>
      <c r="I15">
        <f>IF(G15=0,
    IFERROR(VLOOKUP(B15, Rushing2!$A$2:$L$1000, 5, FALSE),
        IFERROR(VLOOKUP(B15, Rushing!$A$2:$L$1000, 5, FALSE),
            IFERROR(VLOOKUP(B15, Rushing3!$A$2:$L$1000, 5, FALSE), 0)
        )
    ),
    IFERROR(VLOOKUP(B15, Rushing!$A$2:$L$1000, 5, FALSE),
        IFERROR(VLOOKUP(B15, Rushing3!$A$2:$L$1000, 5, FALSE), 0)
    )
)</f>
        <v>-3</v>
      </c>
      <c r="J15">
        <f>IF(G15=0,
    IFERROR(VLOOKUP(B15, Rushing2!$A$2:$L$1000, 6, FALSE),
        IFERROR(VLOOKUP(B15, Rushing!$A$2:$L$1000, 6, FALSE),
            IFERROR(VLOOKUP(B15, Rushing3!$A$2:$L$1000, 6, FALSE), 0)
        )
    ),
    IFERROR(VLOOKUP(B15, Rushing!$A$2:$L$1000, 6, FALSE),
        IFERROR(VLOOKUP(B15, Rushing3!$A$2:$L$1000, 6, FALSE), 0)
    )
)</f>
        <v>-3</v>
      </c>
      <c r="K15">
        <f>IF(G15=0,
    IFERROR(VLOOKUP(B15, Rushing2!$A$2:$L$1000, 7, FALSE),
        IFERROR(VLOOKUP(B15, Rushing!$A$2:$L$1000, 7, FALSE),
            IFERROR(VLOOKUP(B15, Rushing3!$A$2:$L$1000, 7, FALSE), 0)
        )
    ),
    IFERROR(VLOOKUP(B15, Rushing!$A$2:$L$1000, 7, FALSE),
        IFERROR(VLOOKUP(B15, Rushing3!$A$2:$L$1000, 7, FALSE), 0)
    )
)</f>
        <v>-1.5</v>
      </c>
      <c r="L15">
        <f>IF(G15=0,
    IFERROR(VLOOKUP(B15, Rushing2!$A$2:$L$1000, 8, FALSE),
        IFERROR(VLOOKUP(B15, Rushing!$A$2:$L$1000, 8, FALSE),
            IFERROR(VLOOKUP(B15, Rushing3!$A$2:$L$1000, 8, FALSE), 0)
        )
    ),
    IFERROR(VLOOKUP(B15, Rushing!$A$2:$L$1000, 8, FALSE),
        IFERROR(VLOOKUP(B15, Rushing3!$A$2:$L$1000, 8, FALSE), 0)
    )
)</f>
        <v>-3</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7</v>
      </c>
      <c r="O15">
        <f>IF(G15=0,
    IFERROR(VLOOKUP(B15, Receiving2!$A$2:$L$1000, 5, FALSE),
        IFERROR(VLOOKUP(B15, Receiving!$A$2:$L$1000, 5, FALSE),
            IFERROR(VLOOKUP(B15, Receiving3!$A$2:$L$1000, 5, FALSE), 0)
        )
    ),
    IFERROR(VLOOKUP(B15, Receiving!$A$2:$L$1000, 5, FALSE),
        IFERROR(VLOOKUP(B15, Receiving3!$A$2:$L$1000, 5, FALSE), 0)
    )
)</f>
        <v>132</v>
      </c>
      <c r="P15">
        <f>IF(G15=0,
    IFERROR(VLOOKUP(B15, Receiving2!$A$2:$L$1000, 6, FALSE),
        IFERROR(VLOOKUP(B15, Receiving!$A$2:$L$1000, 6, FALSE),
            IFERROR(VLOOKUP(B15, Receiving3!$A$2:$L$1000, 6, FALSE), 0)
        )
    ),
    IFERROR(VLOOKUP(B15, Receiving!$A$2:$L$1000, 6, FALSE),
        IFERROR(VLOOKUP(B15, Receiving3!$A$2:$L$1000, 6, FALSE), 0)
    )
)</f>
        <v>18.86</v>
      </c>
      <c r="Q15">
        <f>IF(G15=0,
    IFERROR(VLOOKUP(B15, Receiving2!$A$2:$L$1000, 7, FALSE),
        IFERROR(VLOOKUP(B15, Receiving!$A$2:$L$1000, 7, FALSE),
            IFERROR(VLOOKUP(B15, Receiving3!$A$2:$L$1000, 7, FALSE), 0)
        )
    ),
    IFERROR(VLOOKUP(B15, Receiving!$A$2:$L$1000, 7, FALSE),
        IFERROR(VLOOKUP(B15, Receiving3!$A$2:$L$1000, 7, FALSE), 0)
    )
)</f>
        <v>66</v>
      </c>
      <c r="R15">
        <f>IF(G15=0,
    IFERROR(VLOOKUP(B15, Receiving2!$A$2:$L$1000, 8, FALSE),
        IFERROR(VLOOKUP(B15, Receiving!$A$2:$L$1000, 8, FALSE),
            IFERROR(VLOOKUP(B15, Receiving3!$A$2:$L$1000, 8, FALSE), 0)
        )
    ),
    IFERROR(VLOOKUP(B15, Receiving!$A$2:$L$1000, 8, FALSE),
        IFERROR(VLOOKUP(B15, Receiving3!$A$2:$L$1000, 8, FALSE), 0)
    )
)</f>
        <v>36</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8</v>
      </c>
    </row>
    <row r="16" spans="1:20">
      <c r="A16">
        <v>9</v>
      </c>
      <c r="B16" t="s">
        <v>861</v>
      </c>
      <c r="C16" t="s">
        <v>16</v>
      </c>
      <c r="D16" t="s">
        <v>862</v>
      </c>
      <c r="E16" t="s">
        <v>242</v>
      </c>
      <c r="F16" s="3">
        <v>0</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0</v>
      </c>
      <c r="O16">
        <f>IF(G16=0,
    IFERROR(VLOOKUP(B16, Receiving2!$A$2:$L$1000, 5, FALSE),
        IFERROR(VLOOKUP(B16, Receiving!$A$2:$L$1000, 5, FALSE),
            IFERROR(VLOOKUP(B16, Receiving3!$A$2:$L$1000, 5, FALSE), 0)
        )
    ),
    IFERROR(VLOOKUP(B16, Receiving!$A$2:$L$1000, 5, FALSE),
        IFERROR(VLOOKUP(B16, Receiving3!$A$2:$L$1000, 5, FALSE), 0)
    )
)</f>
        <v>0</v>
      </c>
      <c r="P16">
        <f>IF(G16=0,
    IFERROR(VLOOKUP(B16, Receiving2!$A$2:$L$1000, 6, FALSE),
        IFERROR(VLOOKUP(B16, Receiving!$A$2:$L$1000, 6, FALSE),
            IFERROR(VLOOKUP(B16, Receiving3!$A$2:$L$1000, 6, FALSE), 0)
        )
    ),
    IFERROR(VLOOKUP(B16, Receiving!$A$2:$L$1000, 6, FALSE),
        IFERROR(VLOOKUP(B16, Receiving3!$A$2:$L$1000, 6, FALSE), 0)
    )
)</f>
        <v>0</v>
      </c>
      <c r="Q16">
        <f>IF(G16=0,
    IFERROR(VLOOKUP(B16, Receiving2!$A$2:$L$1000, 7, FALSE),
        IFERROR(VLOOKUP(B16, Receiving!$A$2:$L$1000, 7, FALSE),
            IFERROR(VLOOKUP(B16, Receiving3!$A$2:$L$1000, 7, FALSE), 0)
        )
    ),
    IFERROR(VLOOKUP(B16, Receiving!$A$2:$L$1000, 7, FALSE),
        IFERROR(VLOOKUP(B16, Receiving3!$A$2:$L$1000, 7, FALSE), 0)
    )
)</f>
        <v>0</v>
      </c>
      <c r="R16">
        <f>IF(G16=0,
    IFERROR(VLOOKUP(B16, Receiving2!$A$2:$L$1000, 8, FALSE),
        IFERROR(VLOOKUP(B16, Receiving!$A$2:$L$1000, 8, FALSE),
            IFERROR(VLOOKUP(B16, Receiving3!$A$2:$L$1000, 8, FALSE), 0)
        )
    ),
    IFERROR(VLOOKUP(B16, Receiving!$A$2:$L$1000, 8, FALSE),
        IFERROR(VLOOKUP(B16, Receiving3!$A$2:$L$1000, 8, FALSE), 0)
    )
)</f>
        <v>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0</v>
      </c>
    </row>
    <row r="17" spans="1:20">
      <c r="A17">
        <v>28</v>
      </c>
      <c r="B17" t="s">
        <v>1395</v>
      </c>
      <c r="C17" t="s">
        <v>16</v>
      </c>
      <c r="D17" t="s">
        <v>797</v>
      </c>
      <c r="E17" t="s">
        <v>390</v>
      </c>
      <c r="F17" s="3">
        <v>1</v>
      </c>
      <c r="G17">
        <f>IFERROR(VLOOKUP(B17, Rushing!$A$2:$L$1000, 3, FALSE), IFERROR(VLOOKUP(B17, Receiving!$A$2:$L$1000, 3, FALSE), 0))</f>
        <v>2</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0</v>
      </c>
      <c r="O17">
        <f>IF(G17=0,
    IFERROR(VLOOKUP(B17, Receiving2!$A$2:$L$1000, 5, FALSE),
        IFERROR(VLOOKUP(B17, Receiving!$A$2:$L$1000, 5, FALSE),
            IFERROR(VLOOKUP(B17, Receiving3!$A$2:$L$1000, 5, FALSE), 0)
        )
    ),
    IFERROR(VLOOKUP(B17, Receiving!$A$2:$L$1000, 5, FALSE),
        IFERROR(VLOOKUP(B17, Receiving3!$A$2:$L$1000, 5, FALSE), 0)
    )
)</f>
        <v>0</v>
      </c>
      <c r="P17">
        <f>IF(G17=0,
    IFERROR(VLOOKUP(B17, Receiving2!$A$2:$L$1000, 6, FALSE),
        IFERROR(VLOOKUP(B17, Receiving!$A$2:$L$1000, 6, FALSE),
            IFERROR(VLOOKUP(B17, Receiving3!$A$2:$L$1000, 6, FALSE), 0)
        )
    ),
    IFERROR(VLOOKUP(B17, Receiving!$A$2:$L$1000, 6, FALSE),
        IFERROR(VLOOKUP(B17, Receiving3!$A$2:$L$1000, 6, FALSE), 0)
    )
)</f>
        <v>0</v>
      </c>
      <c r="Q17">
        <f>IF(G17=0,
    IFERROR(VLOOKUP(B17, Receiving2!$A$2:$L$1000, 7, FALSE),
        IFERROR(VLOOKUP(B17, Receiving!$A$2:$L$1000, 7, FALSE),
            IFERROR(VLOOKUP(B17, Receiving3!$A$2:$L$1000, 7, FALSE), 0)
        )
    ),
    IFERROR(VLOOKUP(B17, Receiving!$A$2:$L$1000, 7, FALSE),
        IFERROR(VLOOKUP(B17, Receiving3!$A$2:$L$1000, 7, FALSE), 0)
    )
)</f>
        <v>0</v>
      </c>
      <c r="R17">
        <f>IF(G17=0,
    IFERROR(VLOOKUP(B17, Receiving2!$A$2:$L$1000, 8, FALSE),
        IFERROR(VLOOKUP(B17, Receiving!$A$2:$L$1000, 8, FALSE),
            IFERROR(VLOOKUP(B17, Receiving3!$A$2:$L$1000, 8, FALSE), 0)
        )
    ),
    IFERROR(VLOOKUP(B17, Receiving!$A$2:$L$1000, 8, FALSE),
        IFERROR(VLOOKUP(B17, Receiving3!$A$2:$L$1000, 8, FALSE), 0)
    )
)</f>
        <v>0</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1</v>
      </c>
    </row>
    <row r="18" spans="1:20">
      <c r="A18">
        <v>85</v>
      </c>
      <c r="B18" t="s">
        <v>863</v>
      </c>
      <c r="C18" t="s">
        <v>16</v>
      </c>
      <c r="D18" t="s">
        <v>36</v>
      </c>
      <c r="E18" t="s">
        <v>242</v>
      </c>
      <c r="F18" s="3">
        <v>0</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0</v>
      </c>
      <c r="O18">
        <f>IF(G18=0,
    IFERROR(VLOOKUP(B18, Receiving2!$A$2:$L$1000, 5, FALSE),
        IFERROR(VLOOKUP(B18, Receiving!$A$2:$L$1000, 5, FALSE),
            IFERROR(VLOOKUP(B18, Receiving3!$A$2:$L$1000, 5, FALSE), 0)
        )
    ),
    IFERROR(VLOOKUP(B18, Receiving!$A$2:$L$1000, 5, FALSE),
        IFERROR(VLOOKUP(B18, Receiving3!$A$2:$L$1000, 5, FALSE), 0)
    )
)</f>
        <v>0</v>
      </c>
      <c r="P18">
        <f>IF(G18=0,
    IFERROR(VLOOKUP(B18, Receiving2!$A$2:$L$1000, 6, FALSE),
        IFERROR(VLOOKUP(B18, Receiving!$A$2:$L$1000, 6, FALSE),
            IFERROR(VLOOKUP(B18, Receiving3!$A$2:$L$1000, 6, FALSE), 0)
        )
    ),
    IFERROR(VLOOKUP(B18, Receiving!$A$2:$L$1000, 6, FALSE),
        IFERROR(VLOOKUP(B18, Receiving3!$A$2:$L$1000, 6, FALSE), 0)
    )
)</f>
        <v>0</v>
      </c>
      <c r="Q18">
        <f>IF(G18=0,
    IFERROR(VLOOKUP(B18, Receiving2!$A$2:$L$1000, 7, FALSE),
        IFERROR(VLOOKUP(B18, Receiving!$A$2:$L$1000, 7, FALSE),
            IFERROR(VLOOKUP(B18, Receiving3!$A$2:$L$1000, 7, FALSE), 0)
        )
    ),
    IFERROR(VLOOKUP(B18, Receiving!$A$2:$L$1000, 7, FALSE),
        IFERROR(VLOOKUP(B18, Receiving3!$A$2:$L$1000, 7, FALSE), 0)
    )
)</f>
        <v>0</v>
      </c>
      <c r="R18">
        <f>IF(G18=0,
    IFERROR(VLOOKUP(B18, Receiving2!$A$2:$L$1000, 8, FALSE),
        IFERROR(VLOOKUP(B18, Receiving!$A$2:$L$1000, 8, FALSE),
            IFERROR(VLOOKUP(B18, Receiving3!$A$2:$L$1000, 8, FALSE), 0)
        )
    ),
    IFERROR(VLOOKUP(B18, Receiving!$A$2:$L$1000, 8, FALSE),
        IFERROR(VLOOKUP(B18, Receiving3!$A$2:$L$1000, 8, FALSE), 0)
    )
)</f>
        <v>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0</v>
      </c>
    </row>
    <row r="19" spans="1:20">
      <c r="A19">
        <v>80</v>
      </c>
      <c r="B19" t="s">
        <v>865</v>
      </c>
      <c r="C19" t="s">
        <v>16</v>
      </c>
      <c r="D19" t="s">
        <v>204</v>
      </c>
      <c r="E19" t="s">
        <v>242</v>
      </c>
      <c r="F19" s="3">
        <v>0</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0</v>
      </c>
    </row>
    <row r="20" spans="1:20">
      <c r="A20">
        <v>15</v>
      </c>
      <c r="B20" t="s">
        <v>867</v>
      </c>
      <c r="C20" t="s">
        <v>16</v>
      </c>
      <c r="D20" t="s">
        <v>76</v>
      </c>
      <c r="E20" t="s">
        <v>379</v>
      </c>
      <c r="F20" s="3">
        <v>0</v>
      </c>
      <c r="G20">
        <f>IFERROR(VLOOKUP(B20, Rushing!$A$2:$L$1000, 3, FALSE), IFERROR(VLOOKUP(B20, Receiving!$A$2:$L$1000, 3, FALSE), 0))</f>
        <v>0</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0</v>
      </c>
      <c r="O20">
        <f>IF(G20=0,
    IFERROR(VLOOKUP(B20, Receiving2!$A$2:$L$1000, 5, FALSE),
        IFERROR(VLOOKUP(B20, Receiving!$A$2:$L$1000, 5, FALSE),
            IFERROR(VLOOKUP(B20, Receiving3!$A$2:$L$1000, 5, FALSE), 0)
        )
    ),
    IFERROR(VLOOKUP(B20, Receiving!$A$2:$L$1000, 5, FALSE),
        IFERROR(VLOOKUP(B20, Receiving3!$A$2:$L$1000, 5, FALSE), 0)
    )
)</f>
        <v>0</v>
      </c>
      <c r="P20">
        <f>IF(G20=0,
    IFERROR(VLOOKUP(B20, Receiving2!$A$2:$L$1000, 6, FALSE),
        IFERROR(VLOOKUP(B20, Receiving!$A$2:$L$1000, 6, FALSE),
            IFERROR(VLOOKUP(B20, Receiving3!$A$2:$L$1000, 6, FALSE), 0)
        )
    ),
    IFERROR(VLOOKUP(B20, Receiving!$A$2:$L$1000, 6, FALSE),
        IFERROR(VLOOKUP(B20, Receiving3!$A$2:$L$1000, 6, FALSE), 0)
    )
)</f>
        <v>0</v>
      </c>
      <c r="Q20">
        <f>IF(G20=0,
    IFERROR(VLOOKUP(B20, Receiving2!$A$2:$L$1000, 7, FALSE),
        IFERROR(VLOOKUP(B20, Receiving!$A$2:$L$1000, 7, FALSE),
            IFERROR(VLOOKUP(B20, Receiving3!$A$2:$L$1000, 7, FALSE), 0)
        )
    ),
    IFERROR(VLOOKUP(B20, Receiving!$A$2:$L$1000, 7, FALSE),
        IFERROR(VLOOKUP(B20, Receiving3!$A$2:$L$1000, 7, FALSE), 0)
    )
)</f>
        <v>0</v>
      </c>
      <c r="R20">
        <f>IF(G20=0,
    IFERROR(VLOOKUP(B20, Receiving2!$A$2:$L$1000, 8, FALSE),
        IFERROR(VLOOKUP(B20, Receiving!$A$2:$L$1000, 8, FALSE),
            IFERROR(VLOOKUP(B20, Receiving3!$A$2:$L$1000, 8, FALSE), 0)
        )
    ),
    IFERROR(VLOOKUP(B20, Receiving!$A$2:$L$1000, 8, FALSE),
        IFERROR(VLOOKUP(B20, Receiving3!$A$2:$L$1000, 8, FALSE), 0)
    )
)</f>
        <v>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0</v>
      </c>
    </row>
    <row r="21" spans="1:20">
      <c r="A21">
        <v>81</v>
      </c>
      <c r="B21" t="s">
        <v>868</v>
      </c>
      <c r="C21" t="s">
        <v>16</v>
      </c>
      <c r="D21" t="s">
        <v>869</v>
      </c>
      <c r="E21" t="s">
        <v>242</v>
      </c>
      <c r="F21" s="3">
        <v>1</v>
      </c>
      <c r="G21">
        <f>IFERROR(VLOOKUP(B21, Rushing!$A$2:$L$1000, 3, FALSE), IFERROR(VLOOKUP(B21, Receiving!$A$2:$L$1000, 3, FALSE), 0))</f>
        <v>3</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3</v>
      </c>
      <c r="O21">
        <f>IF(G21=0,
    IFERROR(VLOOKUP(B21, Receiving2!$A$2:$L$1000, 5, FALSE),
        IFERROR(VLOOKUP(B21, Receiving!$A$2:$L$1000, 5, FALSE),
            IFERROR(VLOOKUP(B21, Receiving3!$A$2:$L$1000, 5, FALSE), 0)
        )
    ),
    IFERROR(VLOOKUP(B21, Receiving!$A$2:$L$1000, 5, FALSE),
        IFERROR(VLOOKUP(B21, Receiving3!$A$2:$L$1000, 5, FALSE), 0)
    )
)</f>
        <v>35</v>
      </c>
      <c r="P21">
        <f>IF(G21=0,
    IFERROR(VLOOKUP(B21, Receiving2!$A$2:$L$1000, 6, FALSE),
        IFERROR(VLOOKUP(B21, Receiving!$A$2:$L$1000, 6, FALSE),
            IFERROR(VLOOKUP(B21, Receiving3!$A$2:$L$1000, 6, FALSE), 0)
        )
    ),
    IFERROR(VLOOKUP(B21, Receiving!$A$2:$L$1000, 6, FALSE),
        IFERROR(VLOOKUP(B21, Receiving3!$A$2:$L$1000, 6, FALSE), 0)
    )
)</f>
        <v>11.67</v>
      </c>
      <c r="Q21">
        <f>IF(G21=0,
    IFERROR(VLOOKUP(B21, Receiving2!$A$2:$L$1000, 7, FALSE),
        IFERROR(VLOOKUP(B21, Receiving!$A$2:$L$1000, 7, FALSE),
            IFERROR(VLOOKUP(B21, Receiving3!$A$2:$L$1000, 7, FALSE), 0)
        )
    ),
    IFERROR(VLOOKUP(B21, Receiving!$A$2:$L$1000, 7, FALSE),
        IFERROR(VLOOKUP(B21, Receiving3!$A$2:$L$1000, 7, FALSE), 0)
    )
)</f>
        <v>11.7</v>
      </c>
      <c r="R21">
        <f>IF(G21=0,
    IFERROR(VLOOKUP(B21, Receiving2!$A$2:$L$1000, 8, FALSE),
        IFERROR(VLOOKUP(B21, Receiving!$A$2:$L$1000, 8, FALSE),
            IFERROR(VLOOKUP(B21, Receiving3!$A$2:$L$1000, 8, FALSE), 0)
        )
    ),
    IFERROR(VLOOKUP(B21, Receiving!$A$2:$L$1000, 8, FALSE),
        IFERROR(VLOOKUP(B21, Receiving3!$A$2:$L$1000, 8, FALSE), 0)
    )
)</f>
        <v>15</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4</v>
      </c>
    </row>
    <row r="22" spans="1:20">
      <c r="A22">
        <v>10</v>
      </c>
      <c r="B22" t="s">
        <v>871</v>
      </c>
      <c r="C22" t="s">
        <v>16</v>
      </c>
      <c r="D22" t="s">
        <v>343</v>
      </c>
      <c r="E22" t="s">
        <v>379</v>
      </c>
      <c r="F22" s="3">
        <v>2</v>
      </c>
      <c r="G22">
        <f>IFERROR(VLOOKUP(B22, Rushing!$A$2:$L$1000, 3, FALSE), IFERROR(VLOOKUP(B22, Receiving!$A$2:$L$1000, 3, FALSE), 0))</f>
        <v>3</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7</v>
      </c>
      <c r="O22">
        <f>IF(G22=0,
    IFERROR(VLOOKUP(B22, Receiving2!$A$2:$L$1000, 5, FALSE),
        IFERROR(VLOOKUP(B22, Receiving!$A$2:$L$1000, 5, FALSE),
            IFERROR(VLOOKUP(B22, Receiving3!$A$2:$L$1000, 5, FALSE), 0)
        )
    ),
    IFERROR(VLOOKUP(B22, Receiving!$A$2:$L$1000, 5, FALSE),
        IFERROR(VLOOKUP(B22, Receiving3!$A$2:$L$1000, 5, FALSE), 0)
    )
)</f>
        <v>91</v>
      </c>
      <c r="P22">
        <f>IF(G22=0,
    IFERROR(VLOOKUP(B22, Receiving2!$A$2:$L$1000, 6, FALSE),
        IFERROR(VLOOKUP(B22, Receiving!$A$2:$L$1000, 6, FALSE),
            IFERROR(VLOOKUP(B22, Receiving3!$A$2:$L$1000, 6, FALSE), 0)
        )
    ),
    IFERROR(VLOOKUP(B22, Receiving!$A$2:$L$1000, 6, FALSE),
        IFERROR(VLOOKUP(B22, Receiving3!$A$2:$L$1000, 6, FALSE), 0)
    )
)</f>
        <v>13</v>
      </c>
      <c r="Q22">
        <f>IF(G22=0,
    IFERROR(VLOOKUP(B22, Receiving2!$A$2:$L$1000, 7, FALSE),
        IFERROR(VLOOKUP(B22, Receiving!$A$2:$L$1000, 7, FALSE),
            IFERROR(VLOOKUP(B22, Receiving3!$A$2:$L$1000, 7, FALSE), 0)
        )
    ),
    IFERROR(VLOOKUP(B22, Receiving!$A$2:$L$1000, 7, FALSE),
        IFERROR(VLOOKUP(B22, Receiving3!$A$2:$L$1000, 7, FALSE), 0)
    )
)</f>
        <v>30.3</v>
      </c>
      <c r="R22">
        <f>IF(G22=0,
    IFERROR(VLOOKUP(B22, Receiving2!$A$2:$L$1000, 8, FALSE),
        IFERROR(VLOOKUP(B22, Receiving!$A$2:$L$1000, 8, FALSE),
            IFERROR(VLOOKUP(B22, Receiving3!$A$2:$L$1000, 8, FALSE), 0)
        )
    ),
    IFERROR(VLOOKUP(B22, Receiving!$A$2:$L$1000, 8, FALSE),
        IFERROR(VLOOKUP(B22, Receiving3!$A$2:$L$1000, 8, FALSE), 0)
    )
)</f>
        <v>33</v>
      </c>
      <c r="S22">
        <f>IF(G22=0,
    IFERROR(VLOOKUP(B22, Receiving2!$A$2:$L$1000, 9, FALSE),
        IFERROR(VLOOKUP(B22, Receiving!$A$2:$L$1000, 9, FALSE),
            IFERROR(VLOOKUP(B22, Receiving3!$A$2:$L$1000, 9, FALSE), 0)
        )
    ),
    IFERROR(VLOOKUP(B22, Receiving!$A$2:$L$1000, 9, FALSE),
        IFERROR(VLOOKUP(B22, Receiving3!$A$2:$L$1000, 9, FALSE), 0)
    )
)</f>
        <v>2</v>
      </c>
      <c r="T22">
        <f>IF(G22=0,
    IFERROR(VLOOKUP(B22, Receiving2!$A$2:$L$1000, 10, FALSE),
        IFERROR(VLOOKUP(B22, Receiving!$A$2:$L$1000, 10, FALSE),
            IFERROR(VLOOKUP(B22, Receiving3!$A$2:$L$1000, 10, FALSE), 0)
        )
    ),
    IFERROR(VLOOKUP(B22, Receiving!$A$2:$L$1000, 10, FALSE),
        IFERROR(VLOOKUP(B22, Receiving3!$A$2:$L$1000, 10, FALSE), 0)
    )
)</f>
        <v>8</v>
      </c>
    </row>
    <row r="23" spans="1:20">
      <c r="A23">
        <v>25</v>
      </c>
      <c r="B23" t="s">
        <v>872</v>
      </c>
      <c r="C23" t="s">
        <v>16</v>
      </c>
      <c r="D23" t="s">
        <v>103</v>
      </c>
      <c r="E23" t="s">
        <v>84</v>
      </c>
      <c r="F23" s="3">
        <v>9</v>
      </c>
      <c r="G23">
        <f>IFERROR(VLOOKUP(B23, Rushing!$A$2:$L$1000, 3, FALSE), IFERROR(VLOOKUP(B23, Receiving!$A$2:$L$1000, 3, FALSE), 0))</f>
        <v>2</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1</v>
      </c>
      <c r="O23">
        <f>IF(G23=0,
    IFERROR(VLOOKUP(B23, Receiving2!$A$2:$L$1000, 5, FALSE),
        IFERROR(VLOOKUP(B23, Receiving!$A$2:$L$1000, 5, FALSE),
            IFERROR(VLOOKUP(B23, Receiving3!$A$2:$L$1000, 5, FALSE), 0)
        )
    ),
    IFERROR(VLOOKUP(B23, Receiving!$A$2:$L$1000, 5, FALSE),
        IFERROR(VLOOKUP(B23, Receiving3!$A$2:$L$1000, 5, FALSE), 0)
    )
)</f>
        <v>6</v>
      </c>
      <c r="P23">
        <f>IF(G23=0,
    IFERROR(VLOOKUP(B23, Receiving2!$A$2:$L$1000, 6, FALSE),
        IFERROR(VLOOKUP(B23, Receiving!$A$2:$L$1000, 6, FALSE),
            IFERROR(VLOOKUP(B23, Receiving3!$A$2:$L$1000, 6, FALSE), 0)
        )
    ),
    IFERROR(VLOOKUP(B23, Receiving!$A$2:$L$1000, 6, FALSE),
        IFERROR(VLOOKUP(B23, Receiving3!$A$2:$L$1000, 6, FALSE), 0)
    )
)</f>
        <v>6</v>
      </c>
      <c r="Q23">
        <f>IF(G23=0,
    IFERROR(VLOOKUP(B23, Receiving2!$A$2:$L$1000, 7, FALSE),
        IFERROR(VLOOKUP(B23, Receiving!$A$2:$L$1000, 7, FALSE),
            IFERROR(VLOOKUP(B23, Receiving3!$A$2:$L$1000, 7, FALSE), 0)
        )
    ),
    IFERROR(VLOOKUP(B23, Receiving!$A$2:$L$1000, 7, FALSE),
        IFERROR(VLOOKUP(B23, Receiving3!$A$2:$L$1000, 7, FALSE), 0)
    )
)</f>
        <v>3</v>
      </c>
      <c r="R23">
        <f>IF(G23=0,
    IFERROR(VLOOKUP(B23, Receiving2!$A$2:$L$1000, 8, FALSE),
        IFERROR(VLOOKUP(B23, Receiving!$A$2:$L$1000, 8, FALSE),
            IFERROR(VLOOKUP(B23, Receiving3!$A$2:$L$1000, 8, FALSE), 0)
        )
    ),
    IFERROR(VLOOKUP(B23, Receiving!$A$2:$L$1000, 8, FALSE),
        IFERROR(VLOOKUP(B23, Receiving3!$A$2:$L$1000, 8, FALSE), 0)
    )
)</f>
        <v>6</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2</v>
      </c>
    </row>
    <row r="24" spans="1:20">
      <c r="A24">
        <v>83</v>
      </c>
      <c r="B24" t="s">
        <v>874</v>
      </c>
      <c r="C24" t="s">
        <v>16</v>
      </c>
      <c r="D24" t="s">
        <v>323</v>
      </c>
      <c r="E24" t="s">
        <v>14</v>
      </c>
      <c r="F24" s="3">
        <v>2</v>
      </c>
      <c r="G24">
        <f>IFERROR(VLOOKUP(B24, Rushing!$A$2:$L$1000, 3, FALSE), IFERROR(VLOOKUP(B24, Receiving!$A$2:$L$1000, 3, FALSE), 0))</f>
        <v>1</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1</v>
      </c>
      <c r="O24">
        <f>IF(G24=0,
    IFERROR(VLOOKUP(B24, Receiving2!$A$2:$L$1000, 5, FALSE),
        IFERROR(VLOOKUP(B24, Receiving!$A$2:$L$1000, 5, FALSE),
            IFERROR(VLOOKUP(B24, Receiving3!$A$2:$L$1000, 5, FALSE), 0)
        )
    ),
    IFERROR(VLOOKUP(B24, Receiving!$A$2:$L$1000, 5, FALSE),
        IFERROR(VLOOKUP(B24, Receiving3!$A$2:$L$1000, 5, FALSE), 0)
    )
)</f>
        <v>32</v>
      </c>
      <c r="P24">
        <f>IF(G24=0,
    IFERROR(VLOOKUP(B24, Receiving2!$A$2:$L$1000, 6, FALSE),
        IFERROR(VLOOKUP(B24, Receiving!$A$2:$L$1000, 6, FALSE),
            IFERROR(VLOOKUP(B24, Receiving3!$A$2:$L$1000, 6, FALSE), 0)
        )
    ),
    IFERROR(VLOOKUP(B24, Receiving!$A$2:$L$1000, 6, FALSE),
        IFERROR(VLOOKUP(B24, Receiving3!$A$2:$L$1000, 6, FALSE), 0)
    )
)</f>
        <v>32</v>
      </c>
      <c r="Q24">
        <f>IF(G24=0,
    IFERROR(VLOOKUP(B24, Receiving2!$A$2:$L$1000, 7, FALSE),
        IFERROR(VLOOKUP(B24, Receiving!$A$2:$L$1000, 7, FALSE),
            IFERROR(VLOOKUP(B24, Receiving3!$A$2:$L$1000, 7, FALSE), 0)
        )
    ),
    IFERROR(VLOOKUP(B24, Receiving!$A$2:$L$1000, 7, FALSE),
        IFERROR(VLOOKUP(B24, Receiving3!$A$2:$L$1000, 7, FALSE), 0)
    )
)</f>
        <v>32</v>
      </c>
      <c r="R24">
        <f>IF(G24=0,
    IFERROR(VLOOKUP(B24, Receiving2!$A$2:$L$1000, 8, FALSE),
        IFERROR(VLOOKUP(B24, Receiving!$A$2:$L$1000, 8, FALSE),
            IFERROR(VLOOKUP(B24, Receiving3!$A$2:$L$1000, 8, FALSE), 0)
        )
    ),
    IFERROR(VLOOKUP(B24, Receiving!$A$2:$L$1000, 8, FALSE),
        IFERROR(VLOOKUP(B24, Receiving3!$A$2:$L$1000, 8, FALSE), 0)
    )
)</f>
        <v>32</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1</v>
      </c>
    </row>
    <row r="25" spans="1:20">
      <c r="A25">
        <v>17</v>
      </c>
      <c r="B25" t="s">
        <v>877</v>
      </c>
      <c r="C25" t="s">
        <v>16</v>
      </c>
      <c r="D25" t="s">
        <v>878</v>
      </c>
      <c r="E25" t="s">
        <v>295</v>
      </c>
      <c r="F25" s="3">
        <v>2</v>
      </c>
      <c r="G25">
        <f>IFERROR(VLOOKUP(B25, Rushing!$A$2:$L$1000, 3, FALSE), IFERROR(VLOOKUP(B25, Receiving!$A$2:$L$1000, 3, FALSE), 0))</f>
        <v>3</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1</v>
      </c>
      <c r="O25">
        <f>IF(G25=0,
    IFERROR(VLOOKUP(B25, Receiving2!$A$2:$L$1000, 5, FALSE),
        IFERROR(VLOOKUP(B25, Receiving!$A$2:$L$1000, 5, FALSE),
            IFERROR(VLOOKUP(B25, Receiving3!$A$2:$L$1000, 5, FALSE), 0)
        )
    ),
    IFERROR(VLOOKUP(B25, Receiving!$A$2:$L$1000, 5, FALSE),
        IFERROR(VLOOKUP(B25, Receiving3!$A$2:$L$1000, 5, FALSE), 0)
    )
)</f>
        <v>6</v>
      </c>
      <c r="P25">
        <f>IF(G25=0,
    IFERROR(VLOOKUP(B25, Receiving2!$A$2:$L$1000, 6, FALSE),
        IFERROR(VLOOKUP(B25, Receiving!$A$2:$L$1000, 6, FALSE),
            IFERROR(VLOOKUP(B25, Receiving3!$A$2:$L$1000, 6, FALSE), 0)
        )
    ),
    IFERROR(VLOOKUP(B25, Receiving!$A$2:$L$1000, 6, FALSE),
        IFERROR(VLOOKUP(B25, Receiving3!$A$2:$L$1000, 6, FALSE), 0)
    )
)</f>
        <v>6</v>
      </c>
      <c r="Q25">
        <f>IF(G25=0,
    IFERROR(VLOOKUP(B25, Receiving2!$A$2:$L$1000, 7, FALSE),
        IFERROR(VLOOKUP(B25, Receiving!$A$2:$L$1000, 7, FALSE),
            IFERROR(VLOOKUP(B25, Receiving3!$A$2:$L$1000, 7, FALSE), 0)
        )
    ),
    IFERROR(VLOOKUP(B25, Receiving!$A$2:$L$1000, 7, FALSE),
        IFERROR(VLOOKUP(B25, Receiving3!$A$2:$L$1000, 7, FALSE), 0)
    )
)</f>
        <v>2</v>
      </c>
      <c r="R25">
        <f>IF(G25=0,
    IFERROR(VLOOKUP(B25, Receiving2!$A$2:$L$1000, 8, FALSE),
        IFERROR(VLOOKUP(B25, Receiving!$A$2:$L$1000, 8, FALSE),
            IFERROR(VLOOKUP(B25, Receiving3!$A$2:$L$1000, 8, FALSE), 0)
        )
    ),
    IFERROR(VLOOKUP(B25, Receiving!$A$2:$L$1000, 8, FALSE),
        IFERROR(VLOOKUP(B25, Receiving3!$A$2:$L$1000, 8, FALSE), 0)
    )
)</f>
        <v>6</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3</v>
      </c>
    </row>
    <row r="26" spans="1:20">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row r="28" spans="1:20">
      <c r="G28">
        <f>IFERROR(VLOOKUP(B28, Rushing!$A$2:$L$1000, 3, FALSE), IFERROR(VLOOKUP(B28, Receiving!$A$2:$L$1000, 3, FALSE), 0))</f>
        <v>0</v>
      </c>
      <c r="H28">
        <f>IF(G28=0, IFERROR(VLOOKUP(B28, Rushing2!$A$2:$L$1000, 4, FALSE),0), IFERROR(VLOOKUP(B28, Rushing!$A$2:$L$1000, 4, FALSE), 0))</f>
        <v>0</v>
      </c>
      <c r="I28">
        <f>IF(G28=0, IFERROR(VLOOKUP(B28, Rushing2!$A$2:$L$1000, 5, FALSE),0), IFERROR(VLOOKUP(B28, Rushing!$A$2:$L$1000, 5, FALSE), 0))</f>
        <v>0</v>
      </c>
      <c r="J28">
        <f>IF(G28=0, IFERROR(VLOOKUP(B28, Rushing2!$A$2:$L$1000, 6, FALSE),0), IFERROR(VLOOKUP(B28, Rushing!$A$2:$L$1000, 6, FALSE), 0))</f>
        <v>0</v>
      </c>
      <c r="K28">
        <f>IF(G28=0, IFERROR(VLOOKUP(B28, Rushing2!$A$2:$L$1000, 7, FALSE),0), IFERROR(VLOOKUP(B28, Rushing!$A$2:$L$1000, 7, FALSE), 0))</f>
        <v>0</v>
      </c>
      <c r="L28">
        <f>IF(G28=0, IFERROR(VLOOKUP(B28, Rushing2!$A$2:$L$1000, 8, FALSE),0), IFERROR(VLOOKUP(B28, Rushing!$A$2:$L$1000, 8, FALSE), 0))</f>
        <v>0</v>
      </c>
      <c r="M28">
        <f>IF(G28=0, IFERROR(VLOOKUP(B28, Rushing2!$A$2:$L$1000, 9, FALSE),0), IFERROR(VLOOKUP(B28, Rushing!$A$2:$L$1000, 9, FALSE), 0))</f>
        <v>0</v>
      </c>
      <c r="N28">
        <f>IF(G28=0, IFERROR(VLOOKUP(B28, Receiving2!$A$2:$L$1000, 4, FALSE),0), IFERROR(VLOOKUP(B28, Receiving!$A$2:$L$1000, 4, FALSE), 0))</f>
        <v>0</v>
      </c>
      <c r="O28">
        <f>IF(G28=0, IFERROR(VLOOKUP(B28, Receiving2!$A$2:$L$1000, 5, FALSE),0), IFERROR(VLOOKUP(B28, Receiving!$A$2:$L$1000, 5, FALSE), 0))</f>
        <v>0</v>
      </c>
      <c r="P28">
        <f>IF(G28=0, IFERROR(VLOOKUP(B28, Receiving2!$A$2:$L$1000, 6, FALSE),0), IFERROR(VLOOKUP(B28, Receiving!$A$2:$L$1000, 6, FALSE), 0))</f>
        <v>0</v>
      </c>
      <c r="Q28">
        <f>IF(G28=0, IFERROR(VLOOKUP(B28, Receiving2!$A$2:$L$1000, 7, FALSE),0), IFERROR(VLOOKUP(B28, Receiving!$A$2:$L$1000, 7, FALSE), 0))</f>
        <v>0</v>
      </c>
      <c r="R28">
        <f>IF(G28=0, IFERROR(VLOOKUP(B28, Receiving2!$A$2:$L$1000, 8, FALSE),0), IFERROR(VLOOKUP(B28, Receiving!$A$2:$L$1000, 8, FALSE), 0))</f>
        <v>0</v>
      </c>
      <c r="S28">
        <f>IF(G28=0, IFERROR(VLOOKUP(B28, Receiving2!$A$2:$L$1000, 9, FALSE),0), IFERROR(VLOOKUP(B28, Receiving!$A$2:$L$1000, 9, FALSE), 0))</f>
        <v>0</v>
      </c>
      <c r="T28">
        <f>IF(G28=0, IFERROR(VLOOKUP(B28, Receiving2!$A$2:$L$1000, 10, FALSE),0), IFERROR(VLOOKUP(B28, Receiving!$A$2:$L$1000, 10, FALSE), 0))</f>
        <v>0</v>
      </c>
    </row>
    <row r="29" spans="1:20">
      <c r="G29">
        <f>IFERROR(VLOOKUP(B29, Rushing!$A$2:$L$1000, 3, FALSE), IFERROR(VLOOKUP(B29, Receiving!$A$2:$L$1000, 3, FALSE), 0))</f>
        <v>0</v>
      </c>
      <c r="H29">
        <f>IF(G29=0, IFERROR(VLOOKUP(B29, Rushing2!$A$2:$L$1000, 4, FALSE),0), IFERROR(VLOOKUP(B29, Rushing!$A$2:$L$1000, 4, FALSE), 0))</f>
        <v>0</v>
      </c>
      <c r="I29">
        <f>IF(G29=0, IFERROR(VLOOKUP(B29, Rushing2!$A$2:$L$1000, 5, FALSE),0), IFERROR(VLOOKUP(B29, Rushing!$A$2:$L$1000, 5, FALSE), 0))</f>
        <v>0</v>
      </c>
      <c r="J29">
        <f>IF(G29=0, IFERROR(VLOOKUP(B29, Rushing2!$A$2:$L$1000, 6, FALSE),0), IFERROR(VLOOKUP(B29, Rushing!$A$2:$L$1000, 6, FALSE), 0))</f>
        <v>0</v>
      </c>
      <c r="K29">
        <f>IF(G29=0, IFERROR(VLOOKUP(B29, Rushing2!$A$2:$L$1000, 7, FALSE),0), IFERROR(VLOOKUP(B29, Rushing!$A$2:$L$1000, 7, FALSE), 0))</f>
        <v>0</v>
      </c>
      <c r="L29">
        <f>IF(G29=0, IFERROR(VLOOKUP(B29, Rushing2!$A$2:$L$1000, 8, FALSE),0), IFERROR(VLOOKUP(B29, Rushing!$A$2:$L$1000, 8, FALSE), 0))</f>
        <v>0</v>
      </c>
      <c r="M29">
        <f>IF(G29=0, IFERROR(VLOOKUP(B29, Rushing2!$A$2:$L$1000, 9, FALSE),0), IFERROR(VLOOKUP(B29, Rushing!$A$2:$L$1000, 9, FALSE), 0))</f>
        <v>0</v>
      </c>
      <c r="N29">
        <f>IF(G29=0, IFERROR(VLOOKUP(B29, Receiving2!$A$2:$L$1000, 4, FALSE),0), IFERROR(VLOOKUP(B29, Receiving!$A$2:$L$1000, 4, FALSE), 0))</f>
        <v>0</v>
      </c>
      <c r="O29">
        <f>IF(G29=0, IFERROR(VLOOKUP(B29, Receiving2!$A$2:$L$1000, 5, FALSE),0), IFERROR(VLOOKUP(B29, Receiving!$A$2:$L$1000, 5, FALSE), 0))</f>
        <v>0</v>
      </c>
      <c r="P29">
        <f>IF(G29=0, IFERROR(VLOOKUP(B29, Receiving2!$A$2:$L$1000, 6, FALSE),0), IFERROR(VLOOKUP(B29, Receiving!$A$2:$L$1000, 6, FALSE), 0))</f>
        <v>0</v>
      </c>
      <c r="Q29">
        <f>IF(G29=0, IFERROR(VLOOKUP(B29, Receiving2!$A$2:$L$1000, 7, FALSE),0), IFERROR(VLOOKUP(B29, Receiving!$A$2:$L$1000, 7, FALSE), 0))</f>
        <v>0</v>
      </c>
      <c r="R29">
        <f>IF(G29=0, IFERROR(VLOOKUP(B29, Receiving2!$A$2:$L$1000, 8, FALSE),0), IFERROR(VLOOKUP(B29, Receiving!$A$2:$L$1000, 8, FALSE), 0))</f>
        <v>0</v>
      </c>
      <c r="S29">
        <f>IF(G29=0, IFERROR(VLOOKUP(B29, Receiving2!$A$2:$L$1000, 9, FALSE),0), IFERROR(VLOOKUP(B29, Receiving!$A$2:$L$1000, 9, FALSE), 0))</f>
        <v>0</v>
      </c>
      <c r="T29">
        <f>IF(G29=0, IFERROR(VLOOKUP(B29, Receiving2!$A$2:$L$1000, 10, FALSE),0), IFERROR(VLOOKUP(B29, Receiving!$A$2:$L$1000, 10, FALSE), 0))</f>
        <v>0</v>
      </c>
    </row>
  </sheetData>
  <sortState xmlns:xlrd2="http://schemas.microsoft.com/office/spreadsheetml/2017/richdata2" ref="A1:F26">
    <sortCondition ref="C1:C26"/>
  </sortState>
  <conditionalFormatting sqref="F1:F1048576">
    <cfRule type="cellIs" dxfId="17" priority="5" operator="equal">
      <formula>"R"</formula>
    </cfRule>
  </conditionalFormatting>
  <conditionalFormatting sqref="H2:T27">
    <cfRule type="cellIs" dxfId="16" priority="3" operator="equal">
      <formula>"R"</formula>
    </cfRule>
  </conditionalFormatting>
  <hyperlinks>
    <hyperlink ref="H1" r:id="rId1" tooltip="Rushing Attempts" display="https://www.footballdb.com/statistics/nfl/player-stats/rushing/2023/preseason?sort=rushatt" xr:uid="{EE0B89E4-3B24-8C41-8D6F-A38BCD6D4A1B}"/>
    <hyperlink ref="I1" r:id="rId2" tooltip="Rushing Yards" display="https://www.footballdb.com/statistics/nfl/player-stats/rushing/2023/preseason?sort=rushyds" xr:uid="{80ACFBDF-EC90-964F-8F98-B9A3958FAB81}"/>
    <hyperlink ref="J1" r:id="rId3" tooltip="Rushing Average" display="https://www.footballdb.com/statistics/nfl/player-stats/rushing/2023/preseason?sort=rushavg" xr:uid="{91F881C0-F8D9-4B48-91DD-DD2C479E136B}"/>
    <hyperlink ref="K1" r:id="rId4" tooltip="Rushing Yards Per Game" display="https://www.footballdb.com/statistics/nfl/player-stats/rushing/2023/preseason?sort=rushypg" xr:uid="{A7D1A7FA-A477-4840-AD35-622C138ABCE5}"/>
    <hyperlink ref="L1" r:id="rId5" tooltip="Longest Rush" display="https://www.footballdb.com/statistics/nfl/player-stats/rushing/2023/preseason?sort=rushlg" xr:uid="{E8BE6E2B-911F-B640-A441-6031C32F1A56}"/>
    <hyperlink ref="M1" r:id="rId6" tooltip="Rushing Touchdowns" display="https://www.footballdb.com/statistics/nfl/player-stats/rushing/2023/preseason?sort=rushtds" xr:uid="{91B9822C-FC09-D34D-A604-F41226B5F7BE}"/>
    <hyperlink ref="N1" r:id="rId7" tooltip="Receptions" display="https://www.footballdb.com/statistics/nfl/player-stats/receiving/2023/preseason?sort=recnum" xr:uid="{56FB0A9D-6CCB-A346-88E4-B0BF5F1ACFD9}"/>
    <hyperlink ref="O1" r:id="rId8" tooltip="Receiving Yards" display="https://www.footballdb.com/statistics/nfl/player-stats/receiving/2023/preseason?sort=recyds" xr:uid="{A1010F67-4461-0247-92CC-2FB86A213A89}"/>
    <hyperlink ref="P1" r:id="rId9" tooltip="Receiving Average" display="https://www.footballdb.com/statistics/nfl/player-stats/receiving/2023/preseason?sort=recavg" xr:uid="{3E49DDE3-8B2C-8741-A0BC-753F4FA825AE}"/>
    <hyperlink ref="Q1" r:id="rId10" tooltip="Receiving Yards Per Game" display="https://www.footballdb.com/statistics/nfl/player-stats/receiving/2023/preseason?sort=recypg" xr:uid="{7B3C18F3-C5CE-C54C-BA15-35561C6C84C8}"/>
    <hyperlink ref="S1" r:id="rId11" tooltip="Touchdown Receptions" display="https://www.footballdb.com/statistics/nfl/player-stats/receiving/2023/preseason?sort=rectds" xr:uid="{27D2E8E4-69A4-E240-A858-32D1FF27A37A}"/>
    <hyperlink ref="R1" r:id="rId12" tooltip="Longest Reception" display="https://www.footballdb.com/statistics/nfl/player-stats/receiving/2023/preseason?sort=reclg" xr:uid="{0F411CA7-6766-9B47-9BCD-DA59FAB34E5D}"/>
    <hyperlink ref="T1" r:id="rId13" tooltip="Receiving Targets" display="https://www.footballdb.com/statistics/nfl/player-stats/receiving/2023/preseason?sort=rectgt" xr:uid="{0669C95C-17C6-B14B-8124-273B7703D5D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19641-E36E-45C1-9F21-4AD2AB3E4527}">
  <dimension ref="A1:T29"/>
  <sheetViews>
    <sheetView workbookViewId="0">
      <selection sqref="A1:W4"/>
    </sheetView>
  </sheetViews>
  <sheetFormatPr defaultColWidth="8.85546875" defaultRowHeight="15"/>
  <cols>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36</v>
      </c>
      <c r="B2" t="s">
        <v>884</v>
      </c>
      <c r="C2" t="s">
        <v>22</v>
      </c>
      <c r="D2" t="s">
        <v>290</v>
      </c>
      <c r="E2" t="s">
        <v>193</v>
      </c>
      <c r="F2" s="3">
        <v>1</v>
      </c>
      <c r="G2">
        <f>IFERROR(VLOOKUP(B2, Rushing!$A$2:$L$1000, 3, FALSE), IFERROR(VLOOKUP(B2, Receiving!$A$2:$L$1000, 3, FALSE), 0))</f>
        <v>2</v>
      </c>
      <c r="H2">
        <f>IF(G2=0,
    IFERROR(VLOOKUP(B2, Rushing2!$A$2:$L$1000, 4, FALSE),
        IFERROR(VLOOKUP(B2, Rushing!$A$2:$L$1000, 4, FALSE),
            IFERROR(VLOOKUP(B2, Rushing3!$A$2:$L$1000, 4, FALSE), 0)
        )
    ),
    IFERROR(VLOOKUP(B2, Rushing!$A$2:$L$1000, 4, FALSE),
        IFERROR(VLOOKUP(B2, Rushing3!$A$2:$L$1000, 4, FALSE), 0)
    )
)</f>
        <v>14</v>
      </c>
      <c r="I2">
        <f>IF(G2=0,
    IFERROR(VLOOKUP(B2, Rushing2!$A$2:$L$1000, 5, FALSE),
        IFERROR(VLOOKUP(B2, Rushing!$A$2:$L$1000, 5, FALSE),
            IFERROR(VLOOKUP(B2, Rushing3!$A$2:$L$1000, 5, FALSE), 0)
        )
    ),
    IFERROR(VLOOKUP(B2, Rushing!$A$2:$L$1000, 5, FALSE),
        IFERROR(VLOOKUP(B2, Rushing3!$A$2:$L$1000, 5, FALSE), 0)
    )
)</f>
        <v>39</v>
      </c>
      <c r="J2">
        <f>IF(G2=0,
    IFERROR(VLOOKUP(B2, Rushing2!$A$2:$L$1000, 6, FALSE),
        IFERROR(VLOOKUP(B2, Rushing!$A$2:$L$1000, 6, FALSE),
            IFERROR(VLOOKUP(B2, Rushing3!$A$2:$L$1000, 6, FALSE), 0)
        )
    ),
    IFERROR(VLOOKUP(B2, Rushing!$A$2:$L$1000, 6, FALSE),
        IFERROR(VLOOKUP(B2, Rushing3!$A$2:$L$1000, 6, FALSE), 0)
    )
)</f>
        <v>2.79</v>
      </c>
      <c r="K2">
        <f>IF(G2=0,
    IFERROR(VLOOKUP(B2, Rushing2!$A$2:$L$1000, 7, FALSE),
        IFERROR(VLOOKUP(B2, Rushing!$A$2:$L$1000, 7, FALSE),
            IFERROR(VLOOKUP(B2, Rushing3!$A$2:$L$1000, 7, FALSE), 0)
        )
    ),
    IFERROR(VLOOKUP(B2, Rushing!$A$2:$L$1000, 7, FALSE),
        IFERROR(VLOOKUP(B2, Rushing3!$A$2:$L$1000, 7, FALSE), 0)
    )
)</f>
        <v>19.5</v>
      </c>
      <c r="L2">
        <f>IF(G2=0,
    IFERROR(VLOOKUP(B2, Rushing2!$A$2:$L$1000, 8, FALSE),
        IFERROR(VLOOKUP(B2, Rushing!$A$2:$L$1000, 8, FALSE),
            IFERROR(VLOOKUP(B2, Rushing3!$A$2:$L$1000, 8, FALSE), 0)
        )
    ),
    IFERROR(VLOOKUP(B2, Rushing!$A$2:$L$1000, 8, FALSE),
        IFERROR(VLOOKUP(B2, Rushing3!$A$2:$L$1000, 8, FALSE), 0)
    )
)</f>
        <v>10</v>
      </c>
      <c r="M2">
        <f>IF(G2=0,
    IFERROR(VLOOKUP(B2, Rushing2!$A$2:$L$1000, 9, FALSE),
        IFERROR(VLOOKUP(B2, Rushing!$A$2:$L$1000, 9, FALSE),
            IFERROR(VLOOKUP(B2, Rushing3!$A$2:$L$1000, 9, FALSE), 0)
        )
    ),
    IFERROR(VLOOKUP(B2, Rushing!$A$2:$L$1000, 9, FALSE),
        IFERROR(VLOOKUP(B2, Rushing3!$A$2:$L$1000, 9, FALSE), 0)
    )
)</f>
        <v>1</v>
      </c>
      <c r="N2">
        <f>IF(G2=0,
    IFERROR(VLOOKUP(B2, Receiving2!$A$2:$L$1000, 4, FALSE),
        IFERROR(VLOOKUP(B2, Receiving!$A$2:$L$1000, 4, FALSE),
            IFERROR(VLOOKUP(B2, Receiving3!$A$2:$L$1000, 4, FALSE), 0)
        )
    ),
    IFERROR(VLOOKUP(B2, Receiving!$A$2:$L$1000, 4, FALSE),
        IFERROR(VLOOKUP(B2, Receiving3!$A$2:$L$1000, 4, FALSE), 0)
    )
)</f>
        <v>4</v>
      </c>
      <c r="O2">
        <f>IF(G2=0,
    IFERROR(VLOOKUP(B2, Receiving2!$A$2:$L$1000, 5, FALSE),
        IFERROR(VLOOKUP(B2, Receiving!$A$2:$L$1000, 5, FALSE),
            IFERROR(VLOOKUP(B2, Receiving3!$A$2:$L$1000, 5, FALSE), 0)
        )
    ),
    IFERROR(VLOOKUP(B2, Receiving!$A$2:$L$1000, 5, FALSE),
        IFERROR(VLOOKUP(B2, Receiving3!$A$2:$L$1000, 5, FALSE), 0)
    )
)</f>
        <v>19</v>
      </c>
      <c r="P2">
        <f>IF(G2=0,
    IFERROR(VLOOKUP(B2, Receiving2!$A$2:$L$1000, 6, FALSE),
        IFERROR(VLOOKUP(B2, Receiving!$A$2:$L$1000, 6, FALSE),
            IFERROR(VLOOKUP(B2, Receiving3!$A$2:$L$1000, 6, FALSE), 0)
        )
    ),
    IFERROR(VLOOKUP(B2, Receiving!$A$2:$L$1000, 6, FALSE),
        IFERROR(VLOOKUP(B2, Receiving3!$A$2:$L$1000, 6, FALSE), 0)
    )
)</f>
        <v>4.75</v>
      </c>
      <c r="Q2">
        <f>IF(G2=0,
    IFERROR(VLOOKUP(B2, Receiving2!$A$2:$L$1000, 7, FALSE),
        IFERROR(VLOOKUP(B2, Receiving!$A$2:$L$1000, 7, FALSE),
            IFERROR(VLOOKUP(B2, Receiving3!$A$2:$L$1000, 7, FALSE), 0)
        )
    ),
    IFERROR(VLOOKUP(B2, Receiving!$A$2:$L$1000, 7, FALSE),
        IFERROR(VLOOKUP(B2, Receiving3!$A$2:$L$1000, 7, FALSE), 0)
    )
)</f>
        <v>9.5</v>
      </c>
      <c r="R2">
        <f>IF(G2=0,
    IFERROR(VLOOKUP(B2, Receiving2!$A$2:$L$1000, 8, FALSE),
        IFERROR(VLOOKUP(B2, Receiving!$A$2:$L$1000, 8, FALSE),
            IFERROR(VLOOKUP(B2, Receiving3!$A$2:$L$1000, 8, FALSE), 0)
        )
    ),
    IFERROR(VLOOKUP(B2, Receiving!$A$2:$L$1000, 8, FALSE),
        IFERROR(VLOOKUP(B2, Receiving3!$A$2:$L$1000, 8, FALSE), 0)
    )
)</f>
        <v>10</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5</v>
      </c>
    </row>
    <row r="3" spans="1:20">
      <c r="A3">
        <v>37</v>
      </c>
      <c r="B3" t="s">
        <v>888</v>
      </c>
      <c r="C3" t="s">
        <v>22</v>
      </c>
      <c r="D3" t="s">
        <v>17</v>
      </c>
      <c r="E3" t="s">
        <v>39</v>
      </c>
      <c r="F3" s="3">
        <v>0</v>
      </c>
      <c r="G3">
        <f>IFERROR(VLOOKUP(B3, Rushing!$A$2:$L$1000, 3, FALSE), IFERROR(VLOOKUP(B3, Receiving!$A$2:$L$1000, 3, FALSE), 0))</f>
        <v>0</v>
      </c>
      <c r="H3">
        <f>IF(G3=0,
    IFERROR(VLOOKUP(B3, Rushing2!$A$2:$L$1000, 4, FALSE),
        IFERROR(VLOOKUP(B3, Rushing!$A$2:$L$1000, 4, FALSE),
            IFERROR(VLOOKUP(B3, Rushing3!$A$2:$L$1000, 4, FALSE), 0)
        )
    ),
    IFERROR(VLOOKUP(B3, Rushing!$A$2:$L$1000, 4, FALSE),
        IFERROR(VLOOKUP(B3, Rushing3!$A$2:$L$1000, 4, FALSE), 0)
    )
)</f>
        <v>0</v>
      </c>
      <c r="I3">
        <f>IF(G3=0,
    IFERROR(VLOOKUP(B3, Rushing2!$A$2:$L$1000, 5, FALSE),
        IFERROR(VLOOKUP(B3, Rushing!$A$2:$L$1000, 5, FALSE),
            IFERROR(VLOOKUP(B3, Rushing3!$A$2:$L$1000, 5, FALSE), 0)
        )
    ),
    IFERROR(VLOOKUP(B3, Rushing!$A$2:$L$1000, 5, FALSE),
        IFERROR(VLOOKUP(B3, Rushing3!$A$2:$L$1000, 5, FALSE), 0)
    )
)</f>
        <v>0</v>
      </c>
      <c r="J3">
        <f>IF(G3=0,
    IFERROR(VLOOKUP(B3, Rushing2!$A$2:$L$1000, 6, FALSE),
        IFERROR(VLOOKUP(B3, Rushing!$A$2:$L$1000, 6, FALSE),
            IFERROR(VLOOKUP(B3, Rushing3!$A$2:$L$1000, 6, FALSE), 0)
        )
    ),
    IFERROR(VLOOKUP(B3, Rushing!$A$2:$L$1000, 6, FALSE),
        IFERROR(VLOOKUP(B3, Rushing3!$A$2:$L$1000, 6, FALSE), 0)
    )
)</f>
        <v>0</v>
      </c>
      <c r="K3">
        <f>IF(G3=0,
    IFERROR(VLOOKUP(B3, Rushing2!$A$2:$L$1000, 7, FALSE),
        IFERROR(VLOOKUP(B3, Rushing!$A$2:$L$1000, 7, FALSE),
            IFERROR(VLOOKUP(B3, Rushing3!$A$2:$L$1000, 7, FALSE), 0)
        )
    ),
    IFERROR(VLOOKUP(B3, Rushing!$A$2:$L$1000, 7, FALSE),
        IFERROR(VLOOKUP(B3, Rushing3!$A$2:$L$1000, 7, FALSE), 0)
    )
)</f>
        <v>0</v>
      </c>
      <c r="L3">
        <f>IF(G3=0,
    IFERROR(VLOOKUP(B3, Rushing2!$A$2:$L$1000, 8, FALSE),
        IFERROR(VLOOKUP(B3, Rushing!$A$2:$L$1000, 8, FALSE),
            IFERROR(VLOOKUP(B3, Rushing3!$A$2:$L$1000, 8, FALSE), 0)
        )
    ),
    IFERROR(VLOOKUP(B3, Rushing!$A$2:$L$1000, 8, FALSE),
        IFERROR(VLOOKUP(B3, Rushing3!$A$2:$L$1000, 8, FALSE), 0)
    )
)</f>
        <v>0</v>
      </c>
      <c r="M3">
        <f>IF(G3=0,
    IFERROR(VLOOKUP(B3, Rushing2!$A$2:$L$1000, 9, FALSE),
        IFERROR(VLOOKUP(B3, Rushing!$A$2:$L$1000, 9, FALSE),
            IFERROR(VLOOKUP(B3, Rushing3!$A$2:$L$1000, 9, FALSE), 0)
        )
    ),
    IFERROR(VLOOKUP(B3, Rushing!$A$2:$L$1000, 9, FALSE),
        IFERROR(VLOOKUP(B3, Rushing3!$A$2:$L$1000, 9, FALSE), 0)
    )
)</f>
        <v>0</v>
      </c>
      <c r="N3">
        <f>IF(G3=0,
    IFERROR(VLOOKUP(B3, Receiving2!$A$2:$L$1000, 4, FALSE),
        IFERROR(VLOOKUP(B3, Receiving!$A$2:$L$1000, 4, FALSE),
            IFERROR(VLOOKUP(B3, Receiving3!$A$2:$L$1000, 4, FALSE), 0)
        )
    ),
    IFERROR(VLOOKUP(B3, Receiving!$A$2:$L$1000, 4, FALSE),
        IFERROR(VLOOKUP(B3, Receiving3!$A$2:$L$1000, 4, FALSE), 0)
    )
)</f>
        <v>0</v>
      </c>
      <c r="O3">
        <f>IF(G3=0,
    IFERROR(VLOOKUP(B3, Receiving2!$A$2:$L$1000, 5, FALSE),
        IFERROR(VLOOKUP(B3, Receiving!$A$2:$L$1000, 5, FALSE),
            IFERROR(VLOOKUP(B3, Receiving3!$A$2:$L$1000, 5, FALSE), 0)
        )
    ),
    IFERROR(VLOOKUP(B3, Receiving!$A$2:$L$1000, 5, FALSE),
        IFERROR(VLOOKUP(B3, Receiving3!$A$2:$L$1000, 5, FALSE), 0)
    )
)</f>
        <v>0</v>
      </c>
      <c r="P3">
        <f>IF(G3=0,
    IFERROR(VLOOKUP(B3, Receiving2!$A$2:$L$1000, 6, FALSE),
        IFERROR(VLOOKUP(B3, Receiving!$A$2:$L$1000, 6, FALSE),
            IFERROR(VLOOKUP(B3, Receiving3!$A$2:$L$1000, 6, FALSE), 0)
        )
    ),
    IFERROR(VLOOKUP(B3, Receiving!$A$2:$L$1000, 6, FALSE),
        IFERROR(VLOOKUP(B3, Receiving3!$A$2:$L$1000, 6, FALSE), 0)
    )
)</f>
        <v>0</v>
      </c>
      <c r="Q3">
        <f>IF(G3=0,
    IFERROR(VLOOKUP(B3, Receiving2!$A$2:$L$1000, 7, FALSE),
        IFERROR(VLOOKUP(B3, Receiving!$A$2:$L$1000, 7, FALSE),
            IFERROR(VLOOKUP(B3, Receiving3!$A$2:$L$1000, 7, FALSE), 0)
        )
    ),
    IFERROR(VLOOKUP(B3, Receiving!$A$2:$L$1000, 7, FALSE),
        IFERROR(VLOOKUP(B3, Receiving3!$A$2:$L$1000, 7, FALSE), 0)
    )
)</f>
        <v>0</v>
      </c>
      <c r="R3">
        <f>IF(G3=0,
    IFERROR(VLOOKUP(B3, Receiving2!$A$2:$L$1000, 8, FALSE),
        IFERROR(VLOOKUP(B3, Receiving!$A$2:$L$1000, 8, FALSE),
            IFERROR(VLOOKUP(B3, Receiving3!$A$2:$L$1000, 8, FALSE), 0)
        )
    ),
    IFERROR(VLOOKUP(B3, Receiving!$A$2:$L$1000, 8, FALSE),
        IFERROR(VLOOKUP(B3, Receiving3!$A$2:$L$1000, 8, FALSE), 0)
    )
)</f>
        <v>0</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0</v>
      </c>
    </row>
    <row r="4" spans="1:20">
      <c r="A4">
        <v>38</v>
      </c>
      <c r="B4" t="s">
        <v>893</v>
      </c>
      <c r="C4" t="s">
        <v>22</v>
      </c>
      <c r="D4" t="s">
        <v>698</v>
      </c>
      <c r="E4" t="s">
        <v>81</v>
      </c>
      <c r="F4" s="3">
        <v>2</v>
      </c>
      <c r="G4">
        <f>IFERROR(VLOOKUP(B4, Rushing!$A$2:$L$1000, 3, FALSE), IFERROR(VLOOKUP(B4, Receiving!$A$2:$L$1000, 3, FALSE), 0))</f>
        <v>3</v>
      </c>
      <c r="H4">
        <f>IF(G4=0,
    IFERROR(VLOOKUP(B4, Rushing2!$A$2:$L$1000, 4, FALSE),
        IFERROR(VLOOKUP(B4, Rushing!$A$2:$L$1000, 4, FALSE),
            IFERROR(VLOOKUP(B4, Rushing3!$A$2:$L$1000, 4, FALSE), 0)
        )
    ),
    IFERROR(VLOOKUP(B4, Rushing!$A$2:$L$1000, 4, FALSE),
        IFERROR(VLOOKUP(B4, Rushing3!$A$2:$L$1000, 4, FALSE), 0)
    )
)</f>
        <v>21</v>
      </c>
      <c r="I4">
        <f>IF(G4=0,
    IFERROR(VLOOKUP(B4, Rushing2!$A$2:$L$1000, 5, FALSE),
        IFERROR(VLOOKUP(B4, Rushing!$A$2:$L$1000, 5, FALSE),
            IFERROR(VLOOKUP(B4, Rushing3!$A$2:$L$1000, 5, FALSE), 0)
        )
    ),
    IFERROR(VLOOKUP(B4, Rushing!$A$2:$L$1000, 5, FALSE),
        IFERROR(VLOOKUP(B4, Rushing3!$A$2:$L$1000, 5, FALSE), 0)
    )
)</f>
        <v>113</v>
      </c>
      <c r="J4">
        <f>IF(G4=0,
    IFERROR(VLOOKUP(B4, Rushing2!$A$2:$L$1000, 6, FALSE),
        IFERROR(VLOOKUP(B4, Rushing!$A$2:$L$1000, 6, FALSE),
            IFERROR(VLOOKUP(B4, Rushing3!$A$2:$L$1000, 6, FALSE), 0)
        )
    ),
    IFERROR(VLOOKUP(B4, Rushing!$A$2:$L$1000, 6, FALSE),
        IFERROR(VLOOKUP(B4, Rushing3!$A$2:$L$1000, 6, FALSE), 0)
    )
)</f>
        <v>5.38</v>
      </c>
      <c r="K4">
        <f>IF(G4=0,
    IFERROR(VLOOKUP(B4, Rushing2!$A$2:$L$1000, 7, FALSE),
        IFERROR(VLOOKUP(B4, Rushing!$A$2:$L$1000, 7, FALSE),
            IFERROR(VLOOKUP(B4, Rushing3!$A$2:$L$1000, 7, FALSE), 0)
        )
    ),
    IFERROR(VLOOKUP(B4, Rushing!$A$2:$L$1000, 7, FALSE),
        IFERROR(VLOOKUP(B4, Rushing3!$A$2:$L$1000, 7, FALSE), 0)
    )
)</f>
        <v>37.700000000000003</v>
      </c>
      <c r="L4">
        <f>IF(G4=0,
    IFERROR(VLOOKUP(B4, Rushing2!$A$2:$L$1000, 8, FALSE),
        IFERROR(VLOOKUP(B4, Rushing!$A$2:$L$1000, 8, FALSE),
            IFERROR(VLOOKUP(B4, Rushing3!$A$2:$L$1000, 8, FALSE), 0)
        )
    ),
    IFERROR(VLOOKUP(B4, Rushing!$A$2:$L$1000, 8, FALSE),
        IFERROR(VLOOKUP(B4, Rushing3!$A$2:$L$1000, 8, FALSE), 0)
    )
)</f>
        <v>17</v>
      </c>
      <c r="M4">
        <f>IF(G4=0,
    IFERROR(VLOOKUP(B4, Rushing2!$A$2:$L$1000, 9, FALSE),
        IFERROR(VLOOKUP(B4, Rushing!$A$2:$L$1000, 9, FALSE),
            IFERROR(VLOOKUP(B4, Rushing3!$A$2:$L$1000, 9, FALSE), 0)
        )
    ),
    IFERROR(VLOOKUP(B4, Rushing!$A$2:$L$1000, 9, FALSE),
        IFERROR(VLOOKUP(B4, Rushing3!$A$2:$L$1000, 9, FALSE), 0)
    )
)</f>
        <v>3</v>
      </c>
      <c r="N4">
        <f>IF(G4=0,
    IFERROR(VLOOKUP(B4, Receiving2!$A$2:$L$1000, 4, FALSE),
        IFERROR(VLOOKUP(B4, Receiving!$A$2:$L$1000, 4, FALSE),
            IFERROR(VLOOKUP(B4, Receiving3!$A$2:$L$1000, 4, FALSE), 0)
        )
    ),
    IFERROR(VLOOKUP(B4, Receiving!$A$2:$L$1000, 4, FALSE),
        IFERROR(VLOOKUP(B4, Receiving3!$A$2:$L$1000, 4, FALSE), 0)
    )
)</f>
        <v>7</v>
      </c>
      <c r="O4">
        <f>IF(G4=0,
    IFERROR(VLOOKUP(B4, Receiving2!$A$2:$L$1000, 5, FALSE),
        IFERROR(VLOOKUP(B4, Receiving!$A$2:$L$1000, 5, FALSE),
            IFERROR(VLOOKUP(B4, Receiving3!$A$2:$L$1000, 5, FALSE), 0)
        )
    ),
    IFERROR(VLOOKUP(B4, Receiving!$A$2:$L$1000, 5, FALSE),
        IFERROR(VLOOKUP(B4, Receiving3!$A$2:$L$1000, 5, FALSE), 0)
    )
)</f>
        <v>33</v>
      </c>
      <c r="P4">
        <f>IF(G4=0,
    IFERROR(VLOOKUP(B4, Receiving2!$A$2:$L$1000, 6, FALSE),
        IFERROR(VLOOKUP(B4, Receiving!$A$2:$L$1000, 6, FALSE),
            IFERROR(VLOOKUP(B4, Receiving3!$A$2:$L$1000, 6, FALSE), 0)
        )
    ),
    IFERROR(VLOOKUP(B4, Receiving!$A$2:$L$1000, 6, FALSE),
        IFERROR(VLOOKUP(B4, Receiving3!$A$2:$L$1000, 6, FALSE), 0)
    )
)</f>
        <v>4.71</v>
      </c>
      <c r="Q4">
        <f>IF(G4=0,
    IFERROR(VLOOKUP(B4, Receiving2!$A$2:$L$1000, 7, FALSE),
        IFERROR(VLOOKUP(B4, Receiving!$A$2:$L$1000, 7, FALSE),
            IFERROR(VLOOKUP(B4, Receiving3!$A$2:$L$1000, 7, FALSE), 0)
        )
    ),
    IFERROR(VLOOKUP(B4, Receiving!$A$2:$L$1000, 7, FALSE),
        IFERROR(VLOOKUP(B4, Receiving3!$A$2:$L$1000, 7, FALSE), 0)
    )
)</f>
        <v>11</v>
      </c>
      <c r="R4">
        <f>IF(G4=0,
    IFERROR(VLOOKUP(B4, Receiving2!$A$2:$L$1000, 8, FALSE),
        IFERROR(VLOOKUP(B4, Receiving!$A$2:$L$1000, 8, FALSE),
            IFERROR(VLOOKUP(B4, Receiving3!$A$2:$L$1000, 8, FALSE), 0)
        )
    ),
    IFERROR(VLOOKUP(B4, Receiving!$A$2:$L$1000, 8, FALSE),
        IFERROR(VLOOKUP(B4, Receiving3!$A$2:$L$1000, 8, FALSE), 0)
    )
)</f>
        <v>12</v>
      </c>
      <c r="S4">
        <f>IF(G4=0,
    IFERROR(VLOOKUP(B4, Receiving2!$A$2:$L$1000, 9, FALSE),
        IFERROR(VLOOKUP(B4, Receiving!$A$2:$L$1000, 9, FALSE),
            IFERROR(VLOOKUP(B4, Receiving3!$A$2:$L$1000, 9, FALSE), 0)
        )
    ),
    IFERROR(VLOOKUP(B4, Receiving!$A$2:$L$1000, 9, FALSE),
        IFERROR(VLOOKUP(B4, Receiving3!$A$2:$L$1000, 9, FALSE), 0)
    )
)</f>
        <v>1</v>
      </c>
      <c r="T4">
        <f>IF(G4=0,
    IFERROR(VLOOKUP(B4, Receiving2!$A$2:$L$1000, 10, FALSE),
        IFERROR(VLOOKUP(B4, Receiving!$A$2:$L$1000, 10, FALSE),
            IFERROR(VLOOKUP(B4, Receiving3!$A$2:$L$1000, 10, FALSE), 0)
        )
    ),
    IFERROR(VLOOKUP(B4, Receiving!$A$2:$L$1000, 10, FALSE),
        IFERROR(VLOOKUP(B4, Receiving3!$A$2:$L$1000, 10, FALSE), 0)
    )
)</f>
        <v>8</v>
      </c>
    </row>
    <row r="5" spans="1:20">
      <c r="A5">
        <v>25</v>
      </c>
      <c r="B5" t="s">
        <v>895</v>
      </c>
      <c r="C5" t="s">
        <v>22</v>
      </c>
      <c r="D5" t="s">
        <v>103</v>
      </c>
      <c r="E5" t="s">
        <v>102</v>
      </c>
      <c r="F5" s="3">
        <v>8</v>
      </c>
      <c r="G5">
        <f>IFERROR(VLOOKUP(B5, Rushing!$A$2:$L$1000, 3, FALSE), IFERROR(VLOOKUP(B5, Receiving!$A$2:$L$1000, 3, FALSE), 0))</f>
        <v>2</v>
      </c>
      <c r="H5">
        <f>IF(G5=0,
    IFERROR(VLOOKUP(B5, Rushing2!$A$2:$L$1000, 4, FALSE),
        IFERROR(VLOOKUP(B5, Rushing!$A$2:$L$1000, 4, FALSE),
            IFERROR(VLOOKUP(B5, Rushing3!$A$2:$L$1000, 4, FALSE), 0)
        )
    ),
    IFERROR(VLOOKUP(B5, Rushing!$A$2:$L$1000, 4, FALSE),
        IFERROR(VLOOKUP(B5, Rushing3!$A$2:$L$1000, 4, FALSE), 0)
    )
)</f>
        <v>9</v>
      </c>
      <c r="I5">
        <f>IF(G5=0,
    IFERROR(VLOOKUP(B5, Rushing2!$A$2:$L$1000, 5, FALSE),
        IFERROR(VLOOKUP(B5, Rushing!$A$2:$L$1000, 5, FALSE),
            IFERROR(VLOOKUP(B5, Rushing3!$A$2:$L$1000, 5, FALSE), 0)
        )
    ),
    IFERROR(VLOOKUP(B5, Rushing!$A$2:$L$1000, 5, FALSE),
        IFERROR(VLOOKUP(B5, Rushing3!$A$2:$L$1000, 5, FALSE), 0)
    )
)</f>
        <v>48</v>
      </c>
      <c r="J5">
        <f>IF(G5=0,
    IFERROR(VLOOKUP(B5, Rushing2!$A$2:$L$1000, 6, FALSE),
        IFERROR(VLOOKUP(B5, Rushing!$A$2:$L$1000, 6, FALSE),
            IFERROR(VLOOKUP(B5, Rushing3!$A$2:$L$1000, 6, FALSE), 0)
        )
    ),
    IFERROR(VLOOKUP(B5, Rushing!$A$2:$L$1000, 6, FALSE),
        IFERROR(VLOOKUP(B5, Rushing3!$A$2:$L$1000, 6, FALSE), 0)
    )
)</f>
        <v>5.33</v>
      </c>
      <c r="K5">
        <f>IF(G5=0,
    IFERROR(VLOOKUP(B5, Rushing2!$A$2:$L$1000, 7, FALSE),
        IFERROR(VLOOKUP(B5, Rushing!$A$2:$L$1000, 7, FALSE),
            IFERROR(VLOOKUP(B5, Rushing3!$A$2:$L$1000, 7, FALSE), 0)
        )
    ),
    IFERROR(VLOOKUP(B5, Rushing!$A$2:$L$1000, 7, FALSE),
        IFERROR(VLOOKUP(B5, Rushing3!$A$2:$L$1000, 7, FALSE), 0)
    )
)</f>
        <v>24</v>
      </c>
      <c r="L5">
        <f>IF(G5=0,
    IFERROR(VLOOKUP(B5, Rushing2!$A$2:$L$1000, 8, FALSE),
        IFERROR(VLOOKUP(B5, Rushing!$A$2:$L$1000, 8, FALSE),
            IFERROR(VLOOKUP(B5, Rushing3!$A$2:$L$1000, 8, FALSE), 0)
        )
    ),
    IFERROR(VLOOKUP(B5, Rushing!$A$2:$L$1000, 8, FALSE),
        IFERROR(VLOOKUP(B5, Rushing3!$A$2:$L$1000, 8, FALSE), 0)
    )
)</f>
        <v>11</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0</v>
      </c>
      <c r="O5">
        <f>IF(G5=0,
    IFERROR(VLOOKUP(B5, Receiving2!$A$2:$L$1000, 5, FALSE),
        IFERROR(VLOOKUP(B5, Receiving!$A$2:$L$1000, 5, FALSE),
            IFERROR(VLOOKUP(B5, Receiving3!$A$2:$L$1000, 5, FALSE), 0)
        )
    ),
    IFERROR(VLOOKUP(B5, Receiving!$A$2:$L$1000, 5, FALSE),
        IFERROR(VLOOKUP(B5, Receiving3!$A$2:$L$1000, 5, FALSE), 0)
    )
)</f>
        <v>0</v>
      </c>
      <c r="P5">
        <f>IF(G5=0,
    IFERROR(VLOOKUP(B5, Receiving2!$A$2:$L$1000, 6, FALSE),
        IFERROR(VLOOKUP(B5, Receiving!$A$2:$L$1000, 6, FALSE),
            IFERROR(VLOOKUP(B5, Receiving3!$A$2:$L$1000, 6, FALSE), 0)
        )
    ),
    IFERROR(VLOOKUP(B5, Receiving!$A$2:$L$1000, 6, FALSE),
        IFERROR(VLOOKUP(B5, Receiving3!$A$2:$L$1000, 6, FALSE), 0)
    )
)</f>
        <v>0</v>
      </c>
      <c r="Q5">
        <f>IF(G5=0,
    IFERROR(VLOOKUP(B5, Receiving2!$A$2:$L$1000, 7, FALSE),
        IFERROR(VLOOKUP(B5, Receiving!$A$2:$L$1000, 7, FALSE),
            IFERROR(VLOOKUP(B5, Receiving3!$A$2:$L$1000, 7, FALSE), 0)
        )
    ),
    IFERROR(VLOOKUP(B5, Receiving!$A$2:$L$1000, 7, FALSE),
        IFERROR(VLOOKUP(B5, Receiving3!$A$2:$L$1000, 7, FALSE), 0)
    )
)</f>
        <v>0</v>
      </c>
      <c r="R5">
        <f>IF(G5=0,
    IFERROR(VLOOKUP(B5, Receiving2!$A$2:$L$1000, 8, FALSE),
        IFERROR(VLOOKUP(B5, Receiving!$A$2:$L$1000, 8, FALSE),
            IFERROR(VLOOKUP(B5, Receiving3!$A$2:$L$1000, 8, FALSE), 0)
        )
    ),
    IFERROR(VLOOKUP(B5, Receiving!$A$2:$L$1000, 8, FALSE),
        IFERROR(VLOOKUP(B5, Receiving3!$A$2:$L$1000, 8, FALSE), 0)
    )
)</f>
        <v>0</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1</v>
      </c>
    </row>
    <row r="6" spans="1:20">
      <c r="A6">
        <v>43</v>
      </c>
      <c r="B6" t="s">
        <v>904</v>
      </c>
      <c r="C6" t="s">
        <v>22</v>
      </c>
      <c r="D6" t="s">
        <v>156</v>
      </c>
      <c r="E6" t="s">
        <v>81</v>
      </c>
      <c r="F6" s="3">
        <v>0</v>
      </c>
      <c r="G6">
        <f>IFERROR(VLOOKUP(B6, Rushing!$A$2:$L$1000, 3, FALSE), IFERROR(VLOOKUP(B6, Receiving!$A$2:$L$1000, 3, FALSE), 0))</f>
        <v>0</v>
      </c>
      <c r="H6">
        <f>IF(G6=0,
    IFERROR(VLOOKUP(B6, Rushing2!$A$2:$L$1000, 4, FALSE),
        IFERROR(VLOOKUP(B6, Rushing!$A$2:$L$1000, 4, FALSE),
            IFERROR(VLOOKUP(B6, Rushing3!$A$2:$L$1000, 4, FALSE), 0)
        )
    ),
    IFERROR(VLOOKUP(B6, Rushing!$A$2:$L$1000, 4, FALSE),
        IFERROR(VLOOKUP(B6, Rushing3!$A$2:$L$1000, 4, FALSE), 0)
    )
)</f>
        <v>0</v>
      </c>
      <c r="I6">
        <f>IF(G6=0,
    IFERROR(VLOOKUP(B6, Rushing2!$A$2:$L$1000, 5, FALSE),
        IFERROR(VLOOKUP(B6, Rushing!$A$2:$L$1000, 5, FALSE),
            IFERROR(VLOOKUP(B6, Rushing3!$A$2:$L$1000, 5, FALSE), 0)
        )
    ),
    IFERROR(VLOOKUP(B6, Rushing!$A$2:$L$1000, 5, FALSE),
        IFERROR(VLOOKUP(B6, Rushing3!$A$2:$L$1000, 5, FALSE), 0)
    )
)</f>
        <v>0</v>
      </c>
      <c r="J6">
        <f>IF(G6=0,
    IFERROR(VLOOKUP(B6, Rushing2!$A$2:$L$1000, 6, FALSE),
        IFERROR(VLOOKUP(B6, Rushing!$A$2:$L$1000, 6, FALSE),
            IFERROR(VLOOKUP(B6, Rushing3!$A$2:$L$1000, 6, FALSE), 0)
        )
    ),
    IFERROR(VLOOKUP(B6, Rushing!$A$2:$L$1000, 6, FALSE),
        IFERROR(VLOOKUP(B6, Rushing3!$A$2:$L$1000, 6, FALSE), 0)
    )
)</f>
        <v>0</v>
      </c>
      <c r="K6">
        <f>IF(G6=0,
    IFERROR(VLOOKUP(B6, Rushing2!$A$2:$L$1000, 7, FALSE),
        IFERROR(VLOOKUP(B6, Rushing!$A$2:$L$1000, 7, FALSE),
            IFERROR(VLOOKUP(B6, Rushing3!$A$2:$L$1000, 7, FALSE), 0)
        )
    ),
    IFERROR(VLOOKUP(B6, Rushing!$A$2:$L$1000, 7, FALSE),
        IFERROR(VLOOKUP(B6, Rushing3!$A$2:$L$1000, 7, FALSE), 0)
    )
)</f>
        <v>0</v>
      </c>
      <c r="L6">
        <f>IF(G6=0,
    IFERROR(VLOOKUP(B6, Rushing2!$A$2:$L$1000, 8, FALSE),
        IFERROR(VLOOKUP(B6, Rushing!$A$2:$L$1000, 8, FALSE),
            IFERROR(VLOOKUP(B6, Rushing3!$A$2:$L$1000, 8, FALSE), 0)
        )
    ),
    IFERROR(VLOOKUP(B6, Rushing!$A$2:$L$1000, 8, FALSE),
        IFERROR(VLOOKUP(B6, Rushing3!$A$2:$L$1000, 8, FALSE), 0)
    )
)</f>
        <v>0</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0</v>
      </c>
      <c r="O6">
        <f>IF(G6=0,
    IFERROR(VLOOKUP(B6, Receiving2!$A$2:$L$1000, 5, FALSE),
        IFERROR(VLOOKUP(B6, Receiving!$A$2:$L$1000, 5, FALSE),
            IFERROR(VLOOKUP(B6, Receiving3!$A$2:$L$1000, 5, FALSE), 0)
        )
    ),
    IFERROR(VLOOKUP(B6, Receiving!$A$2:$L$1000, 5, FALSE),
        IFERROR(VLOOKUP(B6, Receiving3!$A$2:$L$1000, 5, FALSE), 0)
    )
)</f>
        <v>0</v>
      </c>
      <c r="P6">
        <f>IF(G6=0,
    IFERROR(VLOOKUP(B6, Receiving2!$A$2:$L$1000, 6, FALSE),
        IFERROR(VLOOKUP(B6, Receiving!$A$2:$L$1000, 6, FALSE),
            IFERROR(VLOOKUP(B6, Receiving3!$A$2:$L$1000, 6, FALSE), 0)
        )
    ),
    IFERROR(VLOOKUP(B6, Receiving!$A$2:$L$1000, 6, FALSE),
        IFERROR(VLOOKUP(B6, Receiving3!$A$2:$L$1000, 6, FALSE), 0)
    )
)</f>
        <v>0</v>
      </c>
      <c r="Q6">
        <f>IF(G6=0,
    IFERROR(VLOOKUP(B6, Receiving2!$A$2:$L$1000, 7, FALSE),
        IFERROR(VLOOKUP(B6, Receiving!$A$2:$L$1000, 7, FALSE),
            IFERROR(VLOOKUP(B6, Receiving3!$A$2:$L$1000, 7, FALSE), 0)
        )
    ),
    IFERROR(VLOOKUP(B6, Receiving!$A$2:$L$1000, 7, FALSE),
        IFERROR(VLOOKUP(B6, Receiving3!$A$2:$L$1000, 7, FALSE), 0)
    )
)</f>
        <v>0</v>
      </c>
      <c r="R6">
        <f>IF(G6=0,
    IFERROR(VLOOKUP(B6, Receiving2!$A$2:$L$1000, 8, FALSE),
        IFERROR(VLOOKUP(B6, Receiving!$A$2:$L$1000, 8, FALSE),
            IFERROR(VLOOKUP(B6, Receiving3!$A$2:$L$1000, 8, FALSE), 0)
        )
    ),
    IFERROR(VLOOKUP(B6, Receiving!$A$2:$L$1000, 8, FALSE),
        IFERROR(VLOOKUP(B6, Receiving3!$A$2:$L$1000, 8, FALSE), 0)
    )
)</f>
        <v>0</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0</v>
      </c>
    </row>
    <row r="7" spans="1:20">
      <c r="A7">
        <v>33</v>
      </c>
      <c r="B7" t="s">
        <v>905</v>
      </c>
      <c r="C7" t="s">
        <v>22</v>
      </c>
      <c r="D7" t="s">
        <v>41</v>
      </c>
      <c r="E7" t="s">
        <v>39</v>
      </c>
      <c r="F7" s="3">
        <v>4</v>
      </c>
      <c r="G7">
        <f>IFERROR(VLOOKUP(B7, Rushing!$A$2:$L$1000, 3, FALSE), IFERROR(VLOOKUP(B7, Receiving!$A$2:$L$1000, 3, FALSE), 0))</f>
        <v>1</v>
      </c>
      <c r="H7">
        <f>IF(G7=0,
    IFERROR(VLOOKUP(B7, Rushing2!$A$2:$L$1000, 4, FALSE),
        IFERROR(VLOOKUP(B7, Rushing!$A$2:$L$1000, 4, FALSE),
            IFERROR(VLOOKUP(B7, Rushing3!$A$2:$L$1000, 4, FALSE), 0)
        )
    ),
    IFERROR(VLOOKUP(B7, Rushing!$A$2:$L$1000, 4, FALSE),
        IFERROR(VLOOKUP(B7, Rushing3!$A$2:$L$1000, 4, FALSE), 0)
    )
)</f>
        <v>3</v>
      </c>
      <c r="I7">
        <f>IF(G7=0,
    IFERROR(VLOOKUP(B7, Rushing2!$A$2:$L$1000, 5, FALSE),
        IFERROR(VLOOKUP(B7, Rushing!$A$2:$L$1000, 5, FALSE),
            IFERROR(VLOOKUP(B7, Rushing3!$A$2:$L$1000, 5, FALSE), 0)
        )
    ),
    IFERROR(VLOOKUP(B7, Rushing!$A$2:$L$1000, 5, FALSE),
        IFERROR(VLOOKUP(B7, Rushing3!$A$2:$L$1000, 5, FALSE), 0)
    )
)</f>
        <v>12</v>
      </c>
      <c r="J7">
        <f>IF(G7=0,
    IFERROR(VLOOKUP(B7, Rushing2!$A$2:$L$1000, 6, FALSE),
        IFERROR(VLOOKUP(B7, Rushing!$A$2:$L$1000, 6, FALSE),
            IFERROR(VLOOKUP(B7, Rushing3!$A$2:$L$1000, 6, FALSE), 0)
        )
    ),
    IFERROR(VLOOKUP(B7, Rushing!$A$2:$L$1000, 6, FALSE),
        IFERROR(VLOOKUP(B7, Rushing3!$A$2:$L$1000, 6, FALSE), 0)
    )
)</f>
        <v>4</v>
      </c>
      <c r="K7">
        <f>IF(G7=0,
    IFERROR(VLOOKUP(B7, Rushing2!$A$2:$L$1000, 7, FALSE),
        IFERROR(VLOOKUP(B7, Rushing!$A$2:$L$1000, 7, FALSE),
            IFERROR(VLOOKUP(B7, Rushing3!$A$2:$L$1000, 7, FALSE), 0)
        )
    ),
    IFERROR(VLOOKUP(B7, Rushing!$A$2:$L$1000, 7, FALSE),
        IFERROR(VLOOKUP(B7, Rushing3!$A$2:$L$1000, 7, FALSE), 0)
    )
)</f>
        <v>12</v>
      </c>
      <c r="L7">
        <f>IF(G7=0,
    IFERROR(VLOOKUP(B7, Rushing2!$A$2:$L$1000, 8, FALSE),
        IFERROR(VLOOKUP(B7, Rushing!$A$2:$L$1000, 8, FALSE),
            IFERROR(VLOOKUP(B7, Rushing3!$A$2:$L$1000, 8, FALSE), 0)
        )
    ),
    IFERROR(VLOOKUP(B7, Rushing!$A$2:$L$1000, 8, FALSE),
        IFERROR(VLOOKUP(B7, Rushing3!$A$2:$L$1000, 8, FALSE), 0)
    )
)</f>
        <v>8</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4</v>
      </c>
      <c r="O7">
        <f>IF(G7=0,
    IFERROR(VLOOKUP(B7, Receiving2!$A$2:$L$1000, 5, FALSE),
        IFERROR(VLOOKUP(B7, Receiving!$A$2:$L$1000, 5, FALSE),
            IFERROR(VLOOKUP(B7, Receiving3!$A$2:$L$1000, 5, FALSE), 0)
        )
    ),
    IFERROR(VLOOKUP(B7, Receiving!$A$2:$L$1000, 5, FALSE),
        IFERROR(VLOOKUP(B7, Receiving3!$A$2:$L$1000, 5, FALSE), 0)
    )
)</f>
        <v>18</v>
      </c>
      <c r="P7">
        <f>IF(G7=0,
    IFERROR(VLOOKUP(B7, Receiving2!$A$2:$L$1000, 6, FALSE),
        IFERROR(VLOOKUP(B7, Receiving!$A$2:$L$1000, 6, FALSE),
            IFERROR(VLOOKUP(B7, Receiving3!$A$2:$L$1000, 6, FALSE), 0)
        )
    ),
    IFERROR(VLOOKUP(B7, Receiving!$A$2:$L$1000, 6, FALSE),
        IFERROR(VLOOKUP(B7, Receiving3!$A$2:$L$1000, 6, FALSE), 0)
    )
)</f>
        <v>4.5</v>
      </c>
      <c r="Q7">
        <f>IF(G7=0,
    IFERROR(VLOOKUP(B7, Receiving2!$A$2:$L$1000, 7, FALSE),
        IFERROR(VLOOKUP(B7, Receiving!$A$2:$L$1000, 7, FALSE),
            IFERROR(VLOOKUP(B7, Receiving3!$A$2:$L$1000, 7, FALSE), 0)
        )
    ),
    IFERROR(VLOOKUP(B7, Receiving!$A$2:$L$1000, 7, FALSE),
        IFERROR(VLOOKUP(B7, Receiving3!$A$2:$L$1000, 7, FALSE), 0)
    )
)</f>
        <v>18</v>
      </c>
      <c r="R7">
        <f>IF(G7=0,
    IFERROR(VLOOKUP(B7, Receiving2!$A$2:$L$1000, 8, FALSE),
        IFERROR(VLOOKUP(B7, Receiving!$A$2:$L$1000, 8, FALSE),
            IFERROR(VLOOKUP(B7, Receiving3!$A$2:$L$1000, 8, FALSE), 0)
        )
    ),
    IFERROR(VLOOKUP(B7, Receiving!$A$2:$L$1000, 8, FALSE),
        IFERROR(VLOOKUP(B7, Receiving3!$A$2:$L$1000, 8, FALSE), 0)
    )
)</f>
        <v>12</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5</v>
      </c>
    </row>
    <row r="8" spans="1:20">
      <c r="A8">
        <v>45</v>
      </c>
      <c r="B8" t="s">
        <v>883</v>
      </c>
      <c r="C8" t="s">
        <v>25</v>
      </c>
      <c r="D8" t="s">
        <v>123</v>
      </c>
      <c r="E8" t="s">
        <v>81</v>
      </c>
      <c r="F8" s="3">
        <v>2</v>
      </c>
      <c r="G8">
        <f>IFERROR(VLOOKUP(B8, Rushing!$A$2:$L$1000, 3, FALSE), IFERROR(VLOOKUP(B8, Receiving!$A$2:$L$1000, 3, FALSE), 0))</f>
        <v>3</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4</v>
      </c>
      <c r="O8">
        <f>IF(G8=0,
    IFERROR(VLOOKUP(B8, Receiving2!$A$2:$L$1000, 5, FALSE),
        IFERROR(VLOOKUP(B8, Receiving!$A$2:$L$1000, 5, FALSE),
            IFERROR(VLOOKUP(B8, Receiving3!$A$2:$L$1000, 5, FALSE), 0)
        )
    ),
    IFERROR(VLOOKUP(B8, Receiving!$A$2:$L$1000, 5, FALSE),
        IFERROR(VLOOKUP(B8, Receiving3!$A$2:$L$1000, 5, FALSE), 0)
    )
)</f>
        <v>28</v>
      </c>
      <c r="P8">
        <f>IF(G8=0,
    IFERROR(VLOOKUP(B8, Receiving2!$A$2:$L$1000, 6, FALSE),
        IFERROR(VLOOKUP(B8, Receiving!$A$2:$L$1000, 6, FALSE),
            IFERROR(VLOOKUP(B8, Receiving3!$A$2:$L$1000, 6, FALSE), 0)
        )
    ),
    IFERROR(VLOOKUP(B8, Receiving!$A$2:$L$1000, 6, FALSE),
        IFERROR(VLOOKUP(B8, Receiving3!$A$2:$L$1000, 6, FALSE), 0)
    )
)</f>
        <v>7</v>
      </c>
      <c r="Q8">
        <f>IF(G8=0,
    IFERROR(VLOOKUP(B8, Receiving2!$A$2:$L$1000, 7, FALSE),
        IFERROR(VLOOKUP(B8, Receiving!$A$2:$L$1000, 7, FALSE),
            IFERROR(VLOOKUP(B8, Receiving3!$A$2:$L$1000, 7, FALSE), 0)
        )
    ),
    IFERROR(VLOOKUP(B8, Receiving!$A$2:$L$1000, 7, FALSE),
        IFERROR(VLOOKUP(B8, Receiving3!$A$2:$L$1000, 7, FALSE), 0)
    )
)</f>
        <v>9.3000000000000007</v>
      </c>
      <c r="R8">
        <f>IF(G8=0,
    IFERROR(VLOOKUP(B8, Receiving2!$A$2:$L$1000, 8, FALSE),
        IFERROR(VLOOKUP(B8, Receiving!$A$2:$L$1000, 8, FALSE),
            IFERROR(VLOOKUP(B8, Receiving3!$A$2:$L$1000, 8, FALSE), 0)
        )
    ),
    IFERROR(VLOOKUP(B8, Receiving!$A$2:$L$1000, 8, FALSE),
        IFERROR(VLOOKUP(B8, Receiving3!$A$2:$L$1000, 8, FALSE), 0)
    )
)</f>
        <v>11</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5</v>
      </c>
    </row>
    <row r="9" spans="1:20">
      <c r="A9">
        <v>80</v>
      </c>
      <c r="B9" t="s">
        <v>887</v>
      </c>
      <c r="C9" t="s">
        <v>25</v>
      </c>
      <c r="D9" t="s">
        <v>226</v>
      </c>
      <c r="E9" t="s">
        <v>39</v>
      </c>
      <c r="F9" s="3">
        <v>3</v>
      </c>
      <c r="G9">
        <f>IFERROR(VLOOKUP(B9, Rushing!$A$2:$L$1000, 3, FALSE), IFERROR(VLOOKUP(B9, Receiving!$A$2:$L$1000, 3, FALSE), 0))</f>
        <v>2</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1</v>
      </c>
      <c r="O9">
        <f>IF(G9=0,
    IFERROR(VLOOKUP(B9, Receiving2!$A$2:$L$1000, 5, FALSE),
        IFERROR(VLOOKUP(B9, Receiving!$A$2:$L$1000, 5, FALSE),
            IFERROR(VLOOKUP(B9, Receiving3!$A$2:$L$1000, 5, FALSE), 0)
        )
    ),
    IFERROR(VLOOKUP(B9, Receiving!$A$2:$L$1000, 5, FALSE),
        IFERROR(VLOOKUP(B9, Receiving3!$A$2:$L$1000, 5, FALSE), 0)
    )
)</f>
        <v>18</v>
      </c>
      <c r="P9">
        <f>IF(G9=0,
    IFERROR(VLOOKUP(B9, Receiving2!$A$2:$L$1000, 6, FALSE),
        IFERROR(VLOOKUP(B9, Receiving!$A$2:$L$1000, 6, FALSE),
            IFERROR(VLOOKUP(B9, Receiving3!$A$2:$L$1000, 6, FALSE), 0)
        )
    ),
    IFERROR(VLOOKUP(B9, Receiving!$A$2:$L$1000, 6, FALSE),
        IFERROR(VLOOKUP(B9, Receiving3!$A$2:$L$1000, 6, FALSE), 0)
    )
)</f>
        <v>18</v>
      </c>
      <c r="Q9">
        <f>IF(G9=0,
    IFERROR(VLOOKUP(B9, Receiving2!$A$2:$L$1000, 7, FALSE),
        IFERROR(VLOOKUP(B9, Receiving!$A$2:$L$1000, 7, FALSE),
            IFERROR(VLOOKUP(B9, Receiving3!$A$2:$L$1000, 7, FALSE), 0)
        )
    ),
    IFERROR(VLOOKUP(B9, Receiving!$A$2:$L$1000, 7, FALSE),
        IFERROR(VLOOKUP(B9, Receiving3!$A$2:$L$1000, 7, FALSE), 0)
    )
)</f>
        <v>9</v>
      </c>
      <c r="R9">
        <f>IF(G9=0,
    IFERROR(VLOOKUP(B9, Receiving2!$A$2:$L$1000, 8, FALSE),
        IFERROR(VLOOKUP(B9, Receiving!$A$2:$L$1000, 8, FALSE),
            IFERROR(VLOOKUP(B9, Receiving3!$A$2:$L$1000, 8, FALSE), 0)
        )
    ),
    IFERROR(VLOOKUP(B9, Receiving!$A$2:$L$1000, 8, FALSE),
        IFERROR(VLOOKUP(B9, Receiving3!$A$2:$L$1000, 8, FALSE), 0)
    )
)</f>
        <v>18</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1</v>
      </c>
    </row>
    <row r="10" spans="1:20">
      <c r="A10">
        <v>85</v>
      </c>
      <c r="B10" t="s">
        <v>892</v>
      </c>
      <c r="C10" t="s">
        <v>25</v>
      </c>
      <c r="D10" t="s">
        <v>182</v>
      </c>
      <c r="E10" t="s">
        <v>356</v>
      </c>
      <c r="F10" s="3">
        <v>2</v>
      </c>
      <c r="G10">
        <f>IFERROR(VLOOKUP(B10, Rushing!$A$2:$L$1000, 3, FALSE), IFERROR(VLOOKUP(B10, Receiving!$A$2:$L$1000, 3, FALSE), 0))</f>
        <v>2</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10</v>
      </c>
      <c r="O10">
        <f>IF(G10=0,
    IFERROR(VLOOKUP(B10, Receiving2!$A$2:$L$1000, 5, FALSE),
        IFERROR(VLOOKUP(B10, Receiving!$A$2:$L$1000, 5, FALSE),
            IFERROR(VLOOKUP(B10, Receiving3!$A$2:$L$1000, 5, FALSE), 0)
        )
    ),
    IFERROR(VLOOKUP(B10, Receiving!$A$2:$L$1000, 5, FALSE),
        IFERROR(VLOOKUP(B10, Receiving3!$A$2:$L$1000, 5, FALSE), 0)
    )
)</f>
        <v>136</v>
      </c>
      <c r="P10">
        <f>IF(G10=0,
    IFERROR(VLOOKUP(B10, Receiving2!$A$2:$L$1000, 6, FALSE),
        IFERROR(VLOOKUP(B10, Receiving!$A$2:$L$1000, 6, FALSE),
            IFERROR(VLOOKUP(B10, Receiving3!$A$2:$L$1000, 6, FALSE), 0)
        )
    ),
    IFERROR(VLOOKUP(B10, Receiving!$A$2:$L$1000, 6, FALSE),
        IFERROR(VLOOKUP(B10, Receiving3!$A$2:$L$1000, 6, FALSE), 0)
    )
)</f>
        <v>13.6</v>
      </c>
      <c r="Q10">
        <f>IF(G10=0,
    IFERROR(VLOOKUP(B10, Receiving2!$A$2:$L$1000, 7, FALSE),
        IFERROR(VLOOKUP(B10, Receiving!$A$2:$L$1000, 7, FALSE),
            IFERROR(VLOOKUP(B10, Receiving3!$A$2:$L$1000, 7, FALSE), 0)
        )
    ),
    IFERROR(VLOOKUP(B10, Receiving!$A$2:$L$1000, 7, FALSE),
        IFERROR(VLOOKUP(B10, Receiving3!$A$2:$L$1000, 7, FALSE), 0)
    )
)</f>
        <v>68</v>
      </c>
      <c r="R10">
        <f>IF(G10=0,
    IFERROR(VLOOKUP(B10, Receiving2!$A$2:$L$1000, 8, FALSE),
        IFERROR(VLOOKUP(B10, Receiving!$A$2:$L$1000, 8, FALSE),
            IFERROR(VLOOKUP(B10, Receiving3!$A$2:$L$1000, 8, FALSE), 0)
        )
    ),
    IFERROR(VLOOKUP(B10, Receiving!$A$2:$L$1000, 8, FALSE),
        IFERROR(VLOOKUP(B10, Receiving3!$A$2:$L$1000, 8, FALSE), 0)
    )
)</f>
        <v>31</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23</v>
      </c>
    </row>
    <row r="11" spans="1:20">
      <c r="A11">
        <v>82</v>
      </c>
      <c r="B11" t="s">
        <v>900</v>
      </c>
      <c r="C11" t="s">
        <v>25</v>
      </c>
      <c r="D11" t="s">
        <v>901</v>
      </c>
      <c r="E11" t="s">
        <v>78</v>
      </c>
      <c r="F11" s="3">
        <v>5</v>
      </c>
      <c r="G11">
        <f>IFERROR(VLOOKUP(B11, Rushing!$A$2:$L$1000, 3, FALSE), IFERROR(VLOOKUP(B11, Receiving!$A$2:$L$1000, 3, FALSE), 0))</f>
        <v>2</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2</v>
      </c>
      <c r="O11">
        <f>IF(G11=0,
    IFERROR(VLOOKUP(B11, Receiving2!$A$2:$L$1000, 5, FALSE),
        IFERROR(VLOOKUP(B11, Receiving!$A$2:$L$1000, 5, FALSE),
            IFERROR(VLOOKUP(B11, Receiving3!$A$2:$L$1000, 5, FALSE), 0)
        )
    ),
    IFERROR(VLOOKUP(B11, Receiving!$A$2:$L$1000, 5, FALSE),
        IFERROR(VLOOKUP(B11, Receiving3!$A$2:$L$1000, 5, FALSE), 0)
    )
)</f>
        <v>18</v>
      </c>
      <c r="P11">
        <f>IF(G11=0,
    IFERROR(VLOOKUP(B11, Receiving2!$A$2:$L$1000, 6, FALSE),
        IFERROR(VLOOKUP(B11, Receiving!$A$2:$L$1000, 6, FALSE),
            IFERROR(VLOOKUP(B11, Receiving3!$A$2:$L$1000, 6, FALSE), 0)
        )
    ),
    IFERROR(VLOOKUP(B11, Receiving!$A$2:$L$1000, 6, FALSE),
        IFERROR(VLOOKUP(B11, Receiving3!$A$2:$L$1000, 6, FALSE), 0)
    )
)</f>
        <v>9</v>
      </c>
      <c r="Q11">
        <f>IF(G11=0,
    IFERROR(VLOOKUP(B11, Receiving2!$A$2:$L$1000, 7, FALSE),
        IFERROR(VLOOKUP(B11, Receiving!$A$2:$L$1000, 7, FALSE),
            IFERROR(VLOOKUP(B11, Receiving3!$A$2:$L$1000, 7, FALSE), 0)
        )
    ),
    IFERROR(VLOOKUP(B11, Receiving!$A$2:$L$1000, 7, FALSE),
        IFERROR(VLOOKUP(B11, Receiving3!$A$2:$L$1000, 7, FALSE), 0)
    )
)</f>
        <v>9</v>
      </c>
      <c r="R11">
        <f>IF(G11=0,
    IFERROR(VLOOKUP(B11, Receiving2!$A$2:$L$1000, 8, FALSE),
        IFERROR(VLOOKUP(B11, Receiving!$A$2:$L$1000, 8, FALSE),
            IFERROR(VLOOKUP(B11, Receiving3!$A$2:$L$1000, 8, FALSE), 0)
        )
    ),
    IFERROR(VLOOKUP(B11, Receiving!$A$2:$L$1000, 8, FALSE),
        IFERROR(VLOOKUP(B11, Receiving3!$A$2:$L$1000, 8, FALSE), 0)
    )
)</f>
        <v>14</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3</v>
      </c>
    </row>
    <row r="12" spans="1:20">
      <c r="A12">
        <v>86</v>
      </c>
      <c r="B12" t="s">
        <v>907</v>
      </c>
      <c r="C12" t="s">
        <v>25</v>
      </c>
      <c r="D12" t="s">
        <v>10</v>
      </c>
      <c r="E12" t="s">
        <v>81</v>
      </c>
      <c r="F12" s="3">
        <v>0</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0</v>
      </c>
      <c r="O12">
        <f>IF(G12=0,
    IFERROR(VLOOKUP(B12, Receiving2!$A$2:$L$1000, 5, FALSE),
        IFERROR(VLOOKUP(B12, Receiving!$A$2:$L$1000, 5, FALSE),
            IFERROR(VLOOKUP(B12, Receiving3!$A$2:$L$1000, 5, FALSE), 0)
        )
    ),
    IFERROR(VLOOKUP(B12, Receiving!$A$2:$L$1000, 5, FALSE),
        IFERROR(VLOOKUP(B12, Receiving3!$A$2:$L$1000, 5, FALSE), 0)
    )
)</f>
        <v>0</v>
      </c>
      <c r="P12">
        <f>IF(G12=0,
    IFERROR(VLOOKUP(B12, Receiving2!$A$2:$L$1000, 6, FALSE),
        IFERROR(VLOOKUP(B12, Receiving!$A$2:$L$1000, 6, FALSE),
            IFERROR(VLOOKUP(B12, Receiving3!$A$2:$L$1000, 6, FALSE), 0)
        )
    ),
    IFERROR(VLOOKUP(B12, Receiving!$A$2:$L$1000, 6, FALSE),
        IFERROR(VLOOKUP(B12, Receiving3!$A$2:$L$1000, 6, FALSE), 0)
    )
)</f>
        <v>0</v>
      </c>
      <c r="Q12">
        <f>IF(G12=0,
    IFERROR(VLOOKUP(B12, Receiving2!$A$2:$L$1000, 7, FALSE),
        IFERROR(VLOOKUP(B12, Receiving!$A$2:$L$1000, 7, FALSE),
            IFERROR(VLOOKUP(B12, Receiving3!$A$2:$L$1000, 7, FALSE), 0)
        )
    ),
    IFERROR(VLOOKUP(B12, Receiving!$A$2:$L$1000, 7, FALSE),
        IFERROR(VLOOKUP(B12, Receiving3!$A$2:$L$1000, 7, FALSE), 0)
    )
)</f>
        <v>0</v>
      </c>
      <c r="R12">
        <f>IF(G12=0,
    IFERROR(VLOOKUP(B12, Receiving2!$A$2:$L$1000, 8, FALSE),
        IFERROR(VLOOKUP(B12, Receiving!$A$2:$L$1000, 8, FALSE),
            IFERROR(VLOOKUP(B12, Receiving3!$A$2:$L$1000, 8, FALSE), 0)
        )
    ),
    IFERROR(VLOOKUP(B12, Receiving!$A$2:$L$1000, 8, FALSE),
        IFERROR(VLOOKUP(B12, Receiving3!$A$2:$L$1000, 8, FALSE), 0)
    )
)</f>
        <v>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0</v>
      </c>
    </row>
    <row r="13" spans="1:20">
      <c r="A13">
        <v>83</v>
      </c>
      <c r="B13" t="s">
        <v>885</v>
      </c>
      <c r="C13" t="s">
        <v>16</v>
      </c>
      <c r="D13" t="s">
        <v>432</v>
      </c>
      <c r="E13" t="s">
        <v>391</v>
      </c>
      <c r="F13" s="3">
        <v>2</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5</v>
      </c>
      <c r="O13">
        <f>IF(G13=0,
    IFERROR(VLOOKUP(B13, Receiving2!$A$2:$L$1000, 5, FALSE),
        IFERROR(VLOOKUP(B13, Receiving!$A$2:$L$1000, 5, FALSE),
            IFERROR(VLOOKUP(B13, Receiving3!$A$2:$L$1000, 5, FALSE), 0)
        )
    ),
    IFERROR(VLOOKUP(B13, Receiving!$A$2:$L$1000, 5, FALSE),
        IFERROR(VLOOKUP(B13, Receiving3!$A$2:$L$1000, 5, FALSE), 0)
    )
)</f>
        <v>40</v>
      </c>
      <c r="P13">
        <f>IF(G13=0,
    IFERROR(VLOOKUP(B13, Receiving2!$A$2:$L$1000, 6, FALSE),
        IFERROR(VLOOKUP(B13, Receiving!$A$2:$L$1000, 6, FALSE),
            IFERROR(VLOOKUP(B13, Receiving3!$A$2:$L$1000, 6, FALSE), 0)
        )
    ),
    IFERROR(VLOOKUP(B13, Receiving!$A$2:$L$1000, 6, FALSE),
        IFERROR(VLOOKUP(B13, Receiving3!$A$2:$L$1000, 6, FALSE), 0)
    )
)</f>
        <v>8</v>
      </c>
      <c r="Q13">
        <f>IF(G13=0,
    IFERROR(VLOOKUP(B13, Receiving2!$A$2:$L$1000, 7, FALSE),
        IFERROR(VLOOKUP(B13, Receiving!$A$2:$L$1000, 7, FALSE),
            IFERROR(VLOOKUP(B13, Receiving3!$A$2:$L$1000, 7, FALSE), 0)
        )
    ),
    IFERROR(VLOOKUP(B13, Receiving!$A$2:$L$1000, 7, FALSE),
        IFERROR(VLOOKUP(B13, Receiving3!$A$2:$L$1000, 7, FALSE), 0)
    )
)</f>
        <v>13.3</v>
      </c>
      <c r="R13">
        <f>IF(G13=0,
    IFERROR(VLOOKUP(B13, Receiving2!$A$2:$L$1000, 8, FALSE),
        IFERROR(VLOOKUP(B13, Receiving!$A$2:$L$1000, 8, FALSE),
            IFERROR(VLOOKUP(B13, Receiving3!$A$2:$L$1000, 8, FALSE), 0)
        )
    ),
    IFERROR(VLOOKUP(B13, Receiving!$A$2:$L$1000, 8, FALSE),
        IFERROR(VLOOKUP(B13, Receiving3!$A$2:$L$1000, 8, FALSE), 0)
    )
)</f>
        <v>10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8</v>
      </c>
    </row>
    <row r="14" spans="1:20">
      <c r="A14">
        <v>13</v>
      </c>
      <c r="B14" t="s">
        <v>886</v>
      </c>
      <c r="C14" t="s">
        <v>16</v>
      </c>
      <c r="D14" t="s">
        <v>86</v>
      </c>
      <c r="E14" t="s">
        <v>280</v>
      </c>
      <c r="F14" s="3">
        <v>9</v>
      </c>
      <c r="G14">
        <f>IFERROR(VLOOKUP(B14, Rushing!$A$2:$L$1000, 3, FALSE), IFERROR(VLOOKUP(B14, Receiving!$A$2:$L$1000, 3, FALSE), 0))</f>
        <v>3</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8</v>
      </c>
      <c r="O14">
        <f>IF(G14=0,
    IFERROR(VLOOKUP(B14, Receiving2!$A$2:$L$1000, 5, FALSE),
        IFERROR(VLOOKUP(B14, Receiving!$A$2:$L$1000, 5, FALSE),
            IFERROR(VLOOKUP(B14, Receiving3!$A$2:$L$1000, 5, FALSE), 0)
        )
    ),
    IFERROR(VLOOKUP(B14, Receiving!$A$2:$L$1000, 5, FALSE),
        IFERROR(VLOOKUP(B14, Receiving3!$A$2:$L$1000, 5, FALSE), 0)
    )
)</f>
        <v>103</v>
      </c>
      <c r="P14">
        <f>IF(G14=0,
    IFERROR(VLOOKUP(B14, Receiving2!$A$2:$L$1000, 6, FALSE),
        IFERROR(VLOOKUP(B14, Receiving!$A$2:$L$1000, 6, FALSE),
            IFERROR(VLOOKUP(B14, Receiving3!$A$2:$L$1000, 6, FALSE), 0)
        )
    ),
    IFERROR(VLOOKUP(B14, Receiving!$A$2:$L$1000, 6, FALSE),
        IFERROR(VLOOKUP(B14, Receiving3!$A$2:$L$1000, 6, FALSE), 0)
    )
)</f>
        <v>12.88</v>
      </c>
      <c r="Q14">
        <f>IF(G14=0,
    IFERROR(VLOOKUP(B14, Receiving2!$A$2:$L$1000, 7, FALSE),
        IFERROR(VLOOKUP(B14, Receiving!$A$2:$L$1000, 7, FALSE),
            IFERROR(VLOOKUP(B14, Receiving3!$A$2:$L$1000, 7, FALSE), 0)
        )
    ),
    IFERROR(VLOOKUP(B14, Receiving!$A$2:$L$1000, 7, FALSE),
        IFERROR(VLOOKUP(B14, Receiving3!$A$2:$L$1000, 7, FALSE), 0)
    )
)</f>
        <v>34.299999999999997</v>
      </c>
      <c r="R14">
        <f>IF(G14=0,
    IFERROR(VLOOKUP(B14, Receiving2!$A$2:$L$1000, 8, FALSE),
        IFERROR(VLOOKUP(B14, Receiving!$A$2:$L$1000, 8, FALSE),
            IFERROR(VLOOKUP(B14, Receiving3!$A$2:$L$1000, 8, FALSE), 0)
        )
    ),
    IFERROR(VLOOKUP(B14, Receiving!$A$2:$L$1000, 8, FALSE),
        IFERROR(VLOOKUP(B14, Receiving3!$A$2:$L$1000, 8, FALSE), 0)
    )
)</f>
        <v>43</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10</v>
      </c>
    </row>
    <row r="15" spans="1:20">
      <c r="A15">
        <v>16</v>
      </c>
      <c r="B15" t="s">
        <v>889</v>
      </c>
      <c r="C15" t="s">
        <v>16</v>
      </c>
      <c r="D15" t="s">
        <v>213</v>
      </c>
      <c r="E15" t="s">
        <v>39</v>
      </c>
      <c r="F15" s="3">
        <v>0</v>
      </c>
      <c r="G15">
        <f>IFERROR(VLOOKUP(B15, Rushing!$A$2:$L$1000, 3, FALSE), IFERROR(VLOOKUP(B15, Receiving!$A$2:$L$1000, 3, FALSE), 0))</f>
        <v>0</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0</v>
      </c>
      <c r="O15">
        <f>IF(G15=0,
    IFERROR(VLOOKUP(B15, Receiving2!$A$2:$L$1000, 5, FALSE),
        IFERROR(VLOOKUP(B15, Receiving!$A$2:$L$1000, 5, FALSE),
            IFERROR(VLOOKUP(B15, Receiving3!$A$2:$L$1000, 5, FALSE), 0)
        )
    ),
    IFERROR(VLOOKUP(B15, Receiving!$A$2:$L$1000, 5, FALSE),
        IFERROR(VLOOKUP(B15, Receiving3!$A$2:$L$1000, 5, FALSE), 0)
    )
)</f>
        <v>0</v>
      </c>
      <c r="P15">
        <f>IF(G15=0,
    IFERROR(VLOOKUP(B15, Receiving2!$A$2:$L$1000, 6, FALSE),
        IFERROR(VLOOKUP(B15, Receiving!$A$2:$L$1000, 6, FALSE),
            IFERROR(VLOOKUP(B15, Receiving3!$A$2:$L$1000, 6, FALSE), 0)
        )
    ),
    IFERROR(VLOOKUP(B15, Receiving!$A$2:$L$1000, 6, FALSE),
        IFERROR(VLOOKUP(B15, Receiving3!$A$2:$L$1000, 6, FALSE), 0)
    )
)</f>
        <v>0</v>
      </c>
      <c r="Q15">
        <f>IF(G15=0,
    IFERROR(VLOOKUP(B15, Receiving2!$A$2:$L$1000, 7, FALSE),
        IFERROR(VLOOKUP(B15, Receiving!$A$2:$L$1000, 7, FALSE),
            IFERROR(VLOOKUP(B15, Receiving3!$A$2:$L$1000, 7, FALSE), 0)
        )
    ),
    IFERROR(VLOOKUP(B15, Receiving!$A$2:$L$1000, 7, FALSE),
        IFERROR(VLOOKUP(B15, Receiving3!$A$2:$L$1000, 7, FALSE), 0)
    )
)</f>
        <v>0</v>
      </c>
      <c r="R15">
        <f>IF(G15=0,
    IFERROR(VLOOKUP(B15, Receiving2!$A$2:$L$1000, 8, FALSE),
        IFERROR(VLOOKUP(B15, Receiving!$A$2:$L$1000, 8, FALSE),
            IFERROR(VLOOKUP(B15, Receiving3!$A$2:$L$1000, 8, FALSE), 0)
        )
    ),
    IFERROR(VLOOKUP(B15, Receiving!$A$2:$L$1000, 8, FALSE),
        IFERROR(VLOOKUP(B15, Receiving3!$A$2:$L$1000, 8, FALSE), 0)
    )
)</f>
        <v>0</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0</v>
      </c>
    </row>
    <row r="16" spans="1:20">
      <c r="A16">
        <v>17</v>
      </c>
      <c r="B16" t="s">
        <v>890</v>
      </c>
      <c r="C16" t="s">
        <v>16</v>
      </c>
      <c r="D16" t="s">
        <v>288</v>
      </c>
      <c r="E16" t="s">
        <v>356</v>
      </c>
      <c r="F16" s="3">
        <v>5</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8</v>
      </c>
      <c r="O16">
        <f>IF(G16=0,
    IFERROR(VLOOKUP(B16, Receiving2!$A$2:$L$1000, 5, FALSE),
        IFERROR(VLOOKUP(B16, Receiving!$A$2:$L$1000, 5, FALSE),
            IFERROR(VLOOKUP(B16, Receiving3!$A$2:$L$1000, 5, FALSE), 0)
        )
    ),
    IFERROR(VLOOKUP(B16, Receiving!$A$2:$L$1000, 5, FALSE),
        IFERROR(VLOOKUP(B16, Receiving3!$A$2:$L$1000, 5, FALSE), 0)
    )
)</f>
        <v>113</v>
      </c>
      <c r="P16">
        <f>IF(G16=0,
    IFERROR(VLOOKUP(B16, Receiving2!$A$2:$L$1000, 6, FALSE),
        IFERROR(VLOOKUP(B16, Receiving!$A$2:$L$1000, 6, FALSE),
            IFERROR(VLOOKUP(B16, Receiving3!$A$2:$L$1000, 6, FALSE), 0)
        )
    ),
    IFERROR(VLOOKUP(B16, Receiving!$A$2:$L$1000, 6, FALSE),
        IFERROR(VLOOKUP(B16, Receiving3!$A$2:$L$1000, 6, FALSE), 0)
    )
)</f>
        <v>14.13</v>
      </c>
      <c r="Q16">
        <f>IF(G16=0,
    IFERROR(VLOOKUP(B16, Receiving2!$A$2:$L$1000, 7, FALSE),
        IFERROR(VLOOKUP(B16, Receiving!$A$2:$L$1000, 7, FALSE),
            IFERROR(VLOOKUP(B16, Receiving3!$A$2:$L$1000, 7, FALSE), 0)
        )
    ),
    IFERROR(VLOOKUP(B16, Receiving!$A$2:$L$1000, 7, FALSE),
        IFERROR(VLOOKUP(B16, Receiving3!$A$2:$L$1000, 7, FALSE), 0)
    )
)</f>
        <v>37.700000000000003</v>
      </c>
      <c r="R16">
        <f>IF(G16=0,
    IFERROR(VLOOKUP(B16, Receiving2!$A$2:$L$1000, 8, FALSE),
        IFERROR(VLOOKUP(B16, Receiving!$A$2:$L$1000, 8, FALSE),
            IFERROR(VLOOKUP(B16, Receiving3!$A$2:$L$1000, 8, FALSE), 0)
        )
    ),
    IFERROR(VLOOKUP(B16, Receiving!$A$2:$L$1000, 8, FALSE),
        IFERROR(VLOOKUP(B16, Receiving3!$A$2:$L$1000, 8, FALSE), 0)
    )
)</f>
        <v>26</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12</v>
      </c>
    </row>
    <row r="17" spans="1:20">
      <c r="A17">
        <v>89</v>
      </c>
      <c r="B17" t="s">
        <v>891</v>
      </c>
      <c r="C17" t="s">
        <v>16</v>
      </c>
      <c r="D17" t="s">
        <v>143</v>
      </c>
      <c r="E17" t="s">
        <v>81</v>
      </c>
      <c r="F17" s="3">
        <v>3</v>
      </c>
      <c r="G17">
        <f>IFERROR(VLOOKUP(B17, Rushing!$A$2:$L$1000, 3, FALSE), IFERROR(VLOOKUP(B17, Receiving!$A$2:$L$1000, 3, FALSE), 0))</f>
        <v>1</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2</v>
      </c>
      <c r="O17">
        <f>IF(G17=0,
    IFERROR(VLOOKUP(B17, Receiving2!$A$2:$L$1000, 5, FALSE),
        IFERROR(VLOOKUP(B17, Receiving!$A$2:$L$1000, 5, FALSE),
            IFERROR(VLOOKUP(B17, Receiving3!$A$2:$L$1000, 5, FALSE), 0)
        )
    ),
    IFERROR(VLOOKUP(B17, Receiving!$A$2:$L$1000, 5, FALSE),
        IFERROR(VLOOKUP(B17, Receiving3!$A$2:$L$1000, 5, FALSE), 0)
    )
)</f>
        <v>58</v>
      </c>
      <c r="P17">
        <f>IF(G17=0,
    IFERROR(VLOOKUP(B17, Receiving2!$A$2:$L$1000, 6, FALSE),
        IFERROR(VLOOKUP(B17, Receiving!$A$2:$L$1000, 6, FALSE),
            IFERROR(VLOOKUP(B17, Receiving3!$A$2:$L$1000, 6, FALSE), 0)
        )
    ),
    IFERROR(VLOOKUP(B17, Receiving!$A$2:$L$1000, 6, FALSE),
        IFERROR(VLOOKUP(B17, Receiving3!$A$2:$L$1000, 6, FALSE), 0)
    )
)</f>
        <v>29</v>
      </c>
      <c r="Q17">
        <f>IF(G17=0,
    IFERROR(VLOOKUP(B17, Receiving2!$A$2:$L$1000, 7, FALSE),
        IFERROR(VLOOKUP(B17, Receiving!$A$2:$L$1000, 7, FALSE),
            IFERROR(VLOOKUP(B17, Receiving3!$A$2:$L$1000, 7, FALSE), 0)
        )
    ),
    IFERROR(VLOOKUP(B17, Receiving!$A$2:$L$1000, 7, FALSE),
        IFERROR(VLOOKUP(B17, Receiving3!$A$2:$L$1000, 7, FALSE), 0)
    )
)</f>
        <v>58</v>
      </c>
      <c r="R17">
        <f>IF(G17=0,
    IFERROR(VLOOKUP(B17, Receiving2!$A$2:$L$1000, 8, FALSE),
        IFERROR(VLOOKUP(B17, Receiving!$A$2:$L$1000, 8, FALSE),
            IFERROR(VLOOKUP(B17, Receiving3!$A$2:$L$1000, 8, FALSE), 0)
        )
    ),
    IFERROR(VLOOKUP(B17, Receiving!$A$2:$L$1000, 8, FALSE),
        IFERROR(VLOOKUP(B17, Receiving3!$A$2:$L$1000, 8, FALSE), 0)
    )
)</f>
        <v>49</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4</v>
      </c>
    </row>
    <row r="18" spans="1:20">
      <c r="A18">
        <v>19</v>
      </c>
      <c r="B18" t="s">
        <v>1218</v>
      </c>
      <c r="C18" t="s">
        <v>16</v>
      </c>
      <c r="D18" t="s">
        <v>103</v>
      </c>
      <c r="E18" t="s">
        <v>39</v>
      </c>
      <c r="F18" s="3">
        <v>2</v>
      </c>
      <c r="G18">
        <f>IFERROR(VLOOKUP(B18, Rushing!$A$2:$L$1000, 3, FALSE), IFERROR(VLOOKUP(B18, Receiving!$A$2:$L$1000, 3, FALSE), 0))</f>
        <v>2</v>
      </c>
      <c r="H18">
        <f>IF(G18=0,
    IFERROR(VLOOKUP(B18, Rushing2!$A$2:$L$1000, 4, FALSE),
        IFERROR(VLOOKUP(B18, Rushing!$A$2:$L$1000, 4, FALSE),
            IFERROR(VLOOKUP(B18, Rushing3!$A$2:$L$1000, 4, FALSE), 0)
        )
    ),
    IFERROR(VLOOKUP(B18, Rushing!$A$2:$L$1000, 4, FALSE),
        IFERROR(VLOOKUP(B18, Rushing3!$A$2:$L$1000, 4, FALSE), 0)
    )
)</f>
        <v>1</v>
      </c>
      <c r="I18">
        <f>IF(G18=0,
    IFERROR(VLOOKUP(B18, Rushing2!$A$2:$L$1000, 5, FALSE),
        IFERROR(VLOOKUP(B18, Rushing!$A$2:$L$1000, 5, FALSE),
            IFERROR(VLOOKUP(B18, Rushing3!$A$2:$L$1000, 5, FALSE), 0)
        )
    ),
    IFERROR(VLOOKUP(B18, Rushing!$A$2:$L$1000, 5, FALSE),
        IFERROR(VLOOKUP(B18, Rushing3!$A$2:$L$1000, 5, FALSE), 0)
    )
)</f>
        <v>3</v>
      </c>
      <c r="J18">
        <f>IF(G18=0,
    IFERROR(VLOOKUP(B18, Rushing2!$A$2:$L$1000, 6, FALSE),
        IFERROR(VLOOKUP(B18, Rushing!$A$2:$L$1000, 6, FALSE),
            IFERROR(VLOOKUP(B18, Rushing3!$A$2:$L$1000, 6, FALSE), 0)
        )
    ),
    IFERROR(VLOOKUP(B18, Rushing!$A$2:$L$1000, 6, FALSE),
        IFERROR(VLOOKUP(B18, Rushing3!$A$2:$L$1000, 6, FALSE), 0)
    )
)</f>
        <v>3</v>
      </c>
      <c r="K18">
        <f>IF(G18=0,
    IFERROR(VLOOKUP(B18, Rushing2!$A$2:$L$1000, 7, FALSE),
        IFERROR(VLOOKUP(B18, Rushing!$A$2:$L$1000, 7, FALSE),
            IFERROR(VLOOKUP(B18, Rushing3!$A$2:$L$1000, 7, FALSE), 0)
        )
    ),
    IFERROR(VLOOKUP(B18, Rushing!$A$2:$L$1000, 7, FALSE),
        IFERROR(VLOOKUP(B18, Rushing3!$A$2:$L$1000, 7, FALSE), 0)
    )
)</f>
        <v>1.5</v>
      </c>
      <c r="L18">
        <f>IF(G18=0,
    IFERROR(VLOOKUP(B18, Rushing2!$A$2:$L$1000, 8, FALSE),
        IFERROR(VLOOKUP(B18, Rushing!$A$2:$L$1000, 8, FALSE),
            IFERROR(VLOOKUP(B18, Rushing3!$A$2:$L$1000, 8, FALSE), 0)
        )
    ),
    IFERROR(VLOOKUP(B18, Rushing!$A$2:$L$1000, 8, FALSE),
        IFERROR(VLOOKUP(B18, Rushing3!$A$2:$L$1000, 8, FALSE), 0)
    )
)</f>
        <v>3</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3</v>
      </c>
      <c r="O18">
        <f>IF(G18=0,
    IFERROR(VLOOKUP(B18, Receiving2!$A$2:$L$1000, 5, FALSE),
        IFERROR(VLOOKUP(B18, Receiving!$A$2:$L$1000, 5, FALSE),
            IFERROR(VLOOKUP(B18, Receiving3!$A$2:$L$1000, 5, FALSE), 0)
        )
    ),
    IFERROR(VLOOKUP(B18, Receiving!$A$2:$L$1000, 5, FALSE),
        IFERROR(VLOOKUP(B18, Receiving3!$A$2:$L$1000, 5, FALSE), 0)
    )
)</f>
        <v>59</v>
      </c>
      <c r="P18">
        <f>IF(G18=0,
    IFERROR(VLOOKUP(B18, Receiving2!$A$2:$L$1000, 6, FALSE),
        IFERROR(VLOOKUP(B18, Receiving!$A$2:$L$1000, 6, FALSE),
            IFERROR(VLOOKUP(B18, Receiving3!$A$2:$L$1000, 6, FALSE), 0)
        )
    ),
    IFERROR(VLOOKUP(B18, Receiving!$A$2:$L$1000, 6, FALSE),
        IFERROR(VLOOKUP(B18, Receiving3!$A$2:$L$1000, 6, FALSE), 0)
    )
)</f>
        <v>19.670000000000002</v>
      </c>
      <c r="Q18">
        <f>IF(G18=0,
    IFERROR(VLOOKUP(B18, Receiving2!$A$2:$L$1000, 7, FALSE),
        IFERROR(VLOOKUP(B18, Receiving!$A$2:$L$1000, 7, FALSE),
            IFERROR(VLOOKUP(B18, Receiving3!$A$2:$L$1000, 7, FALSE), 0)
        )
    ),
    IFERROR(VLOOKUP(B18, Receiving!$A$2:$L$1000, 7, FALSE),
        IFERROR(VLOOKUP(B18, Receiving3!$A$2:$L$1000, 7, FALSE), 0)
    )
)</f>
        <v>29.5</v>
      </c>
      <c r="R18">
        <f>IF(G18=0,
    IFERROR(VLOOKUP(B18, Receiving2!$A$2:$L$1000, 8, FALSE),
        IFERROR(VLOOKUP(B18, Receiving!$A$2:$L$1000, 8, FALSE),
            IFERROR(VLOOKUP(B18, Receiving3!$A$2:$L$1000, 8, FALSE), 0)
        )
    ),
    IFERROR(VLOOKUP(B18, Receiving!$A$2:$L$1000, 8, FALSE),
        IFERROR(VLOOKUP(B18, Receiving3!$A$2:$L$1000, 8, FALSE), 0)
    )
)</f>
        <v>50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4</v>
      </c>
    </row>
    <row r="19" spans="1:20">
      <c r="A19">
        <v>12</v>
      </c>
      <c r="B19" t="s">
        <v>894</v>
      </c>
      <c r="C19" t="s">
        <v>16</v>
      </c>
      <c r="D19" t="s">
        <v>10</v>
      </c>
      <c r="E19" t="s">
        <v>295</v>
      </c>
      <c r="F19" s="3">
        <v>7</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2</v>
      </c>
    </row>
    <row r="20" spans="1:20">
      <c r="A20">
        <v>11</v>
      </c>
      <c r="B20" t="s">
        <v>896</v>
      </c>
      <c r="C20" t="s">
        <v>16</v>
      </c>
      <c r="D20" t="s">
        <v>73</v>
      </c>
      <c r="E20" t="s">
        <v>238</v>
      </c>
      <c r="F20" s="3">
        <v>7</v>
      </c>
      <c r="G20">
        <f>IFERROR(VLOOKUP(B20, Rushing!$A$2:$L$1000, 3, FALSE), IFERROR(VLOOKUP(B20, Receiving!$A$2:$L$1000, 3, FALSE), 0))</f>
        <v>0</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1</v>
      </c>
      <c r="O20">
        <f>IF(G20=0,
    IFERROR(VLOOKUP(B20, Receiving2!$A$2:$L$1000, 5, FALSE),
        IFERROR(VLOOKUP(B20, Receiving!$A$2:$L$1000, 5, FALSE),
            IFERROR(VLOOKUP(B20, Receiving3!$A$2:$L$1000, 5, FALSE), 0)
        )
    ),
    IFERROR(VLOOKUP(B20, Receiving!$A$2:$L$1000, 5, FALSE),
        IFERROR(VLOOKUP(B20, Receiving3!$A$2:$L$1000, 5, FALSE), 0)
    )
)</f>
        <v>24</v>
      </c>
      <c r="P20">
        <f>IF(G20=0,
    IFERROR(VLOOKUP(B20, Receiving2!$A$2:$L$1000, 6, FALSE),
        IFERROR(VLOOKUP(B20, Receiving!$A$2:$L$1000, 6, FALSE),
            IFERROR(VLOOKUP(B20, Receiving3!$A$2:$L$1000, 6, FALSE), 0)
        )
    ),
    IFERROR(VLOOKUP(B20, Receiving!$A$2:$L$1000, 6, FALSE),
        IFERROR(VLOOKUP(B20, Receiving3!$A$2:$L$1000, 6, FALSE), 0)
    )
)</f>
        <v>24</v>
      </c>
      <c r="Q20">
        <f>IF(G20=0,
    IFERROR(VLOOKUP(B20, Receiving2!$A$2:$L$1000, 7, FALSE),
        IFERROR(VLOOKUP(B20, Receiving!$A$2:$L$1000, 7, FALSE),
            IFERROR(VLOOKUP(B20, Receiving3!$A$2:$L$1000, 7, FALSE), 0)
        )
    ),
    IFERROR(VLOOKUP(B20, Receiving!$A$2:$L$1000, 7, FALSE),
        IFERROR(VLOOKUP(B20, Receiving3!$A$2:$L$1000, 7, FALSE), 0)
    )
)</f>
        <v>12</v>
      </c>
      <c r="R20">
        <f>IF(G20=0,
    IFERROR(VLOOKUP(B20, Receiving2!$A$2:$L$1000, 8, FALSE),
        IFERROR(VLOOKUP(B20, Receiving!$A$2:$L$1000, 8, FALSE),
            IFERROR(VLOOKUP(B20, Receiving3!$A$2:$L$1000, 8, FALSE), 0)
        )
    ),
    IFERROR(VLOOKUP(B20, Receiving!$A$2:$L$1000, 8, FALSE),
        IFERROR(VLOOKUP(B20, Receiving3!$A$2:$L$1000, 8, FALSE), 0)
    )
)</f>
        <v>24</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3</v>
      </c>
    </row>
    <row r="21" spans="1:20">
      <c r="A21">
        <v>87</v>
      </c>
      <c r="B21" t="s">
        <v>897</v>
      </c>
      <c r="C21" t="s">
        <v>16</v>
      </c>
      <c r="D21" t="s">
        <v>310</v>
      </c>
      <c r="E21" t="s">
        <v>9</v>
      </c>
      <c r="F21" s="3">
        <v>3</v>
      </c>
      <c r="G21">
        <f>IFERROR(VLOOKUP(B21, Rushing!$A$2:$L$1000, 3, FALSE), IFERROR(VLOOKUP(B21, Receiving!$A$2:$L$1000, 3, FALSE), 0))</f>
        <v>3</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8</v>
      </c>
      <c r="O21">
        <f>IF(G21=0,
    IFERROR(VLOOKUP(B21, Receiving2!$A$2:$L$1000, 5, FALSE),
        IFERROR(VLOOKUP(B21, Receiving!$A$2:$L$1000, 5, FALSE),
            IFERROR(VLOOKUP(B21, Receiving3!$A$2:$L$1000, 5, FALSE), 0)
        )
    ),
    IFERROR(VLOOKUP(B21, Receiving!$A$2:$L$1000, 5, FALSE),
        IFERROR(VLOOKUP(B21, Receiving3!$A$2:$L$1000, 5, FALSE), 0)
    )
)</f>
        <v>117</v>
      </c>
      <c r="P21">
        <f>IF(G21=0,
    IFERROR(VLOOKUP(B21, Receiving2!$A$2:$L$1000, 6, FALSE),
        IFERROR(VLOOKUP(B21, Receiving!$A$2:$L$1000, 6, FALSE),
            IFERROR(VLOOKUP(B21, Receiving3!$A$2:$L$1000, 6, FALSE), 0)
        )
    ),
    IFERROR(VLOOKUP(B21, Receiving!$A$2:$L$1000, 6, FALSE),
        IFERROR(VLOOKUP(B21, Receiving3!$A$2:$L$1000, 6, FALSE), 0)
    )
)</f>
        <v>14.63</v>
      </c>
      <c r="Q21">
        <f>IF(G21=0,
    IFERROR(VLOOKUP(B21, Receiving2!$A$2:$L$1000, 7, FALSE),
        IFERROR(VLOOKUP(B21, Receiving!$A$2:$L$1000, 7, FALSE),
            IFERROR(VLOOKUP(B21, Receiving3!$A$2:$L$1000, 7, FALSE), 0)
        )
    ),
    IFERROR(VLOOKUP(B21, Receiving!$A$2:$L$1000, 7, FALSE),
        IFERROR(VLOOKUP(B21, Receiving3!$A$2:$L$1000, 7, FALSE), 0)
    )
)</f>
        <v>39</v>
      </c>
      <c r="R21">
        <f>IF(G21=0,
    IFERROR(VLOOKUP(B21, Receiving2!$A$2:$L$1000, 8, FALSE),
        IFERROR(VLOOKUP(B21, Receiving!$A$2:$L$1000, 8, FALSE),
            IFERROR(VLOOKUP(B21, Receiving3!$A$2:$L$1000, 8, FALSE), 0)
        )
    ),
    IFERROR(VLOOKUP(B21, Receiving!$A$2:$L$1000, 8, FALSE),
        IFERROR(VLOOKUP(B21, Receiving3!$A$2:$L$1000, 8, FALSE), 0)
    )
)</f>
        <v>30</v>
      </c>
      <c r="S21">
        <f>IF(G21=0,
    IFERROR(VLOOKUP(B21, Receiving2!$A$2:$L$1000, 9, FALSE),
        IFERROR(VLOOKUP(B21, Receiving!$A$2:$L$1000, 9, FALSE),
            IFERROR(VLOOKUP(B21, Receiving3!$A$2:$L$1000, 9, FALSE), 0)
        )
    ),
    IFERROR(VLOOKUP(B21, Receiving!$A$2:$L$1000, 9, FALSE),
        IFERROR(VLOOKUP(B21, Receiving3!$A$2:$L$1000, 9, FALSE), 0)
    )
)</f>
        <v>1</v>
      </c>
      <c r="T21">
        <f>IF(G21=0,
    IFERROR(VLOOKUP(B21, Receiving2!$A$2:$L$1000, 10, FALSE),
        IFERROR(VLOOKUP(B21, Receiving!$A$2:$L$1000, 10, FALSE),
            IFERROR(VLOOKUP(B21, Receiving3!$A$2:$L$1000, 10, FALSE), 0)
        )
    ),
    IFERROR(VLOOKUP(B21, Receiving!$A$2:$L$1000, 10, FALSE),
        IFERROR(VLOOKUP(B21, Receiving3!$A$2:$L$1000, 10, FALSE), 0)
    )
)</f>
        <v>13</v>
      </c>
    </row>
    <row r="22" spans="1:20">
      <c r="A22">
        <v>14</v>
      </c>
      <c r="B22" t="s">
        <v>899</v>
      </c>
      <c r="C22" t="s">
        <v>16</v>
      </c>
      <c r="D22" t="s">
        <v>13</v>
      </c>
      <c r="E22" t="s">
        <v>39</v>
      </c>
      <c r="F22" s="3">
        <v>7</v>
      </c>
      <c r="G22">
        <f>IFERROR(VLOOKUP(B22, Rushing!$A$2:$L$1000, 3, FALSE), IFERROR(VLOOKUP(B22, Receiving!$A$2:$L$1000, 3, FALSE), 0))</f>
        <v>2</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3</v>
      </c>
      <c r="O22">
        <f>IF(G22=0,
    IFERROR(VLOOKUP(B22, Receiving2!$A$2:$L$1000, 5, FALSE),
        IFERROR(VLOOKUP(B22, Receiving!$A$2:$L$1000, 5, FALSE),
            IFERROR(VLOOKUP(B22, Receiving3!$A$2:$L$1000, 5, FALSE), 0)
        )
    ),
    IFERROR(VLOOKUP(B22, Receiving!$A$2:$L$1000, 5, FALSE),
        IFERROR(VLOOKUP(B22, Receiving3!$A$2:$L$1000, 5, FALSE), 0)
    )
)</f>
        <v>35</v>
      </c>
      <c r="P22">
        <f>IF(G22=0,
    IFERROR(VLOOKUP(B22, Receiving2!$A$2:$L$1000, 6, FALSE),
        IFERROR(VLOOKUP(B22, Receiving!$A$2:$L$1000, 6, FALSE),
            IFERROR(VLOOKUP(B22, Receiving3!$A$2:$L$1000, 6, FALSE), 0)
        )
    ),
    IFERROR(VLOOKUP(B22, Receiving!$A$2:$L$1000, 6, FALSE),
        IFERROR(VLOOKUP(B22, Receiving3!$A$2:$L$1000, 6, FALSE), 0)
    )
)</f>
        <v>11.67</v>
      </c>
      <c r="Q22">
        <f>IF(G22=0,
    IFERROR(VLOOKUP(B22, Receiving2!$A$2:$L$1000, 7, FALSE),
        IFERROR(VLOOKUP(B22, Receiving!$A$2:$L$1000, 7, FALSE),
            IFERROR(VLOOKUP(B22, Receiving3!$A$2:$L$1000, 7, FALSE), 0)
        )
    ),
    IFERROR(VLOOKUP(B22, Receiving!$A$2:$L$1000, 7, FALSE),
        IFERROR(VLOOKUP(B22, Receiving3!$A$2:$L$1000, 7, FALSE), 0)
    )
)</f>
        <v>17.5</v>
      </c>
      <c r="R22">
        <f>IF(G22=0,
    IFERROR(VLOOKUP(B22, Receiving2!$A$2:$L$1000, 8, FALSE),
        IFERROR(VLOOKUP(B22, Receiving!$A$2:$L$1000, 8, FALSE),
            IFERROR(VLOOKUP(B22, Receiving3!$A$2:$L$1000, 8, FALSE), 0)
        )
    ),
    IFERROR(VLOOKUP(B22, Receiving!$A$2:$L$1000, 8, FALSE),
        IFERROR(VLOOKUP(B22, Receiving3!$A$2:$L$1000, 8, FALSE), 0)
    )
)</f>
        <v>19</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5</v>
      </c>
    </row>
    <row r="23" spans="1:20">
      <c r="A23">
        <v>81</v>
      </c>
      <c r="B23" t="s">
        <v>902</v>
      </c>
      <c r="C23" t="s">
        <v>16</v>
      </c>
      <c r="D23" t="s">
        <v>10</v>
      </c>
      <c r="E23" t="s">
        <v>39</v>
      </c>
      <c r="F23" s="3">
        <v>0</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0">
      <c r="A24">
        <v>15</v>
      </c>
      <c r="B24" t="s">
        <v>903</v>
      </c>
      <c r="C24" t="s">
        <v>16</v>
      </c>
      <c r="D24" t="s">
        <v>33</v>
      </c>
      <c r="E24" t="s">
        <v>81</v>
      </c>
      <c r="F24" s="3">
        <v>3</v>
      </c>
      <c r="G24">
        <f>IFERROR(VLOOKUP(B24, Rushing!$A$2:$L$1000, 3, FALSE), IFERROR(VLOOKUP(B24, Receiving!$A$2:$L$1000, 3, FALSE), 0))</f>
        <v>2</v>
      </c>
      <c r="H24">
        <f>IF(G24=0,
    IFERROR(VLOOKUP(B24, Rushing2!$A$2:$L$1000, 4, FALSE),
        IFERROR(VLOOKUP(B24, Rushing!$A$2:$L$1000, 4, FALSE),
            IFERROR(VLOOKUP(B24, Rushing3!$A$2:$L$1000, 4, FALSE), 0)
        )
    ),
    IFERROR(VLOOKUP(B24, Rushing!$A$2:$L$1000, 4, FALSE),
        IFERROR(VLOOKUP(B24, Rushing3!$A$2:$L$1000, 4, FALSE), 0)
    )
)</f>
        <v>1</v>
      </c>
      <c r="I24">
        <f>IF(G24=0,
    IFERROR(VLOOKUP(B24, Rushing2!$A$2:$L$1000, 5, FALSE),
        IFERROR(VLOOKUP(B24, Rushing!$A$2:$L$1000, 5, FALSE),
            IFERROR(VLOOKUP(B24, Rushing3!$A$2:$L$1000, 5, FALSE), 0)
        )
    ),
    IFERROR(VLOOKUP(B24, Rushing!$A$2:$L$1000, 5, FALSE),
        IFERROR(VLOOKUP(B24, Rushing3!$A$2:$L$1000, 5, FALSE), 0)
    )
)</f>
        <v>25</v>
      </c>
      <c r="J24">
        <f>IF(G24=0,
    IFERROR(VLOOKUP(B24, Rushing2!$A$2:$L$1000, 6, FALSE),
        IFERROR(VLOOKUP(B24, Rushing!$A$2:$L$1000, 6, FALSE),
            IFERROR(VLOOKUP(B24, Rushing3!$A$2:$L$1000, 6, FALSE), 0)
        )
    ),
    IFERROR(VLOOKUP(B24, Rushing!$A$2:$L$1000, 6, FALSE),
        IFERROR(VLOOKUP(B24, Rushing3!$A$2:$L$1000, 6, FALSE), 0)
    )
)</f>
        <v>25</v>
      </c>
      <c r="K24">
        <f>IF(G24=0,
    IFERROR(VLOOKUP(B24, Rushing2!$A$2:$L$1000, 7, FALSE),
        IFERROR(VLOOKUP(B24, Rushing!$A$2:$L$1000, 7, FALSE),
            IFERROR(VLOOKUP(B24, Rushing3!$A$2:$L$1000, 7, FALSE), 0)
        )
    ),
    IFERROR(VLOOKUP(B24, Rushing!$A$2:$L$1000, 7, FALSE),
        IFERROR(VLOOKUP(B24, Rushing3!$A$2:$L$1000, 7, FALSE), 0)
    )
)</f>
        <v>12.5</v>
      </c>
      <c r="L24">
        <f>IF(G24=0,
    IFERROR(VLOOKUP(B24, Rushing2!$A$2:$L$1000, 8, FALSE),
        IFERROR(VLOOKUP(B24, Rushing!$A$2:$L$1000, 8, FALSE),
            IFERROR(VLOOKUP(B24, Rushing3!$A$2:$L$1000, 8, FALSE), 0)
        )
    ),
    IFERROR(VLOOKUP(B24, Rushing!$A$2:$L$1000, 8, FALSE),
        IFERROR(VLOOKUP(B24, Rushing3!$A$2:$L$1000, 8, FALSE), 0)
    )
)</f>
        <v>25</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1</v>
      </c>
      <c r="O24">
        <f>IF(G24=0,
    IFERROR(VLOOKUP(B24, Receiving2!$A$2:$L$1000, 5, FALSE),
        IFERROR(VLOOKUP(B24, Receiving!$A$2:$L$1000, 5, FALSE),
            IFERROR(VLOOKUP(B24, Receiving3!$A$2:$L$1000, 5, FALSE), 0)
        )
    ),
    IFERROR(VLOOKUP(B24, Receiving!$A$2:$L$1000, 5, FALSE),
        IFERROR(VLOOKUP(B24, Receiving3!$A$2:$L$1000, 5, FALSE), 0)
    )
)</f>
        <v>50</v>
      </c>
      <c r="P24">
        <f>IF(G24=0,
    IFERROR(VLOOKUP(B24, Receiving2!$A$2:$L$1000, 6, FALSE),
        IFERROR(VLOOKUP(B24, Receiving!$A$2:$L$1000, 6, FALSE),
            IFERROR(VLOOKUP(B24, Receiving3!$A$2:$L$1000, 6, FALSE), 0)
        )
    ),
    IFERROR(VLOOKUP(B24, Receiving!$A$2:$L$1000, 6, FALSE),
        IFERROR(VLOOKUP(B24, Receiving3!$A$2:$L$1000, 6, FALSE), 0)
    )
)</f>
        <v>50</v>
      </c>
      <c r="Q24">
        <f>IF(G24=0,
    IFERROR(VLOOKUP(B24, Receiving2!$A$2:$L$1000, 7, FALSE),
        IFERROR(VLOOKUP(B24, Receiving!$A$2:$L$1000, 7, FALSE),
            IFERROR(VLOOKUP(B24, Receiving3!$A$2:$L$1000, 7, FALSE), 0)
        )
    ),
    IFERROR(VLOOKUP(B24, Receiving!$A$2:$L$1000, 7, FALSE),
        IFERROR(VLOOKUP(B24, Receiving3!$A$2:$L$1000, 7, FALSE), 0)
    )
)</f>
        <v>25</v>
      </c>
      <c r="R24">
        <f>IF(G24=0,
    IFERROR(VLOOKUP(B24, Receiving2!$A$2:$L$1000, 8, FALSE),
        IFERROR(VLOOKUP(B24, Receiving!$A$2:$L$1000, 8, FALSE),
            IFERROR(VLOOKUP(B24, Receiving3!$A$2:$L$1000, 8, FALSE), 0)
        )
    ),
    IFERROR(VLOOKUP(B24, Receiving!$A$2:$L$1000, 8, FALSE),
        IFERROR(VLOOKUP(B24, Receiving3!$A$2:$L$1000, 8, FALSE), 0)
    )
)</f>
        <v>50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4</v>
      </c>
    </row>
    <row r="25" spans="1:20">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0</v>
      </c>
      <c r="O25">
        <f>IF(G25=0,
    IFERROR(VLOOKUP(B25, Receiving2!$A$2:$L$1000, 5, FALSE),
        IFERROR(VLOOKUP(B25, Receiving!$A$2:$L$1000, 5, FALSE),
            IFERROR(VLOOKUP(B25, Receiving3!$A$2:$L$1000, 5, FALSE), 0)
        )
    ),
    IFERROR(VLOOKUP(B25, Receiving!$A$2:$L$1000, 5, FALSE),
        IFERROR(VLOOKUP(B25, Receiving3!$A$2:$L$1000, 5, FALSE), 0)
    )
)</f>
        <v>0</v>
      </c>
      <c r="P25">
        <f>IF(G25=0,
    IFERROR(VLOOKUP(B25, Receiving2!$A$2:$L$1000, 6, FALSE),
        IFERROR(VLOOKUP(B25, Receiving!$A$2:$L$1000, 6, FALSE),
            IFERROR(VLOOKUP(B25, Receiving3!$A$2:$L$1000, 6, FALSE), 0)
        )
    ),
    IFERROR(VLOOKUP(B25, Receiving!$A$2:$L$1000, 6, FALSE),
        IFERROR(VLOOKUP(B25, Receiving3!$A$2:$L$1000, 6, FALSE), 0)
    )
)</f>
        <v>0</v>
      </c>
      <c r="Q25">
        <f>IF(G25=0,
    IFERROR(VLOOKUP(B25, Receiving2!$A$2:$L$1000, 7, FALSE),
        IFERROR(VLOOKUP(B25, Receiving!$A$2:$L$1000, 7, FALSE),
            IFERROR(VLOOKUP(B25, Receiving3!$A$2:$L$1000, 7, FALSE), 0)
        )
    ),
    IFERROR(VLOOKUP(B25, Receiving!$A$2:$L$1000, 7, FALSE),
        IFERROR(VLOOKUP(B25, Receiving3!$A$2:$L$1000, 7, FALSE), 0)
    )
)</f>
        <v>0</v>
      </c>
      <c r="R25">
        <f>IF(G25=0,
    IFERROR(VLOOKUP(B25, Receiving2!$A$2:$L$1000, 8, FALSE),
        IFERROR(VLOOKUP(B25, Receiving!$A$2:$L$1000, 8, FALSE),
            IFERROR(VLOOKUP(B25, Receiving3!$A$2:$L$1000, 8, FALSE), 0)
        )
    ),
    IFERROR(VLOOKUP(B25, Receiving!$A$2:$L$1000, 8, FALSE),
        IFERROR(VLOOKUP(B25, Receiving3!$A$2:$L$1000, 8, FALSE), 0)
    )
)</f>
        <v>0</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0</v>
      </c>
    </row>
    <row r="26" spans="1:20">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row r="28" spans="1:20">
      <c r="G28">
        <f>IFERROR(VLOOKUP(B28, Rushing!$A$2:$L$1000, 3, FALSE), IFERROR(VLOOKUP(B28, Receiving!$A$2:$L$1000, 3, FALSE), 0))</f>
        <v>0</v>
      </c>
      <c r="H28">
        <f>IF(G28=0, IFERROR(VLOOKUP(B28, Rushing2!$A$2:$L$1000, 4, FALSE),0), IFERROR(VLOOKUP(B28, Rushing!$A$2:$L$1000, 4, FALSE), 0))</f>
        <v>0</v>
      </c>
      <c r="I28">
        <f>IF(G28=0, IFERROR(VLOOKUP(B28, Rushing2!$A$2:$L$1000, 5, FALSE),0), IFERROR(VLOOKUP(B28, Rushing!$A$2:$L$1000, 5, FALSE), 0))</f>
        <v>0</v>
      </c>
      <c r="J28">
        <f>IF(G28=0, IFERROR(VLOOKUP(B28, Rushing2!$A$2:$L$1000, 6, FALSE),0), IFERROR(VLOOKUP(B28, Rushing!$A$2:$L$1000, 6, FALSE), 0))</f>
        <v>0</v>
      </c>
      <c r="K28">
        <f>IF(G28=0, IFERROR(VLOOKUP(B28, Rushing2!$A$2:$L$1000, 7, FALSE),0), IFERROR(VLOOKUP(B28, Rushing!$A$2:$L$1000, 7, FALSE), 0))</f>
        <v>0</v>
      </c>
      <c r="L28">
        <f>IF(G28=0, IFERROR(VLOOKUP(B28, Rushing2!$A$2:$L$1000, 8, FALSE),0), IFERROR(VLOOKUP(B28, Rushing!$A$2:$L$1000, 8, FALSE), 0))</f>
        <v>0</v>
      </c>
      <c r="M28">
        <f>IF(G28=0, IFERROR(VLOOKUP(B28, Rushing2!$A$2:$L$1000, 9, FALSE),0), IFERROR(VLOOKUP(B28, Rushing!$A$2:$L$1000, 9, FALSE), 0))</f>
        <v>0</v>
      </c>
      <c r="N28">
        <f>IF(G28=0, IFERROR(VLOOKUP(B28, Receiving2!$A$2:$L$1000, 4, FALSE),0), IFERROR(VLOOKUP(B28, Receiving!$A$2:$L$1000, 4, FALSE), 0))</f>
        <v>0</v>
      </c>
      <c r="O28">
        <f>IF(G28=0, IFERROR(VLOOKUP(B28, Receiving2!$A$2:$L$1000, 5, FALSE),0), IFERROR(VLOOKUP(B28, Receiving!$A$2:$L$1000, 5, FALSE), 0))</f>
        <v>0</v>
      </c>
      <c r="P28">
        <f>IF(G28=0, IFERROR(VLOOKUP(B28, Receiving2!$A$2:$L$1000, 6, FALSE),0), IFERROR(VLOOKUP(B28, Receiving!$A$2:$L$1000, 6, FALSE), 0))</f>
        <v>0</v>
      </c>
      <c r="Q28">
        <f>IF(G28=0, IFERROR(VLOOKUP(B28, Receiving2!$A$2:$L$1000, 7, FALSE),0), IFERROR(VLOOKUP(B28, Receiving!$A$2:$L$1000, 7, FALSE), 0))</f>
        <v>0</v>
      </c>
      <c r="R28">
        <f>IF(G28=0, IFERROR(VLOOKUP(B28, Receiving2!$A$2:$L$1000, 8, FALSE),0), IFERROR(VLOOKUP(B28, Receiving!$A$2:$L$1000, 8, FALSE), 0))</f>
        <v>0</v>
      </c>
      <c r="S28">
        <f>IF(G28=0, IFERROR(VLOOKUP(B28, Receiving2!$A$2:$L$1000, 9, FALSE),0), IFERROR(VLOOKUP(B28, Receiving!$A$2:$L$1000, 9, FALSE), 0))</f>
        <v>0</v>
      </c>
      <c r="T28">
        <f>IF(G28=0, IFERROR(VLOOKUP(B28, Receiving2!$A$2:$L$1000, 10, FALSE),0), IFERROR(VLOOKUP(B28, Receiving!$A$2:$L$1000, 10, FALSE), 0))</f>
        <v>0</v>
      </c>
    </row>
    <row r="29" spans="1:20">
      <c r="G29">
        <f>IFERROR(VLOOKUP(B29, Rushing!$A$2:$L$1000, 3, FALSE), IFERROR(VLOOKUP(B29, Receiving!$A$2:$L$1000, 3, FALSE), 0))</f>
        <v>0</v>
      </c>
      <c r="H29">
        <f>IF(G29=0, IFERROR(VLOOKUP(B29, Rushing2!$A$2:$L$1000, 4, FALSE),0), IFERROR(VLOOKUP(B29, Rushing!$A$2:$L$1000, 4, FALSE), 0))</f>
        <v>0</v>
      </c>
      <c r="I29">
        <f>IF(G29=0, IFERROR(VLOOKUP(B29, Rushing2!$A$2:$L$1000, 5, FALSE),0), IFERROR(VLOOKUP(B29, Rushing!$A$2:$L$1000, 5, FALSE), 0))</f>
        <v>0</v>
      </c>
      <c r="J29">
        <f>IF(G29=0, IFERROR(VLOOKUP(B29, Rushing2!$A$2:$L$1000, 6, FALSE),0), IFERROR(VLOOKUP(B29, Rushing!$A$2:$L$1000, 6, FALSE), 0))</f>
        <v>0</v>
      </c>
      <c r="K29">
        <f>IF(G29=0, IFERROR(VLOOKUP(B29, Rushing2!$A$2:$L$1000, 7, FALSE),0), IFERROR(VLOOKUP(B29, Rushing!$A$2:$L$1000, 7, FALSE), 0))</f>
        <v>0</v>
      </c>
      <c r="L29">
        <f>IF(G29=0, IFERROR(VLOOKUP(B29, Rushing2!$A$2:$L$1000, 8, FALSE),0), IFERROR(VLOOKUP(B29, Rushing!$A$2:$L$1000, 8, FALSE), 0))</f>
        <v>0</v>
      </c>
      <c r="M29">
        <f>IF(G29=0, IFERROR(VLOOKUP(B29, Rushing2!$A$2:$L$1000, 9, FALSE),0), IFERROR(VLOOKUP(B29, Rushing!$A$2:$L$1000, 9, FALSE), 0))</f>
        <v>0</v>
      </c>
      <c r="N29">
        <f>IF(G29=0, IFERROR(VLOOKUP(B29, Receiving2!$A$2:$L$1000, 4, FALSE),0), IFERROR(VLOOKUP(B29, Receiving!$A$2:$L$1000, 4, FALSE), 0))</f>
        <v>0</v>
      </c>
      <c r="O29">
        <f>IF(G29=0, IFERROR(VLOOKUP(B29, Receiving2!$A$2:$L$1000, 5, FALSE),0), IFERROR(VLOOKUP(B29, Receiving!$A$2:$L$1000, 5, FALSE), 0))</f>
        <v>0</v>
      </c>
      <c r="P29">
        <f>IF(G29=0, IFERROR(VLOOKUP(B29, Receiving2!$A$2:$L$1000, 6, FALSE),0), IFERROR(VLOOKUP(B29, Receiving!$A$2:$L$1000, 6, FALSE), 0))</f>
        <v>0</v>
      </c>
      <c r="Q29">
        <f>IF(G29=0, IFERROR(VLOOKUP(B29, Receiving2!$A$2:$L$1000, 7, FALSE),0), IFERROR(VLOOKUP(B29, Receiving!$A$2:$L$1000, 7, FALSE), 0))</f>
        <v>0</v>
      </c>
      <c r="R29">
        <f>IF(G29=0, IFERROR(VLOOKUP(B29, Receiving2!$A$2:$L$1000, 8, FALSE),0), IFERROR(VLOOKUP(B29, Receiving!$A$2:$L$1000, 8, FALSE), 0))</f>
        <v>0</v>
      </c>
      <c r="S29">
        <f>IF(G29=0, IFERROR(VLOOKUP(B29, Receiving2!$A$2:$L$1000, 9, FALSE),0), IFERROR(VLOOKUP(B29, Receiving!$A$2:$L$1000, 9, FALSE), 0))</f>
        <v>0</v>
      </c>
      <c r="T29">
        <f>IF(G29=0, IFERROR(VLOOKUP(B29, Receiving2!$A$2:$L$1000, 10, FALSE),0), IFERROR(VLOOKUP(B29, Receiving!$A$2:$L$1000, 10, FALSE), 0))</f>
        <v>0</v>
      </c>
    </row>
  </sheetData>
  <sortState xmlns:xlrd2="http://schemas.microsoft.com/office/spreadsheetml/2017/richdata2" ref="A1:F25">
    <sortCondition ref="C1:C25"/>
  </sortState>
  <conditionalFormatting sqref="F1:F1048576">
    <cfRule type="cellIs" dxfId="15" priority="5" operator="equal">
      <formula>"R"</formula>
    </cfRule>
  </conditionalFormatting>
  <conditionalFormatting sqref="H2:T27">
    <cfRule type="cellIs" dxfId="14" priority="3" operator="equal">
      <formula>"R"</formula>
    </cfRule>
  </conditionalFormatting>
  <hyperlinks>
    <hyperlink ref="H1" r:id="rId1" tooltip="Rushing Attempts" display="https://www.footballdb.com/statistics/nfl/player-stats/rushing/2023/preseason?sort=rushatt" xr:uid="{6ED262CD-D36B-8B48-B967-4C1450C14A6E}"/>
    <hyperlink ref="I1" r:id="rId2" tooltip="Rushing Yards" display="https://www.footballdb.com/statistics/nfl/player-stats/rushing/2023/preseason?sort=rushyds" xr:uid="{7313822C-4FBA-CC4C-A814-DC81EB50A44C}"/>
    <hyperlink ref="J1" r:id="rId3" tooltip="Rushing Average" display="https://www.footballdb.com/statistics/nfl/player-stats/rushing/2023/preseason?sort=rushavg" xr:uid="{E85A4D12-1AE6-444F-BEF5-631332F75F04}"/>
    <hyperlink ref="K1" r:id="rId4" tooltip="Rushing Yards Per Game" display="https://www.footballdb.com/statistics/nfl/player-stats/rushing/2023/preseason?sort=rushypg" xr:uid="{A81016F0-0A22-6448-B292-4103D35C2868}"/>
    <hyperlink ref="L1" r:id="rId5" tooltip="Longest Rush" display="https://www.footballdb.com/statistics/nfl/player-stats/rushing/2023/preseason?sort=rushlg" xr:uid="{E38CC77C-EB99-2F4B-9FD4-9320F4A2C373}"/>
    <hyperlink ref="M1" r:id="rId6" tooltip="Rushing Touchdowns" display="https://www.footballdb.com/statistics/nfl/player-stats/rushing/2023/preseason?sort=rushtds" xr:uid="{57CE8432-9949-0A4C-8C5D-4C386A8EB804}"/>
    <hyperlink ref="N1" r:id="rId7" tooltip="Receptions" display="https://www.footballdb.com/statistics/nfl/player-stats/receiving/2023/preseason?sort=recnum" xr:uid="{08BCAF1C-6C7E-1C48-B561-3161574855B9}"/>
    <hyperlink ref="O1" r:id="rId8" tooltip="Receiving Yards" display="https://www.footballdb.com/statistics/nfl/player-stats/receiving/2023/preseason?sort=recyds" xr:uid="{4B3AA713-36B5-1B40-8F8C-CDB81D30E17A}"/>
    <hyperlink ref="P1" r:id="rId9" tooltip="Receiving Average" display="https://www.footballdb.com/statistics/nfl/player-stats/receiving/2023/preseason?sort=recavg" xr:uid="{C8C0D454-4BB6-4F46-98A6-A948055E44F3}"/>
    <hyperlink ref="Q1" r:id="rId10" tooltip="Receiving Yards Per Game" display="https://www.footballdb.com/statistics/nfl/player-stats/receiving/2023/preseason?sort=recypg" xr:uid="{7D9A7304-E480-9049-B328-27D7F8B82992}"/>
    <hyperlink ref="S1" r:id="rId11" tooltip="Touchdown Receptions" display="https://www.footballdb.com/statistics/nfl/player-stats/receiving/2023/preseason?sort=rectds" xr:uid="{6A2CB135-6843-9040-BD4C-EFA5A29128A7}"/>
    <hyperlink ref="R1" r:id="rId12" tooltip="Longest Reception" display="https://www.footballdb.com/statistics/nfl/player-stats/receiving/2023/preseason?sort=reclg" xr:uid="{5DDB9B08-A90C-DC4C-AD2A-1BFB2A3B8800}"/>
    <hyperlink ref="T1" r:id="rId13" tooltip="Receiving Targets" display="https://www.footballdb.com/statistics/nfl/player-stats/receiving/2023/preseason?sort=rectgt" xr:uid="{0AC7E6D1-AC96-E741-A88D-DB0314DCFB5A}"/>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B18DE-3ABB-4DAE-8D48-D03E6128D894}">
  <dimension ref="A1:T29"/>
  <sheetViews>
    <sheetView workbookViewId="0">
      <selection sqref="A1:W5"/>
    </sheetView>
  </sheetViews>
  <sheetFormatPr defaultColWidth="8.85546875" defaultRowHeight="15"/>
  <cols>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39</v>
      </c>
      <c r="B2" t="s">
        <v>908</v>
      </c>
      <c r="C2" t="s">
        <v>22</v>
      </c>
      <c r="D2" t="s">
        <v>116</v>
      </c>
      <c r="E2" t="s">
        <v>14</v>
      </c>
      <c r="F2" s="3">
        <v>0</v>
      </c>
      <c r="G2">
        <f>IFERROR(VLOOKUP(B2, Rushing!$A$2:$L$1000, 3, FALSE), IFERROR(VLOOKUP(B2, Receiving!$A$2:$L$1000, 3, FALSE), 0))</f>
        <v>0</v>
      </c>
      <c r="H2">
        <f>IF(G2=0,
    IFERROR(VLOOKUP(B2, Rushing2!$A$2:$L$1000, 4, FALSE),
        IFERROR(VLOOKUP(B2, Rushing!$A$2:$L$1000, 4, FALSE),
            IFERROR(VLOOKUP(B2, Rushing3!$A$2:$L$1000, 4, FALSE), 0)
        )
    ),
    IFERROR(VLOOKUP(B2, Rushing!$A$2:$L$1000, 4, FALSE),
        IFERROR(VLOOKUP(B2, Rushing3!$A$2:$L$1000, 4, FALSE), 0)
    )
)</f>
        <v>0</v>
      </c>
      <c r="I2">
        <f>IF(G2=0,
    IFERROR(VLOOKUP(B2, Rushing2!$A$2:$L$1000, 5, FALSE),
        IFERROR(VLOOKUP(B2, Rushing!$A$2:$L$1000, 5, FALSE),
            IFERROR(VLOOKUP(B2, Rushing3!$A$2:$L$1000, 5, FALSE), 0)
        )
    ),
    IFERROR(VLOOKUP(B2, Rushing!$A$2:$L$1000, 5, FALSE),
        IFERROR(VLOOKUP(B2, Rushing3!$A$2:$L$1000, 5, FALSE), 0)
    )
)</f>
        <v>0</v>
      </c>
      <c r="J2">
        <f>IF(G2=0,
    IFERROR(VLOOKUP(B2, Rushing2!$A$2:$L$1000, 6, FALSE),
        IFERROR(VLOOKUP(B2, Rushing!$A$2:$L$1000, 6, FALSE),
            IFERROR(VLOOKUP(B2, Rushing3!$A$2:$L$1000, 6, FALSE), 0)
        )
    ),
    IFERROR(VLOOKUP(B2, Rushing!$A$2:$L$1000, 6, FALSE),
        IFERROR(VLOOKUP(B2, Rushing3!$A$2:$L$1000, 6, FALSE), 0)
    )
)</f>
        <v>0</v>
      </c>
      <c r="K2">
        <f>IF(G2=0,
    IFERROR(VLOOKUP(B2, Rushing2!$A$2:$L$1000, 7, FALSE),
        IFERROR(VLOOKUP(B2, Rushing!$A$2:$L$1000, 7, FALSE),
            IFERROR(VLOOKUP(B2, Rushing3!$A$2:$L$1000, 7, FALSE), 0)
        )
    ),
    IFERROR(VLOOKUP(B2, Rushing!$A$2:$L$1000, 7, FALSE),
        IFERROR(VLOOKUP(B2, Rushing3!$A$2:$L$1000, 7, FALSE), 0)
    )
)</f>
        <v>0</v>
      </c>
      <c r="L2">
        <f>IF(G2=0,
    IFERROR(VLOOKUP(B2, Rushing2!$A$2:$L$1000, 8, FALSE),
        IFERROR(VLOOKUP(B2, Rushing!$A$2:$L$1000, 8, FALSE),
            IFERROR(VLOOKUP(B2, Rushing3!$A$2:$L$1000, 8, FALSE), 0)
        )
    ),
    IFERROR(VLOOKUP(B2, Rushing!$A$2:$L$1000, 8, FALSE),
        IFERROR(VLOOKUP(B2, Rushing3!$A$2:$L$1000, 8, FALSE), 0)
    )
)</f>
        <v>0</v>
      </c>
      <c r="M2">
        <f>IF(G2=0,
    IFERROR(VLOOKUP(B2, Rushing2!$A$2:$L$1000, 9, FALSE),
        IFERROR(VLOOKUP(B2, Rushing!$A$2:$L$1000, 9, FALSE),
            IFERROR(VLOOKUP(B2, Rushing3!$A$2:$L$1000, 9, FALSE), 0)
        )
    ),
    IFERROR(VLOOKUP(B2, Rushing!$A$2:$L$1000, 9, FALSE),
        IFERROR(VLOOKUP(B2, Rushing3!$A$2:$L$1000, 9, FALSE), 0)
    )
)</f>
        <v>0</v>
      </c>
      <c r="N2">
        <f>IF(G2=0,
    IFERROR(VLOOKUP(B2, Receiving2!$A$2:$L$1000, 4, FALSE),
        IFERROR(VLOOKUP(B2, Receiving!$A$2:$L$1000, 4, FALSE),
            IFERROR(VLOOKUP(B2, Receiving3!$A$2:$L$1000, 4, FALSE), 0)
        )
    ),
    IFERROR(VLOOKUP(B2, Receiving!$A$2:$L$1000, 4, FALSE),
        IFERROR(VLOOKUP(B2, Receiving3!$A$2:$L$1000, 4, FALSE), 0)
    )
)</f>
        <v>0</v>
      </c>
      <c r="O2">
        <f>IF(G2=0,
    IFERROR(VLOOKUP(B2, Receiving2!$A$2:$L$1000, 5, FALSE),
        IFERROR(VLOOKUP(B2, Receiving!$A$2:$L$1000, 5, FALSE),
            IFERROR(VLOOKUP(B2, Receiving3!$A$2:$L$1000, 5, FALSE), 0)
        )
    ),
    IFERROR(VLOOKUP(B2, Receiving!$A$2:$L$1000, 5, FALSE),
        IFERROR(VLOOKUP(B2, Receiving3!$A$2:$L$1000, 5, FALSE), 0)
    )
)</f>
        <v>0</v>
      </c>
      <c r="P2">
        <f>IF(G2=0,
    IFERROR(VLOOKUP(B2, Receiving2!$A$2:$L$1000, 6, FALSE),
        IFERROR(VLOOKUP(B2, Receiving!$A$2:$L$1000, 6, FALSE),
            IFERROR(VLOOKUP(B2, Receiving3!$A$2:$L$1000, 6, FALSE), 0)
        )
    ),
    IFERROR(VLOOKUP(B2, Receiving!$A$2:$L$1000, 6, FALSE),
        IFERROR(VLOOKUP(B2, Receiving3!$A$2:$L$1000, 6, FALSE), 0)
    )
)</f>
        <v>0</v>
      </c>
      <c r="Q2">
        <f>IF(G2=0,
    IFERROR(VLOOKUP(B2, Receiving2!$A$2:$L$1000, 7, FALSE),
        IFERROR(VLOOKUP(B2, Receiving!$A$2:$L$1000, 7, FALSE),
            IFERROR(VLOOKUP(B2, Receiving3!$A$2:$L$1000, 7, FALSE), 0)
        )
    ),
    IFERROR(VLOOKUP(B2, Receiving!$A$2:$L$1000, 7, FALSE),
        IFERROR(VLOOKUP(B2, Receiving3!$A$2:$L$1000, 7, FALSE), 0)
    )
)</f>
        <v>0</v>
      </c>
      <c r="R2">
        <f>IF(G2=0,
    IFERROR(VLOOKUP(B2, Receiving2!$A$2:$L$1000, 8, FALSE),
        IFERROR(VLOOKUP(B2, Receiving!$A$2:$L$1000, 8, FALSE),
            IFERROR(VLOOKUP(B2, Receiving3!$A$2:$L$1000, 8, FALSE), 0)
        )
    ),
    IFERROR(VLOOKUP(B2, Receiving!$A$2:$L$1000, 8, FALSE),
        IFERROR(VLOOKUP(B2, Receiving3!$A$2:$L$1000, 8, FALSE), 0)
    )
)</f>
        <v>0</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0</v>
      </c>
    </row>
    <row r="3" spans="1:20">
      <c r="A3">
        <v>25</v>
      </c>
      <c r="B3" t="s">
        <v>913</v>
      </c>
      <c r="C3" t="s">
        <v>22</v>
      </c>
      <c r="D3" t="s">
        <v>83</v>
      </c>
      <c r="E3" t="s">
        <v>110</v>
      </c>
      <c r="F3" s="3">
        <v>5</v>
      </c>
      <c r="G3">
        <f>IFERROR(VLOOKUP(B3, Rushing!$A$2:$L$1000, 3, FALSE), IFERROR(VLOOKUP(B3, Receiving!$A$2:$L$1000, 3, FALSE), 0))</f>
        <v>3</v>
      </c>
      <c r="H3">
        <f>IF(G3=0,
    IFERROR(VLOOKUP(B3, Rushing2!$A$2:$L$1000, 4, FALSE),
        IFERROR(VLOOKUP(B3, Rushing!$A$2:$L$1000, 4, FALSE),
            IFERROR(VLOOKUP(B3, Rushing3!$A$2:$L$1000, 4, FALSE), 0)
        )
    ),
    IFERROR(VLOOKUP(B3, Rushing!$A$2:$L$1000, 4, FALSE),
        IFERROR(VLOOKUP(B3, Rushing3!$A$2:$L$1000, 4, FALSE), 0)
    )
)</f>
        <v>8</v>
      </c>
      <c r="I3">
        <f>IF(G3=0,
    IFERROR(VLOOKUP(B3, Rushing2!$A$2:$L$1000, 5, FALSE),
        IFERROR(VLOOKUP(B3, Rushing!$A$2:$L$1000, 5, FALSE),
            IFERROR(VLOOKUP(B3, Rushing3!$A$2:$L$1000, 5, FALSE), 0)
        )
    ),
    IFERROR(VLOOKUP(B3, Rushing!$A$2:$L$1000, 5, FALSE),
        IFERROR(VLOOKUP(B3, Rushing3!$A$2:$L$1000, 5, FALSE), 0)
    )
)</f>
        <v>14</v>
      </c>
      <c r="J3">
        <f>IF(G3=0,
    IFERROR(VLOOKUP(B3, Rushing2!$A$2:$L$1000, 6, FALSE),
        IFERROR(VLOOKUP(B3, Rushing!$A$2:$L$1000, 6, FALSE),
            IFERROR(VLOOKUP(B3, Rushing3!$A$2:$L$1000, 6, FALSE), 0)
        )
    ),
    IFERROR(VLOOKUP(B3, Rushing!$A$2:$L$1000, 6, FALSE),
        IFERROR(VLOOKUP(B3, Rushing3!$A$2:$L$1000, 6, FALSE), 0)
    )
)</f>
        <v>1.75</v>
      </c>
      <c r="K3">
        <f>IF(G3=0,
    IFERROR(VLOOKUP(B3, Rushing2!$A$2:$L$1000, 7, FALSE),
        IFERROR(VLOOKUP(B3, Rushing!$A$2:$L$1000, 7, FALSE),
            IFERROR(VLOOKUP(B3, Rushing3!$A$2:$L$1000, 7, FALSE), 0)
        )
    ),
    IFERROR(VLOOKUP(B3, Rushing!$A$2:$L$1000, 7, FALSE),
        IFERROR(VLOOKUP(B3, Rushing3!$A$2:$L$1000, 7, FALSE), 0)
    )
)</f>
        <v>4.7</v>
      </c>
      <c r="L3">
        <f>IF(G3=0,
    IFERROR(VLOOKUP(B3, Rushing2!$A$2:$L$1000, 8, FALSE),
        IFERROR(VLOOKUP(B3, Rushing!$A$2:$L$1000, 8, FALSE),
            IFERROR(VLOOKUP(B3, Rushing3!$A$2:$L$1000, 8, FALSE), 0)
        )
    ),
    IFERROR(VLOOKUP(B3, Rushing!$A$2:$L$1000, 8, FALSE),
        IFERROR(VLOOKUP(B3, Rushing3!$A$2:$L$1000, 8, FALSE), 0)
    )
)</f>
        <v>7</v>
      </c>
      <c r="M3">
        <f>IF(G3=0,
    IFERROR(VLOOKUP(B3, Rushing2!$A$2:$L$1000, 9, FALSE),
        IFERROR(VLOOKUP(B3, Rushing!$A$2:$L$1000, 9, FALSE),
            IFERROR(VLOOKUP(B3, Rushing3!$A$2:$L$1000, 9, FALSE), 0)
        )
    ),
    IFERROR(VLOOKUP(B3, Rushing!$A$2:$L$1000, 9, FALSE),
        IFERROR(VLOOKUP(B3, Rushing3!$A$2:$L$1000, 9, FALSE), 0)
    )
)</f>
        <v>0</v>
      </c>
      <c r="N3">
        <f>IF(G3=0,
    IFERROR(VLOOKUP(B3, Receiving2!$A$2:$L$1000, 4, FALSE),
        IFERROR(VLOOKUP(B3, Receiving!$A$2:$L$1000, 4, FALSE),
            IFERROR(VLOOKUP(B3, Receiving3!$A$2:$L$1000, 4, FALSE), 0)
        )
    ),
    IFERROR(VLOOKUP(B3, Receiving!$A$2:$L$1000, 4, FALSE),
        IFERROR(VLOOKUP(B3, Receiving3!$A$2:$L$1000, 4, FALSE), 0)
    )
)</f>
        <v>4</v>
      </c>
      <c r="O3">
        <f>IF(G3=0,
    IFERROR(VLOOKUP(B3, Receiving2!$A$2:$L$1000, 5, FALSE),
        IFERROR(VLOOKUP(B3, Receiving!$A$2:$L$1000, 5, FALSE),
            IFERROR(VLOOKUP(B3, Receiving3!$A$2:$L$1000, 5, FALSE), 0)
        )
    ),
    IFERROR(VLOOKUP(B3, Receiving!$A$2:$L$1000, 5, FALSE),
        IFERROR(VLOOKUP(B3, Receiving3!$A$2:$L$1000, 5, FALSE), 0)
    )
)</f>
        <v>23</v>
      </c>
      <c r="P3">
        <f>IF(G3=0,
    IFERROR(VLOOKUP(B3, Receiving2!$A$2:$L$1000, 6, FALSE),
        IFERROR(VLOOKUP(B3, Receiving!$A$2:$L$1000, 6, FALSE),
            IFERROR(VLOOKUP(B3, Receiving3!$A$2:$L$1000, 6, FALSE), 0)
        )
    ),
    IFERROR(VLOOKUP(B3, Receiving!$A$2:$L$1000, 6, FALSE),
        IFERROR(VLOOKUP(B3, Receiving3!$A$2:$L$1000, 6, FALSE), 0)
    )
)</f>
        <v>5.75</v>
      </c>
      <c r="Q3">
        <f>IF(G3=0,
    IFERROR(VLOOKUP(B3, Receiving2!$A$2:$L$1000, 7, FALSE),
        IFERROR(VLOOKUP(B3, Receiving!$A$2:$L$1000, 7, FALSE),
            IFERROR(VLOOKUP(B3, Receiving3!$A$2:$L$1000, 7, FALSE), 0)
        )
    ),
    IFERROR(VLOOKUP(B3, Receiving!$A$2:$L$1000, 7, FALSE),
        IFERROR(VLOOKUP(B3, Receiving3!$A$2:$L$1000, 7, FALSE), 0)
    )
)</f>
        <v>7.7</v>
      </c>
      <c r="R3">
        <f>IF(G3=0,
    IFERROR(VLOOKUP(B3, Receiving2!$A$2:$L$1000, 8, FALSE),
        IFERROR(VLOOKUP(B3, Receiving!$A$2:$L$1000, 8, FALSE),
            IFERROR(VLOOKUP(B3, Receiving3!$A$2:$L$1000, 8, FALSE), 0)
        )
    ),
    IFERROR(VLOOKUP(B3, Receiving!$A$2:$L$1000, 8, FALSE),
        IFERROR(VLOOKUP(B3, Receiving3!$A$2:$L$1000, 8, FALSE), 0)
    )
)</f>
        <v>13</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5</v>
      </c>
    </row>
    <row r="4" spans="1:20">
      <c r="A4">
        <v>30</v>
      </c>
      <c r="B4" t="s">
        <v>917</v>
      </c>
      <c r="C4" t="s">
        <v>22</v>
      </c>
      <c r="D4" t="s">
        <v>112</v>
      </c>
      <c r="E4" t="s">
        <v>44</v>
      </c>
      <c r="F4" s="3">
        <v>3</v>
      </c>
      <c r="G4">
        <f>IFERROR(VLOOKUP(B4, Rushing!$A$2:$L$1000, 3, FALSE), IFERROR(VLOOKUP(B4, Receiving!$A$2:$L$1000, 3, FALSE), 0))</f>
        <v>2</v>
      </c>
      <c r="H4">
        <f>IF(G4=0,
    IFERROR(VLOOKUP(B4, Rushing2!$A$2:$L$1000, 4, FALSE),
        IFERROR(VLOOKUP(B4, Rushing!$A$2:$L$1000, 4, FALSE),
            IFERROR(VLOOKUP(B4, Rushing3!$A$2:$L$1000, 4, FALSE), 0)
        )
    ),
    IFERROR(VLOOKUP(B4, Rushing!$A$2:$L$1000, 4, FALSE),
        IFERROR(VLOOKUP(B4, Rushing3!$A$2:$L$1000, 4, FALSE), 0)
    )
)</f>
        <v>11</v>
      </c>
      <c r="I4">
        <f>IF(G4=0,
    IFERROR(VLOOKUP(B4, Rushing2!$A$2:$L$1000, 5, FALSE),
        IFERROR(VLOOKUP(B4, Rushing!$A$2:$L$1000, 5, FALSE),
            IFERROR(VLOOKUP(B4, Rushing3!$A$2:$L$1000, 5, FALSE), 0)
        )
    ),
    IFERROR(VLOOKUP(B4, Rushing!$A$2:$L$1000, 5, FALSE),
        IFERROR(VLOOKUP(B4, Rushing3!$A$2:$L$1000, 5, FALSE), 0)
    )
)</f>
        <v>48</v>
      </c>
      <c r="J4">
        <f>IF(G4=0,
    IFERROR(VLOOKUP(B4, Rushing2!$A$2:$L$1000, 6, FALSE),
        IFERROR(VLOOKUP(B4, Rushing!$A$2:$L$1000, 6, FALSE),
            IFERROR(VLOOKUP(B4, Rushing3!$A$2:$L$1000, 6, FALSE), 0)
        )
    ),
    IFERROR(VLOOKUP(B4, Rushing!$A$2:$L$1000, 6, FALSE),
        IFERROR(VLOOKUP(B4, Rushing3!$A$2:$L$1000, 6, FALSE), 0)
    )
)</f>
        <v>4.3600000000000003</v>
      </c>
      <c r="K4">
        <f>IF(G4=0,
    IFERROR(VLOOKUP(B4, Rushing2!$A$2:$L$1000, 7, FALSE),
        IFERROR(VLOOKUP(B4, Rushing!$A$2:$L$1000, 7, FALSE),
            IFERROR(VLOOKUP(B4, Rushing3!$A$2:$L$1000, 7, FALSE), 0)
        )
    ),
    IFERROR(VLOOKUP(B4, Rushing!$A$2:$L$1000, 7, FALSE),
        IFERROR(VLOOKUP(B4, Rushing3!$A$2:$L$1000, 7, FALSE), 0)
    )
)</f>
        <v>24</v>
      </c>
      <c r="L4">
        <f>IF(G4=0,
    IFERROR(VLOOKUP(B4, Rushing2!$A$2:$L$1000, 8, FALSE),
        IFERROR(VLOOKUP(B4, Rushing!$A$2:$L$1000, 8, FALSE),
            IFERROR(VLOOKUP(B4, Rushing3!$A$2:$L$1000, 8, FALSE), 0)
        )
    ),
    IFERROR(VLOOKUP(B4, Rushing!$A$2:$L$1000, 8, FALSE),
        IFERROR(VLOOKUP(B4, Rushing3!$A$2:$L$1000, 8, FALSE), 0)
    )
)</f>
        <v>11</v>
      </c>
      <c r="M4">
        <f>IF(G4=0,
    IFERROR(VLOOKUP(B4, Rushing2!$A$2:$L$1000, 9, FALSE),
        IFERROR(VLOOKUP(B4, Rushing!$A$2:$L$1000, 9, FALSE),
            IFERROR(VLOOKUP(B4, Rushing3!$A$2:$L$1000, 9, FALSE), 0)
        )
    ),
    IFERROR(VLOOKUP(B4, Rushing!$A$2:$L$1000, 9, FALSE),
        IFERROR(VLOOKUP(B4, Rushing3!$A$2:$L$1000, 9, FALSE), 0)
    )
)</f>
        <v>1</v>
      </c>
      <c r="N4">
        <f>IF(G4=0,
    IFERROR(VLOOKUP(B4, Receiving2!$A$2:$L$1000, 4, FALSE),
        IFERROR(VLOOKUP(B4, Receiving!$A$2:$L$1000, 4, FALSE),
            IFERROR(VLOOKUP(B4, Receiving3!$A$2:$L$1000, 4, FALSE), 0)
        )
    ),
    IFERROR(VLOOKUP(B4, Receiving!$A$2:$L$1000, 4, FALSE),
        IFERROR(VLOOKUP(B4, Receiving3!$A$2:$L$1000, 4, FALSE), 0)
    )
)</f>
        <v>3</v>
      </c>
      <c r="O4">
        <f>IF(G4=0,
    IFERROR(VLOOKUP(B4, Receiving2!$A$2:$L$1000, 5, FALSE),
        IFERROR(VLOOKUP(B4, Receiving!$A$2:$L$1000, 5, FALSE),
            IFERROR(VLOOKUP(B4, Receiving3!$A$2:$L$1000, 5, FALSE), 0)
        )
    ),
    IFERROR(VLOOKUP(B4, Receiving!$A$2:$L$1000, 5, FALSE),
        IFERROR(VLOOKUP(B4, Receiving3!$A$2:$L$1000, 5, FALSE), 0)
    )
)</f>
        <v>23</v>
      </c>
      <c r="P4">
        <f>IF(G4=0,
    IFERROR(VLOOKUP(B4, Receiving2!$A$2:$L$1000, 6, FALSE),
        IFERROR(VLOOKUP(B4, Receiving!$A$2:$L$1000, 6, FALSE),
            IFERROR(VLOOKUP(B4, Receiving3!$A$2:$L$1000, 6, FALSE), 0)
        )
    ),
    IFERROR(VLOOKUP(B4, Receiving!$A$2:$L$1000, 6, FALSE),
        IFERROR(VLOOKUP(B4, Receiving3!$A$2:$L$1000, 6, FALSE), 0)
    )
)</f>
        <v>7.67</v>
      </c>
      <c r="Q4">
        <f>IF(G4=0,
    IFERROR(VLOOKUP(B4, Receiving2!$A$2:$L$1000, 7, FALSE),
        IFERROR(VLOOKUP(B4, Receiving!$A$2:$L$1000, 7, FALSE),
            IFERROR(VLOOKUP(B4, Receiving3!$A$2:$L$1000, 7, FALSE), 0)
        )
    ),
    IFERROR(VLOOKUP(B4, Receiving!$A$2:$L$1000, 7, FALSE),
        IFERROR(VLOOKUP(B4, Receiving3!$A$2:$L$1000, 7, FALSE), 0)
    )
)</f>
        <v>11.5</v>
      </c>
      <c r="R4">
        <f>IF(G4=0,
    IFERROR(VLOOKUP(B4, Receiving2!$A$2:$L$1000, 8, FALSE),
        IFERROR(VLOOKUP(B4, Receiving!$A$2:$L$1000, 8, FALSE),
            IFERROR(VLOOKUP(B4, Receiving3!$A$2:$L$1000, 8, FALSE), 0)
        )
    ),
    IFERROR(VLOOKUP(B4, Receiving!$A$2:$L$1000, 8, FALSE),
        IFERROR(VLOOKUP(B4, Receiving3!$A$2:$L$1000, 8, FALSE), 0)
    )
)</f>
        <v>12</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4</v>
      </c>
    </row>
    <row r="5" spans="1:20">
      <c r="A5">
        <v>10</v>
      </c>
      <c r="B5" t="s">
        <v>922</v>
      </c>
      <c r="C5" t="s">
        <v>22</v>
      </c>
      <c r="D5" t="s">
        <v>90</v>
      </c>
      <c r="E5" t="s">
        <v>110</v>
      </c>
      <c r="F5" s="3">
        <v>3</v>
      </c>
      <c r="G5">
        <f>IFERROR(VLOOKUP(B5, Rushing!$A$2:$L$1000, 3, FALSE), IFERROR(VLOOKUP(B5, Receiving!$A$2:$L$1000, 3, FALSE), 0))</f>
        <v>1</v>
      </c>
      <c r="H5">
        <f>IF(G5=0,
    IFERROR(VLOOKUP(B5, Rushing2!$A$2:$L$1000, 4, FALSE),
        IFERROR(VLOOKUP(B5, Rushing!$A$2:$L$1000, 4, FALSE),
            IFERROR(VLOOKUP(B5, Rushing3!$A$2:$L$1000, 4, FALSE), 0)
        )
    ),
    IFERROR(VLOOKUP(B5, Rushing!$A$2:$L$1000, 4, FALSE),
        IFERROR(VLOOKUP(B5, Rushing3!$A$2:$L$1000, 4, FALSE), 0)
    )
)</f>
        <v>1</v>
      </c>
      <c r="I5">
        <f>IF(G5=0,
    IFERROR(VLOOKUP(B5, Rushing2!$A$2:$L$1000, 5, FALSE),
        IFERROR(VLOOKUP(B5, Rushing!$A$2:$L$1000, 5, FALSE),
            IFERROR(VLOOKUP(B5, Rushing3!$A$2:$L$1000, 5, FALSE), 0)
        )
    ),
    IFERROR(VLOOKUP(B5, Rushing!$A$2:$L$1000, 5, FALSE),
        IFERROR(VLOOKUP(B5, Rushing3!$A$2:$L$1000, 5, FALSE), 0)
    )
)</f>
        <v>0</v>
      </c>
      <c r="J5">
        <f>IF(G5=0,
    IFERROR(VLOOKUP(B5, Rushing2!$A$2:$L$1000, 6, FALSE),
        IFERROR(VLOOKUP(B5, Rushing!$A$2:$L$1000, 6, FALSE),
            IFERROR(VLOOKUP(B5, Rushing3!$A$2:$L$1000, 6, FALSE), 0)
        )
    ),
    IFERROR(VLOOKUP(B5, Rushing!$A$2:$L$1000, 6, FALSE),
        IFERROR(VLOOKUP(B5, Rushing3!$A$2:$L$1000, 6, FALSE), 0)
    )
)</f>
        <v>0</v>
      </c>
      <c r="K5">
        <f>IF(G5=0,
    IFERROR(VLOOKUP(B5, Rushing2!$A$2:$L$1000, 7, FALSE),
        IFERROR(VLOOKUP(B5, Rushing!$A$2:$L$1000, 7, FALSE),
            IFERROR(VLOOKUP(B5, Rushing3!$A$2:$L$1000, 7, FALSE), 0)
        )
    ),
    IFERROR(VLOOKUP(B5, Rushing!$A$2:$L$1000, 7, FALSE),
        IFERROR(VLOOKUP(B5, Rushing3!$A$2:$L$1000, 7, FALSE), 0)
    )
)</f>
        <v>0</v>
      </c>
      <c r="L5">
        <f>IF(G5=0,
    IFERROR(VLOOKUP(B5, Rushing2!$A$2:$L$1000, 8, FALSE),
        IFERROR(VLOOKUP(B5, Rushing!$A$2:$L$1000, 8, FALSE),
            IFERROR(VLOOKUP(B5, Rushing3!$A$2:$L$1000, 8, FALSE), 0)
        )
    ),
    IFERROR(VLOOKUP(B5, Rushing!$A$2:$L$1000, 8, FALSE),
        IFERROR(VLOOKUP(B5, Rushing3!$A$2:$L$1000, 8, FALSE), 0)
    )
)</f>
        <v>0</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0</v>
      </c>
      <c r="O5">
        <f>IF(G5=0,
    IFERROR(VLOOKUP(B5, Receiving2!$A$2:$L$1000, 5, FALSE),
        IFERROR(VLOOKUP(B5, Receiving!$A$2:$L$1000, 5, FALSE),
            IFERROR(VLOOKUP(B5, Receiving3!$A$2:$L$1000, 5, FALSE), 0)
        )
    ),
    IFERROR(VLOOKUP(B5, Receiving!$A$2:$L$1000, 5, FALSE),
        IFERROR(VLOOKUP(B5, Receiving3!$A$2:$L$1000, 5, FALSE), 0)
    )
)</f>
        <v>0</v>
      </c>
      <c r="P5">
        <f>IF(G5=0,
    IFERROR(VLOOKUP(B5, Receiving2!$A$2:$L$1000, 6, FALSE),
        IFERROR(VLOOKUP(B5, Receiving!$A$2:$L$1000, 6, FALSE),
            IFERROR(VLOOKUP(B5, Receiving3!$A$2:$L$1000, 6, FALSE), 0)
        )
    ),
    IFERROR(VLOOKUP(B5, Receiving!$A$2:$L$1000, 6, FALSE),
        IFERROR(VLOOKUP(B5, Receiving3!$A$2:$L$1000, 6, FALSE), 0)
    )
)</f>
        <v>0</v>
      </c>
      <c r="Q5">
        <f>IF(G5=0,
    IFERROR(VLOOKUP(B5, Receiving2!$A$2:$L$1000, 7, FALSE),
        IFERROR(VLOOKUP(B5, Receiving!$A$2:$L$1000, 7, FALSE),
            IFERROR(VLOOKUP(B5, Receiving3!$A$2:$L$1000, 7, FALSE), 0)
        )
    ),
    IFERROR(VLOOKUP(B5, Receiving!$A$2:$L$1000, 7, FALSE),
        IFERROR(VLOOKUP(B5, Receiving3!$A$2:$L$1000, 7, FALSE), 0)
    )
)</f>
        <v>0</v>
      </c>
      <c r="R5">
        <f>IF(G5=0,
    IFERROR(VLOOKUP(B5, Receiving2!$A$2:$L$1000, 8, FALSE),
        IFERROR(VLOOKUP(B5, Receiving!$A$2:$L$1000, 8, FALSE),
            IFERROR(VLOOKUP(B5, Receiving3!$A$2:$L$1000, 8, FALSE), 0)
        )
    ),
    IFERROR(VLOOKUP(B5, Receiving!$A$2:$L$1000, 8, FALSE),
        IFERROR(VLOOKUP(B5, Receiving3!$A$2:$L$1000, 8, FALSE), 0)
    )
)</f>
        <v>0</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0</v>
      </c>
    </row>
    <row r="6" spans="1:20">
      <c r="A6">
        <v>34</v>
      </c>
      <c r="B6" t="s">
        <v>924</v>
      </c>
      <c r="C6" t="s">
        <v>22</v>
      </c>
      <c r="D6" t="s">
        <v>296</v>
      </c>
      <c r="E6" t="s">
        <v>14</v>
      </c>
      <c r="F6" s="3">
        <v>1</v>
      </c>
      <c r="G6">
        <f>IFERROR(VLOOKUP(B6, Rushing!$A$2:$L$1000, 3, FALSE), IFERROR(VLOOKUP(B6, Receiving!$A$2:$L$1000, 3, FALSE), 0))</f>
        <v>3</v>
      </c>
      <c r="H6">
        <f>IF(G6=0,
    IFERROR(VLOOKUP(B6, Rushing2!$A$2:$L$1000, 4, FALSE),
        IFERROR(VLOOKUP(B6, Rushing!$A$2:$L$1000, 4, FALSE),
            IFERROR(VLOOKUP(B6, Rushing3!$A$2:$L$1000, 4, FALSE), 0)
        )
    ),
    IFERROR(VLOOKUP(B6, Rushing!$A$2:$L$1000, 4, FALSE),
        IFERROR(VLOOKUP(B6, Rushing3!$A$2:$L$1000, 4, FALSE), 0)
    )
)</f>
        <v>22</v>
      </c>
      <c r="I6">
        <f>IF(G6=0,
    IFERROR(VLOOKUP(B6, Rushing2!$A$2:$L$1000, 5, FALSE),
        IFERROR(VLOOKUP(B6, Rushing!$A$2:$L$1000, 5, FALSE),
            IFERROR(VLOOKUP(B6, Rushing3!$A$2:$L$1000, 5, FALSE), 0)
        )
    ),
    IFERROR(VLOOKUP(B6, Rushing!$A$2:$L$1000, 5, FALSE),
        IFERROR(VLOOKUP(B6, Rushing3!$A$2:$L$1000, 5, FALSE), 0)
    )
)</f>
        <v>79</v>
      </c>
      <c r="J6">
        <f>IF(G6=0,
    IFERROR(VLOOKUP(B6, Rushing2!$A$2:$L$1000, 6, FALSE),
        IFERROR(VLOOKUP(B6, Rushing!$A$2:$L$1000, 6, FALSE),
            IFERROR(VLOOKUP(B6, Rushing3!$A$2:$L$1000, 6, FALSE), 0)
        )
    ),
    IFERROR(VLOOKUP(B6, Rushing!$A$2:$L$1000, 6, FALSE),
        IFERROR(VLOOKUP(B6, Rushing3!$A$2:$L$1000, 6, FALSE), 0)
    )
)</f>
        <v>3.59</v>
      </c>
      <c r="K6">
        <f>IF(G6=0,
    IFERROR(VLOOKUP(B6, Rushing2!$A$2:$L$1000, 7, FALSE),
        IFERROR(VLOOKUP(B6, Rushing!$A$2:$L$1000, 7, FALSE),
            IFERROR(VLOOKUP(B6, Rushing3!$A$2:$L$1000, 7, FALSE), 0)
        )
    ),
    IFERROR(VLOOKUP(B6, Rushing!$A$2:$L$1000, 7, FALSE),
        IFERROR(VLOOKUP(B6, Rushing3!$A$2:$L$1000, 7, FALSE), 0)
    )
)</f>
        <v>26.3</v>
      </c>
      <c r="L6">
        <f>IF(G6=0,
    IFERROR(VLOOKUP(B6, Rushing2!$A$2:$L$1000, 8, FALSE),
        IFERROR(VLOOKUP(B6, Rushing!$A$2:$L$1000, 8, FALSE),
            IFERROR(VLOOKUP(B6, Rushing3!$A$2:$L$1000, 8, FALSE), 0)
        )
    ),
    IFERROR(VLOOKUP(B6, Rushing!$A$2:$L$1000, 8, FALSE),
        IFERROR(VLOOKUP(B6, Rushing3!$A$2:$L$1000, 8, FALSE), 0)
    )
)</f>
        <v>15</v>
      </c>
      <c r="M6">
        <f>IF(G6=0,
    IFERROR(VLOOKUP(B6, Rushing2!$A$2:$L$1000, 9, FALSE),
        IFERROR(VLOOKUP(B6, Rushing!$A$2:$L$1000, 9, FALSE),
            IFERROR(VLOOKUP(B6, Rushing3!$A$2:$L$1000, 9, FALSE), 0)
        )
    ),
    IFERROR(VLOOKUP(B6, Rushing!$A$2:$L$1000, 9, FALSE),
        IFERROR(VLOOKUP(B6, Rushing3!$A$2:$L$1000, 9, FALSE), 0)
    )
)</f>
        <v>1</v>
      </c>
      <c r="N6">
        <f>IF(G6=0,
    IFERROR(VLOOKUP(B6, Receiving2!$A$2:$L$1000, 4, FALSE),
        IFERROR(VLOOKUP(B6, Receiving!$A$2:$L$1000, 4, FALSE),
            IFERROR(VLOOKUP(B6, Receiving3!$A$2:$L$1000, 4, FALSE), 0)
        )
    ),
    IFERROR(VLOOKUP(B6, Receiving!$A$2:$L$1000, 4, FALSE),
        IFERROR(VLOOKUP(B6, Receiving3!$A$2:$L$1000, 4, FALSE), 0)
    )
)</f>
        <v>3</v>
      </c>
      <c r="O6">
        <f>IF(G6=0,
    IFERROR(VLOOKUP(B6, Receiving2!$A$2:$L$1000, 5, FALSE),
        IFERROR(VLOOKUP(B6, Receiving!$A$2:$L$1000, 5, FALSE),
            IFERROR(VLOOKUP(B6, Receiving3!$A$2:$L$1000, 5, FALSE), 0)
        )
    ),
    IFERROR(VLOOKUP(B6, Receiving!$A$2:$L$1000, 5, FALSE),
        IFERROR(VLOOKUP(B6, Receiving3!$A$2:$L$1000, 5, FALSE), 0)
    )
)</f>
        <v>10</v>
      </c>
      <c r="P6">
        <f>IF(G6=0,
    IFERROR(VLOOKUP(B6, Receiving2!$A$2:$L$1000, 6, FALSE),
        IFERROR(VLOOKUP(B6, Receiving!$A$2:$L$1000, 6, FALSE),
            IFERROR(VLOOKUP(B6, Receiving3!$A$2:$L$1000, 6, FALSE), 0)
        )
    ),
    IFERROR(VLOOKUP(B6, Receiving!$A$2:$L$1000, 6, FALSE),
        IFERROR(VLOOKUP(B6, Receiving3!$A$2:$L$1000, 6, FALSE), 0)
    )
)</f>
        <v>3.33</v>
      </c>
      <c r="Q6">
        <f>IF(G6=0,
    IFERROR(VLOOKUP(B6, Receiving2!$A$2:$L$1000, 7, FALSE),
        IFERROR(VLOOKUP(B6, Receiving!$A$2:$L$1000, 7, FALSE),
            IFERROR(VLOOKUP(B6, Receiving3!$A$2:$L$1000, 7, FALSE), 0)
        )
    ),
    IFERROR(VLOOKUP(B6, Receiving!$A$2:$L$1000, 7, FALSE),
        IFERROR(VLOOKUP(B6, Receiving3!$A$2:$L$1000, 7, FALSE), 0)
    )
)</f>
        <v>3.3</v>
      </c>
      <c r="R6">
        <f>IF(G6=0,
    IFERROR(VLOOKUP(B6, Receiving2!$A$2:$L$1000, 8, FALSE),
        IFERROR(VLOOKUP(B6, Receiving!$A$2:$L$1000, 8, FALSE),
            IFERROR(VLOOKUP(B6, Receiving3!$A$2:$L$1000, 8, FALSE), 0)
        )
    ),
    IFERROR(VLOOKUP(B6, Receiving!$A$2:$L$1000, 8, FALSE),
        IFERROR(VLOOKUP(B6, Receiving3!$A$2:$L$1000, 8, FALSE), 0)
    )
)</f>
        <v>7</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3</v>
      </c>
    </row>
    <row r="7" spans="1:20">
      <c r="A7">
        <v>9</v>
      </c>
      <c r="B7" t="s">
        <v>926</v>
      </c>
      <c r="C7" t="s">
        <v>22</v>
      </c>
      <c r="D7" t="s">
        <v>239</v>
      </c>
      <c r="E7" t="s">
        <v>14</v>
      </c>
      <c r="F7" s="3">
        <v>1</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0">
      <c r="A8">
        <v>42</v>
      </c>
      <c r="B8" t="s">
        <v>931</v>
      </c>
      <c r="C8" t="s">
        <v>22</v>
      </c>
      <c r="D8" t="s">
        <v>226</v>
      </c>
      <c r="E8" t="s">
        <v>14</v>
      </c>
      <c r="F8" s="3">
        <v>0</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0</v>
      </c>
    </row>
    <row r="9" spans="1:20">
      <c r="A9">
        <v>47</v>
      </c>
      <c r="B9" t="s">
        <v>912</v>
      </c>
      <c r="C9" t="s">
        <v>25</v>
      </c>
      <c r="D9" t="s">
        <v>89</v>
      </c>
      <c r="E9" t="s">
        <v>14</v>
      </c>
      <c r="F9" s="3">
        <v>0</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0</v>
      </c>
      <c r="O9">
        <f>IF(G9=0,
    IFERROR(VLOOKUP(B9, Receiving2!$A$2:$L$1000, 5, FALSE),
        IFERROR(VLOOKUP(B9, Receiving!$A$2:$L$1000, 5, FALSE),
            IFERROR(VLOOKUP(B9, Receiving3!$A$2:$L$1000, 5, FALSE), 0)
        )
    ),
    IFERROR(VLOOKUP(B9, Receiving!$A$2:$L$1000, 5, FALSE),
        IFERROR(VLOOKUP(B9, Receiving3!$A$2:$L$1000, 5, FALSE), 0)
    )
)</f>
        <v>0</v>
      </c>
      <c r="P9">
        <f>IF(G9=0,
    IFERROR(VLOOKUP(B9, Receiving2!$A$2:$L$1000, 6, FALSE),
        IFERROR(VLOOKUP(B9, Receiving!$A$2:$L$1000, 6, FALSE),
            IFERROR(VLOOKUP(B9, Receiving3!$A$2:$L$1000, 6, FALSE), 0)
        )
    ),
    IFERROR(VLOOKUP(B9, Receiving!$A$2:$L$1000, 6, FALSE),
        IFERROR(VLOOKUP(B9, Receiving3!$A$2:$L$1000, 6, FALSE), 0)
    )
)</f>
        <v>0</v>
      </c>
      <c r="Q9">
        <f>IF(G9=0,
    IFERROR(VLOOKUP(B9, Receiving2!$A$2:$L$1000, 7, FALSE),
        IFERROR(VLOOKUP(B9, Receiving!$A$2:$L$1000, 7, FALSE),
            IFERROR(VLOOKUP(B9, Receiving3!$A$2:$L$1000, 7, FALSE), 0)
        )
    ),
    IFERROR(VLOOKUP(B9, Receiving!$A$2:$L$1000, 7, FALSE),
        IFERROR(VLOOKUP(B9, Receiving3!$A$2:$L$1000, 7, FALSE), 0)
    )
)</f>
        <v>0</v>
      </c>
      <c r="R9">
        <f>IF(G9=0,
    IFERROR(VLOOKUP(B9, Receiving2!$A$2:$L$1000, 8, FALSE),
        IFERROR(VLOOKUP(B9, Receiving!$A$2:$L$1000, 8, FALSE),
            IFERROR(VLOOKUP(B9, Receiving3!$A$2:$L$1000, 8, FALSE), 0)
        )
    ),
    IFERROR(VLOOKUP(B9, Receiving!$A$2:$L$1000, 8, FALSE),
        IFERROR(VLOOKUP(B9, Receiving3!$A$2:$L$1000, 8, FALSE), 0)
    )
)</f>
        <v>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0</v>
      </c>
    </row>
    <row r="10" spans="1:20">
      <c r="A10">
        <v>83</v>
      </c>
      <c r="B10" t="s">
        <v>914</v>
      </c>
      <c r="C10" t="s">
        <v>25</v>
      </c>
      <c r="D10" t="s">
        <v>188</v>
      </c>
      <c r="E10" t="s">
        <v>110</v>
      </c>
      <c r="F10" s="3">
        <v>4</v>
      </c>
      <c r="G10">
        <f>IFERROR(VLOOKUP(B10, Rushing!$A$2:$L$1000, 3, FALSE), IFERROR(VLOOKUP(B10, Receiving!$A$2:$L$1000, 3, FALSE), 0))</f>
        <v>3</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2</v>
      </c>
      <c r="O10">
        <f>IF(G10=0,
    IFERROR(VLOOKUP(B10, Receiving2!$A$2:$L$1000, 5, FALSE),
        IFERROR(VLOOKUP(B10, Receiving!$A$2:$L$1000, 5, FALSE),
            IFERROR(VLOOKUP(B10, Receiving3!$A$2:$L$1000, 5, FALSE), 0)
        )
    ),
    IFERROR(VLOOKUP(B10, Receiving!$A$2:$L$1000, 5, FALSE),
        IFERROR(VLOOKUP(B10, Receiving3!$A$2:$L$1000, 5, FALSE), 0)
    )
)</f>
        <v>23</v>
      </c>
      <c r="P10">
        <f>IF(G10=0,
    IFERROR(VLOOKUP(B10, Receiving2!$A$2:$L$1000, 6, FALSE),
        IFERROR(VLOOKUP(B10, Receiving!$A$2:$L$1000, 6, FALSE),
            IFERROR(VLOOKUP(B10, Receiving3!$A$2:$L$1000, 6, FALSE), 0)
        )
    ),
    IFERROR(VLOOKUP(B10, Receiving!$A$2:$L$1000, 6, FALSE),
        IFERROR(VLOOKUP(B10, Receiving3!$A$2:$L$1000, 6, FALSE), 0)
    )
)</f>
        <v>11.5</v>
      </c>
      <c r="Q10">
        <f>IF(G10=0,
    IFERROR(VLOOKUP(B10, Receiving2!$A$2:$L$1000, 7, FALSE),
        IFERROR(VLOOKUP(B10, Receiving!$A$2:$L$1000, 7, FALSE),
            IFERROR(VLOOKUP(B10, Receiving3!$A$2:$L$1000, 7, FALSE), 0)
        )
    ),
    IFERROR(VLOOKUP(B10, Receiving!$A$2:$L$1000, 7, FALSE),
        IFERROR(VLOOKUP(B10, Receiving3!$A$2:$L$1000, 7, FALSE), 0)
    )
)</f>
        <v>7.7</v>
      </c>
      <c r="R10">
        <f>IF(G10=0,
    IFERROR(VLOOKUP(B10, Receiving2!$A$2:$L$1000, 8, FALSE),
        IFERROR(VLOOKUP(B10, Receiving!$A$2:$L$1000, 8, FALSE),
            IFERROR(VLOOKUP(B10, Receiving3!$A$2:$L$1000, 8, FALSE), 0)
        )
    ),
    IFERROR(VLOOKUP(B10, Receiving!$A$2:$L$1000, 8, FALSE),
        IFERROR(VLOOKUP(B10, Receiving3!$A$2:$L$1000, 8, FALSE), 0)
    )
)</f>
        <v>12</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5</v>
      </c>
    </row>
    <row r="11" spans="1:20">
      <c r="A11">
        <v>87</v>
      </c>
      <c r="B11" t="s">
        <v>918</v>
      </c>
      <c r="C11" t="s">
        <v>25</v>
      </c>
      <c r="D11" t="s">
        <v>209</v>
      </c>
      <c r="E11" t="s">
        <v>110</v>
      </c>
      <c r="F11" s="3">
        <v>12</v>
      </c>
      <c r="G11">
        <f>IFERROR(VLOOKUP(B11, Rushing!$A$2:$L$1000, 3, FALSE), IFERROR(VLOOKUP(B11, Receiving!$A$2:$L$1000, 3, FALSE), 0))</f>
        <v>2</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1</v>
      </c>
      <c r="O11">
        <f>IF(G11=0,
    IFERROR(VLOOKUP(B11, Receiving2!$A$2:$L$1000, 5, FALSE),
        IFERROR(VLOOKUP(B11, Receiving!$A$2:$L$1000, 5, FALSE),
            IFERROR(VLOOKUP(B11, Receiving3!$A$2:$L$1000, 5, FALSE), 0)
        )
    ),
    IFERROR(VLOOKUP(B11, Receiving!$A$2:$L$1000, 5, FALSE),
        IFERROR(VLOOKUP(B11, Receiving3!$A$2:$L$1000, 5, FALSE), 0)
    )
)</f>
        <v>20</v>
      </c>
      <c r="P11">
        <f>IF(G11=0,
    IFERROR(VLOOKUP(B11, Receiving2!$A$2:$L$1000, 6, FALSE),
        IFERROR(VLOOKUP(B11, Receiving!$A$2:$L$1000, 6, FALSE),
            IFERROR(VLOOKUP(B11, Receiving3!$A$2:$L$1000, 6, FALSE), 0)
        )
    ),
    IFERROR(VLOOKUP(B11, Receiving!$A$2:$L$1000, 6, FALSE),
        IFERROR(VLOOKUP(B11, Receiving3!$A$2:$L$1000, 6, FALSE), 0)
    )
)</f>
        <v>20</v>
      </c>
      <c r="Q11">
        <f>IF(G11=0,
    IFERROR(VLOOKUP(B11, Receiving2!$A$2:$L$1000, 7, FALSE),
        IFERROR(VLOOKUP(B11, Receiving!$A$2:$L$1000, 7, FALSE),
            IFERROR(VLOOKUP(B11, Receiving3!$A$2:$L$1000, 7, FALSE), 0)
        )
    ),
    IFERROR(VLOOKUP(B11, Receiving!$A$2:$L$1000, 7, FALSE),
        IFERROR(VLOOKUP(B11, Receiving3!$A$2:$L$1000, 7, FALSE), 0)
    )
)</f>
        <v>10</v>
      </c>
      <c r="R11">
        <f>IF(G11=0,
    IFERROR(VLOOKUP(B11, Receiving2!$A$2:$L$1000, 8, FALSE),
        IFERROR(VLOOKUP(B11, Receiving!$A$2:$L$1000, 8, FALSE),
            IFERROR(VLOOKUP(B11, Receiving3!$A$2:$L$1000, 8, FALSE), 0)
        )
    ),
    IFERROR(VLOOKUP(B11, Receiving!$A$2:$L$1000, 8, FALSE),
        IFERROR(VLOOKUP(B11, Receiving3!$A$2:$L$1000, 8, FALSE), 0)
    )
)</f>
        <v>20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2</v>
      </c>
    </row>
    <row r="12" spans="1:20">
      <c r="A12">
        <v>85</v>
      </c>
      <c r="B12" t="s">
        <v>925</v>
      </c>
      <c r="C12" t="s">
        <v>25</v>
      </c>
      <c r="D12" t="s">
        <v>378</v>
      </c>
      <c r="E12" t="s">
        <v>219</v>
      </c>
      <c r="F12" s="3">
        <v>1</v>
      </c>
      <c r="G12">
        <f>IFERROR(VLOOKUP(B12, Rushing!$A$2:$L$1000, 3, FALSE), IFERROR(VLOOKUP(B12, Receiving!$A$2:$L$1000, 3, FALSE), 0))</f>
        <v>3</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3</v>
      </c>
      <c r="O12">
        <f>IF(G12=0,
    IFERROR(VLOOKUP(B12, Receiving2!$A$2:$L$1000, 5, FALSE),
        IFERROR(VLOOKUP(B12, Receiving!$A$2:$L$1000, 5, FALSE),
            IFERROR(VLOOKUP(B12, Receiving3!$A$2:$L$1000, 5, FALSE), 0)
        )
    ),
    IFERROR(VLOOKUP(B12, Receiving!$A$2:$L$1000, 5, FALSE),
        IFERROR(VLOOKUP(B12, Receiving3!$A$2:$L$1000, 5, FALSE), 0)
    )
)</f>
        <v>22</v>
      </c>
      <c r="P12">
        <f>IF(G12=0,
    IFERROR(VLOOKUP(B12, Receiving2!$A$2:$L$1000, 6, FALSE),
        IFERROR(VLOOKUP(B12, Receiving!$A$2:$L$1000, 6, FALSE),
            IFERROR(VLOOKUP(B12, Receiving3!$A$2:$L$1000, 6, FALSE), 0)
        )
    ),
    IFERROR(VLOOKUP(B12, Receiving!$A$2:$L$1000, 6, FALSE),
        IFERROR(VLOOKUP(B12, Receiving3!$A$2:$L$1000, 6, FALSE), 0)
    )
)</f>
        <v>7.33</v>
      </c>
      <c r="Q12">
        <f>IF(G12=0,
    IFERROR(VLOOKUP(B12, Receiving2!$A$2:$L$1000, 7, FALSE),
        IFERROR(VLOOKUP(B12, Receiving!$A$2:$L$1000, 7, FALSE),
            IFERROR(VLOOKUP(B12, Receiving3!$A$2:$L$1000, 7, FALSE), 0)
        )
    ),
    IFERROR(VLOOKUP(B12, Receiving!$A$2:$L$1000, 7, FALSE),
        IFERROR(VLOOKUP(B12, Receiving3!$A$2:$L$1000, 7, FALSE), 0)
    )
)</f>
        <v>7.3</v>
      </c>
      <c r="R12">
        <f>IF(G12=0,
    IFERROR(VLOOKUP(B12, Receiving2!$A$2:$L$1000, 8, FALSE),
        IFERROR(VLOOKUP(B12, Receiving!$A$2:$L$1000, 8, FALSE),
            IFERROR(VLOOKUP(B12, Receiving3!$A$2:$L$1000, 8, FALSE), 0)
        )
    ),
    IFERROR(VLOOKUP(B12, Receiving!$A$2:$L$1000, 8, FALSE),
        IFERROR(VLOOKUP(B12, Receiving3!$A$2:$L$1000, 8, FALSE), 0)
    )
)</f>
        <v>10</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6</v>
      </c>
    </row>
    <row r="13" spans="1:20">
      <c r="A13">
        <v>82</v>
      </c>
      <c r="B13" t="s">
        <v>930</v>
      </c>
      <c r="C13" t="s">
        <v>25</v>
      </c>
      <c r="D13" t="s">
        <v>96</v>
      </c>
      <c r="E13" t="s">
        <v>27</v>
      </c>
      <c r="F13" s="3">
        <v>6</v>
      </c>
      <c r="G13">
        <f>IFERROR(VLOOKUP(B13, Rushing!$A$2:$L$1000, 3, FALSE), IFERROR(VLOOKUP(B13, Receiving!$A$2:$L$1000, 3, FALSE), 0))</f>
        <v>0</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3</v>
      </c>
      <c r="O13">
        <f>IF(G13=0,
    IFERROR(VLOOKUP(B13, Receiving2!$A$2:$L$1000, 5, FALSE),
        IFERROR(VLOOKUP(B13, Receiving!$A$2:$L$1000, 5, FALSE),
            IFERROR(VLOOKUP(B13, Receiving3!$A$2:$L$1000, 5, FALSE), 0)
        )
    ),
    IFERROR(VLOOKUP(B13, Receiving!$A$2:$L$1000, 5, FALSE),
        IFERROR(VLOOKUP(B13, Receiving3!$A$2:$L$1000, 5, FALSE), 0)
    )
)</f>
        <v>42</v>
      </c>
      <c r="P13">
        <f>IF(G13=0,
    IFERROR(VLOOKUP(B13, Receiving2!$A$2:$L$1000, 6, FALSE),
        IFERROR(VLOOKUP(B13, Receiving!$A$2:$L$1000, 6, FALSE),
            IFERROR(VLOOKUP(B13, Receiving3!$A$2:$L$1000, 6, FALSE), 0)
        )
    ),
    IFERROR(VLOOKUP(B13, Receiving!$A$2:$L$1000, 6, FALSE),
        IFERROR(VLOOKUP(B13, Receiving3!$A$2:$L$1000, 6, FALSE), 0)
    )
)</f>
        <v>14</v>
      </c>
      <c r="Q13">
        <f>IF(G13=0,
    IFERROR(VLOOKUP(B13, Receiving2!$A$2:$L$1000, 7, FALSE),
        IFERROR(VLOOKUP(B13, Receiving!$A$2:$L$1000, 7, FALSE),
            IFERROR(VLOOKUP(B13, Receiving3!$A$2:$L$1000, 7, FALSE), 0)
        )
    ),
    IFERROR(VLOOKUP(B13, Receiving!$A$2:$L$1000, 7, FALSE),
        IFERROR(VLOOKUP(B13, Receiving3!$A$2:$L$1000, 7, FALSE), 0)
    )
)</f>
        <v>21</v>
      </c>
      <c r="R13">
        <f>IF(G13=0,
    IFERROR(VLOOKUP(B13, Receiving2!$A$2:$L$1000, 8, FALSE),
        IFERROR(VLOOKUP(B13, Receiving!$A$2:$L$1000, 8, FALSE),
            IFERROR(VLOOKUP(B13, Receiving3!$A$2:$L$1000, 8, FALSE), 0)
        )
    ),
    IFERROR(VLOOKUP(B13, Receiving!$A$2:$L$1000, 8, FALSE),
        IFERROR(VLOOKUP(B13, Receiving3!$A$2:$L$1000, 8, FALSE), 0)
    )
)</f>
        <v>23</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4</v>
      </c>
    </row>
    <row r="14" spans="1:20">
      <c r="A14">
        <v>12</v>
      </c>
      <c r="B14" t="s">
        <v>935</v>
      </c>
      <c r="C14" t="s">
        <v>25</v>
      </c>
      <c r="D14" t="s">
        <v>116</v>
      </c>
      <c r="E14" t="s">
        <v>110</v>
      </c>
      <c r="F14" s="3">
        <v>0</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0</v>
      </c>
      <c r="O14">
        <f>IF(G14=0,
    IFERROR(VLOOKUP(B14, Receiving2!$A$2:$L$1000, 5, FALSE),
        IFERROR(VLOOKUP(B14, Receiving!$A$2:$L$1000, 5, FALSE),
            IFERROR(VLOOKUP(B14, Receiving3!$A$2:$L$1000, 5, FALSE), 0)
        )
    ),
    IFERROR(VLOOKUP(B14, Receiving!$A$2:$L$1000, 5, FALSE),
        IFERROR(VLOOKUP(B14, Receiving3!$A$2:$L$1000, 5, FALSE), 0)
    )
)</f>
        <v>0</v>
      </c>
      <c r="P14">
        <f>IF(G14=0,
    IFERROR(VLOOKUP(B14, Receiving2!$A$2:$L$1000, 6, FALSE),
        IFERROR(VLOOKUP(B14, Receiving!$A$2:$L$1000, 6, FALSE),
            IFERROR(VLOOKUP(B14, Receiving3!$A$2:$L$1000, 6, FALSE), 0)
        )
    ),
    IFERROR(VLOOKUP(B14, Receiving!$A$2:$L$1000, 6, FALSE),
        IFERROR(VLOOKUP(B14, Receiving3!$A$2:$L$1000, 6, FALSE), 0)
    )
)</f>
        <v>0</v>
      </c>
      <c r="Q14">
        <f>IF(G14=0,
    IFERROR(VLOOKUP(B14, Receiving2!$A$2:$L$1000, 7, FALSE),
        IFERROR(VLOOKUP(B14, Receiving!$A$2:$L$1000, 7, FALSE),
            IFERROR(VLOOKUP(B14, Receiving3!$A$2:$L$1000, 7, FALSE), 0)
        )
    ),
    IFERROR(VLOOKUP(B14, Receiving!$A$2:$L$1000, 7, FALSE),
        IFERROR(VLOOKUP(B14, Receiving3!$A$2:$L$1000, 7, FALSE), 0)
    )
)</f>
        <v>0</v>
      </c>
      <c r="R14">
        <f>IF(G14=0,
    IFERROR(VLOOKUP(B14, Receiving2!$A$2:$L$1000, 8, FALSE),
        IFERROR(VLOOKUP(B14, Receiving!$A$2:$L$1000, 8, FALSE),
            IFERROR(VLOOKUP(B14, Receiving3!$A$2:$L$1000, 8, FALSE), 0)
        )
    ),
    IFERROR(VLOOKUP(B14, Receiving!$A$2:$L$1000, 8, FALSE),
        IFERROR(VLOOKUP(B14, Receiving3!$A$2:$L$1000, 8, FALSE), 0)
    )
)</f>
        <v>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0</v>
      </c>
    </row>
    <row r="15" spans="1:20">
      <c r="A15">
        <v>88</v>
      </c>
      <c r="B15" t="s">
        <v>910</v>
      </c>
      <c r="C15" t="s">
        <v>16</v>
      </c>
      <c r="D15" t="s">
        <v>130</v>
      </c>
      <c r="E15" t="s">
        <v>14</v>
      </c>
      <c r="F15" s="3">
        <v>0</v>
      </c>
      <c r="G15">
        <f>IFERROR(VLOOKUP(B15, Rushing!$A$2:$L$1000, 3, FALSE), IFERROR(VLOOKUP(B15, Receiving!$A$2:$L$1000, 3, FALSE), 0))</f>
        <v>0</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0</v>
      </c>
      <c r="O15">
        <f>IF(G15=0,
    IFERROR(VLOOKUP(B15, Receiving2!$A$2:$L$1000, 5, FALSE),
        IFERROR(VLOOKUP(B15, Receiving!$A$2:$L$1000, 5, FALSE),
            IFERROR(VLOOKUP(B15, Receiving3!$A$2:$L$1000, 5, FALSE), 0)
        )
    ),
    IFERROR(VLOOKUP(B15, Receiving!$A$2:$L$1000, 5, FALSE),
        IFERROR(VLOOKUP(B15, Receiving3!$A$2:$L$1000, 5, FALSE), 0)
    )
)</f>
        <v>0</v>
      </c>
      <c r="P15">
        <f>IF(G15=0,
    IFERROR(VLOOKUP(B15, Receiving2!$A$2:$L$1000, 6, FALSE),
        IFERROR(VLOOKUP(B15, Receiving!$A$2:$L$1000, 6, FALSE),
            IFERROR(VLOOKUP(B15, Receiving3!$A$2:$L$1000, 6, FALSE), 0)
        )
    ),
    IFERROR(VLOOKUP(B15, Receiving!$A$2:$L$1000, 6, FALSE),
        IFERROR(VLOOKUP(B15, Receiving3!$A$2:$L$1000, 6, FALSE), 0)
    )
)</f>
        <v>0</v>
      </c>
      <c r="Q15">
        <f>IF(G15=0,
    IFERROR(VLOOKUP(B15, Receiving2!$A$2:$L$1000, 7, FALSE),
        IFERROR(VLOOKUP(B15, Receiving!$A$2:$L$1000, 7, FALSE),
            IFERROR(VLOOKUP(B15, Receiving3!$A$2:$L$1000, 7, FALSE), 0)
        )
    ),
    IFERROR(VLOOKUP(B15, Receiving!$A$2:$L$1000, 7, FALSE),
        IFERROR(VLOOKUP(B15, Receiving3!$A$2:$L$1000, 7, FALSE), 0)
    )
)</f>
        <v>0</v>
      </c>
      <c r="R15">
        <f>IF(G15=0,
    IFERROR(VLOOKUP(B15, Receiving2!$A$2:$L$1000, 8, FALSE),
        IFERROR(VLOOKUP(B15, Receiving!$A$2:$L$1000, 8, FALSE),
            IFERROR(VLOOKUP(B15, Receiving3!$A$2:$L$1000, 8, FALSE), 0)
        )
    ),
    IFERROR(VLOOKUP(B15, Receiving!$A$2:$L$1000, 8, FALSE),
        IFERROR(VLOOKUP(B15, Receiving3!$A$2:$L$1000, 8, FALSE), 0)
    )
)</f>
        <v>0</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0</v>
      </c>
    </row>
    <row r="16" spans="1:20">
      <c r="A16">
        <v>5</v>
      </c>
      <c r="B16" t="s">
        <v>911</v>
      </c>
      <c r="C16" t="s">
        <v>16</v>
      </c>
      <c r="D16" t="s">
        <v>103</v>
      </c>
      <c r="E16" t="s">
        <v>193</v>
      </c>
      <c r="F16" s="3">
        <v>6</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0</v>
      </c>
      <c r="O16">
        <f>IF(G16=0,
    IFERROR(VLOOKUP(B16, Receiving2!$A$2:$L$1000, 5, FALSE),
        IFERROR(VLOOKUP(B16, Receiving!$A$2:$L$1000, 5, FALSE),
            IFERROR(VLOOKUP(B16, Receiving3!$A$2:$L$1000, 5, FALSE), 0)
        )
    ),
    IFERROR(VLOOKUP(B16, Receiving!$A$2:$L$1000, 5, FALSE),
        IFERROR(VLOOKUP(B16, Receiving3!$A$2:$L$1000, 5, FALSE), 0)
    )
)</f>
        <v>0</v>
      </c>
      <c r="P16">
        <f>IF(G16=0,
    IFERROR(VLOOKUP(B16, Receiving2!$A$2:$L$1000, 6, FALSE),
        IFERROR(VLOOKUP(B16, Receiving!$A$2:$L$1000, 6, FALSE),
            IFERROR(VLOOKUP(B16, Receiving3!$A$2:$L$1000, 6, FALSE), 0)
        )
    ),
    IFERROR(VLOOKUP(B16, Receiving!$A$2:$L$1000, 6, FALSE),
        IFERROR(VLOOKUP(B16, Receiving3!$A$2:$L$1000, 6, FALSE), 0)
    )
)</f>
        <v>0</v>
      </c>
      <c r="Q16">
        <f>IF(G16=0,
    IFERROR(VLOOKUP(B16, Receiving2!$A$2:$L$1000, 7, FALSE),
        IFERROR(VLOOKUP(B16, Receiving!$A$2:$L$1000, 7, FALSE),
            IFERROR(VLOOKUP(B16, Receiving3!$A$2:$L$1000, 7, FALSE), 0)
        )
    ),
    IFERROR(VLOOKUP(B16, Receiving!$A$2:$L$1000, 7, FALSE),
        IFERROR(VLOOKUP(B16, Receiving3!$A$2:$L$1000, 7, FALSE), 0)
    )
)</f>
        <v>0</v>
      </c>
      <c r="R16">
        <f>IF(G16=0,
    IFERROR(VLOOKUP(B16, Receiving2!$A$2:$L$1000, 8, FALSE),
        IFERROR(VLOOKUP(B16, Receiving!$A$2:$L$1000, 8, FALSE),
            IFERROR(VLOOKUP(B16, Receiving3!$A$2:$L$1000, 8, FALSE), 0)
        )
    ),
    IFERROR(VLOOKUP(B16, Receiving!$A$2:$L$1000, 8, FALSE),
        IFERROR(VLOOKUP(B16, Receiving3!$A$2:$L$1000, 8, FALSE), 0)
    )
)</f>
        <v>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0</v>
      </c>
    </row>
    <row r="17" spans="1:20">
      <c r="A17">
        <v>17</v>
      </c>
      <c r="B17" t="s">
        <v>915</v>
      </c>
      <c r="C17" t="s">
        <v>16</v>
      </c>
      <c r="D17" t="s">
        <v>23</v>
      </c>
      <c r="E17" t="s">
        <v>110</v>
      </c>
      <c r="F17" s="3">
        <v>6</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1</v>
      </c>
      <c r="I17">
        <f>IF(G17=0,
    IFERROR(VLOOKUP(B17, Rushing2!$A$2:$L$1000, 5, FALSE),
        IFERROR(VLOOKUP(B17, Rushing!$A$2:$L$1000, 5, FALSE),
            IFERROR(VLOOKUP(B17, Rushing3!$A$2:$L$1000, 5, FALSE), 0)
        )
    ),
    IFERROR(VLOOKUP(B17, Rushing!$A$2:$L$1000, 5, FALSE),
        IFERROR(VLOOKUP(B17, Rushing3!$A$2:$L$1000, 5, FALSE), 0)
    )
)</f>
        <v>8</v>
      </c>
      <c r="J17">
        <f>IF(G17=0,
    IFERROR(VLOOKUP(B17, Rushing2!$A$2:$L$1000, 6, FALSE),
        IFERROR(VLOOKUP(B17, Rushing!$A$2:$L$1000, 6, FALSE),
            IFERROR(VLOOKUP(B17, Rushing3!$A$2:$L$1000, 6, FALSE), 0)
        )
    ),
    IFERROR(VLOOKUP(B17, Rushing!$A$2:$L$1000, 6, FALSE),
        IFERROR(VLOOKUP(B17, Rushing3!$A$2:$L$1000, 6, FALSE), 0)
    )
)</f>
        <v>8</v>
      </c>
      <c r="K17">
        <f>IF(G17=0,
    IFERROR(VLOOKUP(B17, Rushing2!$A$2:$L$1000, 7, FALSE),
        IFERROR(VLOOKUP(B17, Rushing!$A$2:$L$1000, 7, FALSE),
            IFERROR(VLOOKUP(B17, Rushing3!$A$2:$L$1000, 7, FALSE), 0)
        )
    ),
    IFERROR(VLOOKUP(B17, Rushing!$A$2:$L$1000, 7, FALSE),
        IFERROR(VLOOKUP(B17, Rushing3!$A$2:$L$1000, 7, FALSE), 0)
    )
)</f>
        <v>2.7</v>
      </c>
      <c r="L17">
        <f>IF(G17=0,
    IFERROR(VLOOKUP(B17, Rushing2!$A$2:$L$1000, 8, FALSE),
        IFERROR(VLOOKUP(B17, Rushing!$A$2:$L$1000, 8, FALSE),
            IFERROR(VLOOKUP(B17, Rushing3!$A$2:$L$1000, 8, FALSE), 0)
        )
    ),
    IFERROR(VLOOKUP(B17, Rushing!$A$2:$L$1000, 8, FALSE),
        IFERROR(VLOOKUP(B17, Rushing3!$A$2:$L$1000, 8, FALSE), 0)
    )
)</f>
        <v>8</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4</v>
      </c>
      <c r="O17">
        <f>IF(G17=0,
    IFERROR(VLOOKUP(B17, Receiving2!$A$2:$L$1000, 5, FALSE),
        IFERROR(VLOOKUP(B17, Receiving!$A$2:$L$1000, 5, FALSE),
            IFERROR(VLOOKUP(B17, Receiving3!$A$2:$L$1000, 5, FALSE), 0)
        )
    ),
    IFERROR(VLOOKUP(B17, Receiving!$A$2:$L$1000, 5, FALSE),
        IFERROR(VLOOKUP(B17, Receiving3!$A$2:$L$1000, 5, FALSE), 0)
    )
)</f>
        <v>24</v>
      </c>
      <c r="P17">
        <f>IF(G17=0,
    IFERROR(VLOOKUP(B17, Receiving2!$A$2:$L$1000, 6, FALSE),
        IFERROR(VLOOKUP(B17, Receiving!$A$2:$L$1000, 6, FALSE),
            IFERROR(VLOOKUP(B17, Receiving3!$A$2:$L$1000, 6, FALSE), 0)
        )
    ),
    IFERROR(VLOOKUP(B17, Receiving!$A$2:$L$1000, 6, FALSE),
        IFERROR(VLOOKUP(B17, Receiving3!$A$2:$L$1000, 6, FALSE), 0)
    )
)</f>
        <v>6</v>
      </c>
      <c r="Q17">
        <f>IF(G17=0,
    IFERROR(VLOOKUP(B17, Receiving2!$A$2:$L$1000, 7, FALSE),
        IFERROR(VLOOKUP(B17, Receiving!$A$2:$L$1000, 7, FALSE),
            IFERROR(VLOOKUP(B17, Receiving3!$A$2:$L$1000, 7, FALSE), 0)
        )
    ),
    IFERROR(VLOOKUP(B17, Receiving!$A$2:$L$1000, 7, FALSE),
        IFERROR(VLOOKUP(B17, Receiving3!$A$2:$L$1000, 7, FALSE), 0)
    )
)</f>
        <v>8</v>
      </c>
      <c r="R17">
        <f>IF(G17=0,
    IFERROR(VLOOKUP(B17, Receiving2!$A$2:$L$1000, 8, FALSE),
        IFERROR(VLOOKUP(B17, Receiving!$A$2:$L$1000, 8, FALSE),
            IFERROR(VLOOKUP(B17, Receiving3!$A$2:$L$1000, 8, FALSE), 0)
        )
    ),
    IFERROR(VLOOKUP(B17, Receiving!$A$2:$L$1000, 8, FALSE),
        IFERROR(VLOOKUP(B17, Receiving3!$A$2:$L$1000, 8, FALSE), 0)
    )
)</f>
        <v>10</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5</v>
      </c>
    </row>
    <row r="18" spans="1:20">
      <c r="A18">
        <v>11</v>
      </c>
      <c r="B18" t="s">
        <v>916</v>
      </c>
      <c r="C18" t="s">
        <v>16</v>
      </c>
      <c r="D18" t="s">
        <v>723</v>
      </c>
      <c r="E18" t="s">
        <v>14</v>
      </c>
      <c r="F18" s="3">
        <v>0</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0</v>
      </c>
      <c r="O18">
        <f>IF(G18=0,
    IFERROR(VLOOKUP(B18, Receiving2!$A$2:$L$1000, 5, FALSE),
        IFERROR(VLOOKUP(B18, Receiving!$A$2:$L$1000, 5, FALSE),
            IFERROR(VLOOKUP(B18, Receiving3!$A$2:$L$1000, 5, FALSE), 0)
        )
    ),
    IFERROR(VLOOKUP(B18, Receiving!$A$2:$L$1000, 5, FALSE),
        IFERROR(VLOOKUP(B18, Receiving3!$A$2:$L$1000, 5, FALSE), 0)
    )
)</f>
        <v>0</v>
      </c>
      <c r="P18">
        <f>IF(G18=0,
    IFERROR(VLOOKUP(B18, Receiving2!$A$2:$L$1000, 6, FALSE),
        IFERROR(VLOOKUP(B18, Receiving!$A$2:$L$1000, 6, FALSE),
            IFERROR(VLOOKUP(B18, Receiving3!$A$2:$L$1000, 6, FALSE), 0)
        )
    ),
    IFERROR(VLOOKUP(B18, Receiving!$A$2:$L$1000, 6, FALSE),
        IFERROR(VLOOKUP(B18, Receiving3!$A$2:$L$1000, 6, FALSE), 0)
    )
)</f>
        <v>0</v>
      </c>
      <c r="Q18">
        <f>IF(G18=0,
    IFERROR(VLOOKUP(B18, Receiving2!$A$2:$L$1000, 7, FALSE),
        IFERROR(VLOOKUP(B18, Receiving!$A$2:$L$1000, 7, FALSE),
            IFERROR(VLOOKUP(B18, Receiving3!$A$2:$L$1000, 7, FALSE), 0)
        )
    ),
    IFERROR(VLOOKUP(B18, Receiving!$A$2:$L$1000, 7, FALSE),
        IFERROR(VLOOKUP(B18, Receiving3!$A$2:$L$1000, 7, FALSE), 0)
    )
)</f>
        <v>0</v>
      </c>
      <c r="R18">
        <f>IF(G18=0,
    IFERROR(VLOOKUP(B18, Receiving2!$A$2:$L$1000, 8, FALSE),
        IFERROR(VLOOKUP(B18, Receiving!$A$2:$L$1000, 8, FALSE),
            IFERROR(VLOOKUP(B18, Receiving3!$A$2:$L$1000, 8, FALSE), 0)
        )
    ),
    IFERROR(VLOOKUP(B18, Receiving!$A$2:$L$1000, 8, FALSE),
        IFERROR(VLOOKUP(B18, Receiving3!$A$2:$L$1000, 8, FALSE), 0)
    )
)</f>
        <v>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0</v>
      </c>
    </row>
    <row r="19" spans="1:20">
      <c r="A19">
        <v>24</v>
      </c>
      <c r="B19" t="s">
        <v>920</v>
      </c>
      <c r="C19" t="s">
        <v>16</v>
      </c>
      <c r="D19" t="s">
        <v>187</v>
      </c>
      <c r="E19" t="s">
        <v>110</v>
      </c>
      <c r="F19" s="3">
        <v>3</v>
      </c>
      <c r="G19">
        <f>IFERROR(VLOOKUP(B19, Rushing!$A$2:$L$1000, 3, FALSE), IFERROR(VLOOKUP(B19, Receiving!$A$2:$L$1000, 3, FALSE), 0))</f>
        <v>3</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2</v>
      </c>
      <c r="O19">
        <f>IF(G19=0,
    IFERROR(VLOOKUP(B19, Receiving2!$A$2:$L$1000, 5, FALSE),
        IFERROR(VLOOKUP(B19, Receiving!$A$2:$L$1000, 5, FALSE),
            IFERROR(VLOOKUP(B19, Receiving3!$A$2:$L$1000, 5, FALSE), 0)
        )
    ),
    IFERROR(VLOOKUP(B19, Receiving!$A$2:$L$1000, 5, FALSE),
        IFERROR(VLOOKUP(B19, Receiving3!$A$2:$L$1000, 5, FALSE), 0)
    )
)</f>
        <v>6</v>
      </c>
      <c r="P19">
        <f>IF(G19=0,
    IFERROR(VLOOKUP(B19, Receiving2!$A$2:$L$1000, 6, FALSE),
        IFERROR(VLOOKUP(B19, Receiving!$A$2:$L$1000, 6, FALSE),
            IFERROR(VLOOKUP(B19, Receiving3!$A$2:$L$1000, 6, FALSE), 0)
        )
    ),
    IFERROR(VLOOKUP(B19, Receiving!$A$2:$L$1000, 6, FALSE),
        IFERROR(VLOOKUP(B19, Receiving3!$A$2:$L$1000, 6, FALSE), 0)
    )
)</f>
        <v>3</v>
      </c>
      <c r="Q19">
        <f>IF(G19=0,
    IFERROR(VLOOKUP(B19, Receiving2!$A$2:$L$1000, 7, FALSE),
        IFERROR(VLOOKUP(B19, Receiving!$A$2:$L$1000, 7, FALSE),
            IFERROR(VLOOKUP(B19, Receiving3!$A$2:$L$1000, 7, FALSE), 0)
        )
    ),
    IFERROR(VLOOKUP(B19, Receiving!$A$2:$L$1000, 7, FALSE),
        IFERROR(VLOOKUP(B19, Receiving3!$A$2:$L$1000, 7, FALSE), 0)
    )
)</f>
        <v>2</v>
      </c>
      <c r="R19">
        <f>IF(G19=0,
    IFERROR(VLOOKUP(B19, Receiving2!$A$2:$L$1000, 8, FALSE),
        IFERROR(VLOOKUP(B19, Receiving!$A$2:$L$1000, 8, FALSE),
            IFERROR(VLOOKUP(B19, Receiving3!$A$2:$L$1000, 8, FALSE), 0)
        )
    ),
    IFERROR(VLOOKUP(B19, Receiving!$A$2:$L$1000, 8, FALSE),
        IFERROR(VLOOKUP(B19, Receiving3!$A$2:$L$1000, 8, FALSE), 0)
    )
)</f>
        <v>6</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2</v>
      </c>
    </row>
    <row r="20" spans="1:20">
      <c r="A20">
        <v>14</v>
      </c>
      <c r="B20" t="s">
        <v>923</v>
      </c>
      <c r="C20" t="s">
        <v>16</v>
      </c>
      <c r="D20" t="s">
        <v>236</v>
      </c>
      <c r="E20" t="s">
        <v>110</v>
      </c>
      <c r="F20" s="3">
        <v>1</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6</v>
      </c>
      <c r="O20">
        <f>IF(G20=0,
    IFERROR(VLOOKUP(B20, Receiving2!$A$2:$L$1000, 5, FALSE),
        IFERROR(VLOOKUP(B20, Receiving!$A$2:$L$1000, 5, FALSE),
            IFERROR(VLOOKUP(B20, Receiving3!$A$2:$L$1000, 5, FALSE), 0)
        )
    ),
    IFERROR(VLOOKUP(B20, Receiving!$A$2:$L$1000, 5, FALSE),
        IFERROR(VLOOKUP(B20, Receiving3!$A$2:$L$1000, 5, FALSE), 0)
    )
)</f>
        <v>63</v>
      </c>
      <c r="P20">
        <f>IF(G20=0,
    IFERROR(VLOOKUP(B20, Receiving2!$A$2:$L$1000, 6, FALSE),
        IFERROR(VLOOKUP(B20, Receiving!$A$2:$L$1000, 6, FALSE),
            IFERROR(VLOOKUP(B20, Receiving3!$A$2:$L$1000, 6, FALSE), 0)
        )
    ),
    IFERROR(VLOOKUP(B20, Receiving!$A$2:$L$1000, 6, FALSE),
        IFERROR(VLOOKUP(B20, Receiving3!$A$2:$L$1000, 6, FALSE), 0)
    )
)</f>
        <v>10.5</v>
      </c>
      <c r="Q20">
        <f>IF(G20=0,
    IFERROR(VLOOKUP(B20, Receiving2!$A$2:$L$1000, 7, FALSE),
        IFERROR(VLOOKUP(B20, Receiving!$A$2:$L$1000, 7, FALSE),
            IFERROR(VLOOKUP(B20, Receiving3!$A$2:$L$1000, 7, FALSE), 0)
        )
    ),
    IFERROR(VLOOKUP(B20, Receiving!$A$2:$L$1000, 7, FALSE),
        IFERROR(VLOOKUP(B20, Receiving3!$A$2:$L$1000, 7, FALSE), 0)
    )
)</f>
        <v>21</v>
      </c>
      <c r="R20">
        <f>IF(G20=0,
    IFERROR(VLOOKUP(B20, Receiving2!$A$2:$L$1000, 8, FALSE),
        IFERROR(VLOOKUP(B20, Receiving!$A$2:$L$1000, 8, FALSE),
            IFERROR(VLOOKUP(B20, Receiving3!$A$2:$L$1000, 8, FALSE), 0)
        )
    ),
    IFERROR(VLOOKUP(B20, Receiving!$A$2:$L$1000, 8, FALSE),
        IFERROR(VLOOKUP(B20, Receiving3!$A$2:$L$1000, 8, FALSE), 0)
    )
)</f>
        <v>17</v>
      </c>
      <c r="S20">
        <f>IF(G20=0,
    IFERROR(VLOOKUP(B20, Receiving2!$A$2:$L$1000, 9, FALSE),
        IFERROR(VLOOKUP(B20, Receiving!$A$2:$L$1000, 9, FALSE),
            IFERROR(VLOOKUP(B20, Receiving3!$A$2:$L$1000, 9, FALSE), 0)
        )
    ),
    IFERROR(VLOOKUP(B20, Receiving!$A$2:$L$1000, 9, FALSE),
        IFERROR(VLOOKUP(B20, Receiving3!$A$2:$L$1000, 9, FALSE), 0)
    )
)</f>
        <v>1</v>
      </c>
      <c r="T20">
        <f>IF(G20=0,
    IFERROR(VLOOKUP(B20, Receiving2!$A$2:$L$1000, 10, FALSE),
        IFERROR(VLOOKUP(B20, Receiving!$A$2:$L$1000, 10, FALSE),
            IFERROR(VLOOKUP(B20, Receiving3!$A$2:$L$1000, 10, FALSE), 0)
        )
    ),
    IFERROR(VLOOKUP(B20, Receiving!$A$2:$L$1000, 10, FALSE),
        IFERROR(VLOOKUP(B20, Receiving3!$A$2:$L$1000, 10, FALSE), 0)
    )
)</f>
        <v>7</v>
      </c>
    </row>
    <row r="21" spans="1:20">
      <c r="A21">
        <v>81</v>
      </c>
      <c r="B21" t="s">
        <v>927</v>
      </c>
      <c r="C21" t="s">
        <v>16</v>
      </c>
      <c r="D21" t="s">
        <v>254</v>
      </c>
      <c r="E21" t="s">
        <v>14</v>
      </c>
      <c r="F21" s="3">
        <v>1</v>
      </c>
      <c r="G21">
        <f>IFERROR(VLOOKUP(B21, Rushing!$A$2:$L$1000, 3, FALSE), IFERROR(VLOOKUP(B21, Receiving!$A$2:$L$1000, 3, FALSE), 0))</f>
        <v>1</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4</v>
      </c>
      <c r="O21">
        <f>IF(G21=0,
    IFERROR(VLOOKUP(B21, Receiving2!$A$2:$L$1000, 5, FALSE),
        IFERROR(VLOOKUP(B21, Receiving!$A$2:$L$1000, 5, FALSE),
            IFERROR(VLOOKUP(B21, Receiving3!$A$2:$L$1000, 5, FALSE), 0)
        )
    ),
    IFERROR(VLOOKUP(B21, Receiving!$A$2:$L$1000, 5, FALSE),
        IFERROR(VLOOKUP(B21, Receiving3!$A$2:$L$1000, 5, FALSE), 0)
    )
)</f>
        <v>71</v>
      </c>
      <c r="P21">
        <f>IF(G21=0,
    IFERROR(VLOOKUP(B21, Receiving2!$A$2:$L$1000, 6, FALSE),
        IFERROR(VLOOKUP(B21, Receiving!$A$2:$L$1000, 6, FALSE),
            IFERROR(VLOOKUP(B21, Receiving3!$A$2:$L$1000, 6, FALSE), 0)
        )
    ),
    IFERROR(VLOOKUP(B21, Receiving!$A$2:$L$1000, 6, FALSE),
        IFERROR(VLOOKUP(B21, Receiving3!$A$2:$L$1000, 6, FALSE), 0)
    )
)</f>
        <v>17.75</v>
      </c>
      <c r="Q21">
        <f>IF(G21=0,
    IFERROR(VLOOKUP(B21, Receiving2!$A$2:$L$1000, 7, FALSE),
        IFERROR(VLOOKUP(B21, Receiving!$A$2:$L$1000, 7, FALSE),
            IFERROR(VLOOKUP(B21, Receiving3!$A$2:$L$1000, 7, FALSE), 0)
        )
    ),
    IFERROR(VLOOKUP(B21, Receiving!$A$2:$L$1000, 7, FALSE),
        IFERROR(VLOOKUP(B21, Receiving3!$A$2:$L$1000, 7, FALSE), 0)
    )
)</f>
        <v>71</v>
      </c>
      <c r="R21">
        <f>IF(G21=0,
    IFERROR(VLOOKUP(B21, Receiving2!$A$2:$L$1000, 8, FALSE),
        IFERROR(VLOOKUP(B21, Receiving!$A$2:$L$1000, 8, FALSE),
            IFERROR(VLOOKUP(B21, Receiving3!$A$2:$L$1000, 8, FALSE), 0)
        )
    ),
    IFERROR(VLOOKUP(B21, Receiving!$A$2:$L$1000, 8, FALSE),
        IFERROR(VLOOKUP(B21, Receiving3!$A$2:$L$1000, 8, FALSE), 0)
    )
)</f>
        <v>24</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6</v>
      </c>
    </row>
    <row r="22" spans="1:20">
      <c r="A22">
        <v>4</v>
      </c>
      <c r="B22" t="s">
        <v>928</v>
      </c>
      <c r="C22" t="s">
        <v>16</v>
      </c>
      <c r="D22" t="s">
        <v>13</v>
      </c>
      <c r="E22" t="s">
        <v>110</v>
      </c>
      <c r="F22" s="3">
        <v>2</v>
      </c>
      <c r="G22">
        <f>IFERROR(VLOOKUP(B22, Rushing!$A$2:$L$1000, 3, FALSE), IFERROR(VLOOKUP(B22, Receiving!$A$2:$L$1000, 3, FALSE), 0))</f>
        <v>3</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14</v>
      </c>
      <c r="O22">
        <f>IF(G22=0,
    IFERROR(VLOOKUP(B22, Receiving2!$A$2:$L$1000, 5, FALSE),
        IFERROR(VLOOKUP(B22, Receiving!$A$2:$L$1000, 5, FALSE),
            IFERROR(VLOOKUP(B22, Receiving3!$A$2:$L$1000, 5, FALSE), 0)
        )
    ),
    IFERROR(VLOOKUP(B22, Receiving!$A$2:$L$1000, 5, FALSE),
        IFERROR(VLOOKUP(B22, Receiving3!$A$2:$L$1000, 5, FALSE), 0)
    )
)</f>
        <v>155</v>
      </c>
      <c r="P22">
        <f>IF(G22=0,
    IFERROR(VLOOKUP(B22, Receiving2!$A$2:$L$1000, 6, FALSE),
        IFERROR(VLOOKUP(B22, Receiving!$A$2:$L$1000, 6, FALSE),
            IFERROR(VLOOKUP(B22, Receiving3!$A$2:$L$1000, 6, FALSE), 0)
        )
    ),
    IFERROR(VLOOKUP(B22, Receiving!$A$2:$L$1000, 6, FALSE),
        IFERROR(VLOOKUP(B22, Receiving3!$A$2:$L$1000, 6, FALSE), 0)
    )
)</f>
        <v>11.07</v>
      </c>
      <c r="Q22">
        <f>IF(G22=0,
    IFERROR(VLOOKUP(B22, Receiving2!$A$2:$L$1000, 7, FALSE),
        IFERROR(VLOOKUP(B22, Receiving!$A$2:$L$1000, 7, FALSE),
            IFERROR(VLOOKUP(B22, Receiving3!$A$2:$L$1000, 7, FALSE), 0)
        )
    ),
    IFERROR(VLOOKUP(B22, Receiving!$A$2:$L$1000, 7, FALSE),
        IFERROR(VLOOKUP(B22, Receiving3!$A$2:$L$1000, 7, FALSE), 0)
    )
)</f>
        <v>51.7</v>
      </c>
      <c r="R22">
        <f>IF(G22=0,
    IFERROR(VLOOKUP(B22, Receiving2!$A$2:$L$1000, 8, FALSE),
        IFERROR(VLOOKUP(B22, Receiving!$A$2:$L$1000, 8, FALSE),
            IFERROR(VLOOKUP(B22, Receiving3!$A$2:$L$1000, 8, FALSE), 0)
        )
    ),
    IFERROR(VLOOKUP(B22, Receiving!$A$2:$L$1000, 8, FALSE),
        IFERROR(VLOOKUP(B22, Receiving3!$A$2:$L$1000, 8, FALSE), 0)
    )
)</f>
        <v>38</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19</v>
      </c>
    </row>
    <row r="23" spans="1:20">
      <c r="A23">
        <v>8</v>
      </c>
      <c r="B23" t="s">
        <v>929</v>
      </c>
      <c r="C23" t="s">
        <v>16</v>
      </c>
      <c r="D23" t="s">
        <v>236</v>
      </c>
      <c r="E23" t="s">
        <v>14</v>
      </c>
      <c r="F23" s="3">
        <v>3</v>
      </c>
      <c r="G23">
        <f>IFERROR(VLOOKUP(B23, Rushing!$A$2:$L$1000, 3, FALSE), IFERROR(VLOOKUP(B23, Receiving!$A$2:$L$1000, 3, FALSE), 0))</f>
        <v>3</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6</v>
      </c>
      <c r="O23">
        <f>IF(G23=0,
    IFERROR(VLOOKUP(B23, Receiving2!$A$2:$L$1000, 5, FALSE),
        IFERROR(VLOOKUP(B23, Receiving!$A$2:$L$1000, 5, FALSE),
            IFERROR(VLOOKUP(B23, Receiving3!$A$2:$L$1000, 5, FALSE), 0)
        )
    ),
    IFERROR(VLOOKUP(B23, Receiving!$A$2:$L$1000, 5, FALSE),
        IFERROR(VLOOKUP(B23, Receiving3!$A$2:$L$1000, 5, FALSE), 0)
    )
)</f>
        <v>59</v>
      </c>
      <c r="P23">
        <f>IF(G23=0,
    IFERROR(VLOOKUP(B23, Receiving2!$A$2:$L$1000, 6, FALSE),
        IFERROR(VLOOKUP(B23, Receiving!$A$2:$L$1000, 6, FALSE),
            IFERROR(VLOOKUP(B23, Receiving3!$A$2:$L$1000, 6, FALSE), 0)
        )
    ),
    IFERROR(VLOOKUP(B23, Receiving!$A$2:$L$1000, 6, FALSE),
        IFERROR(VLOOKUP(B23, Receiving3!$A$2:$L$1000, 6, FALSE), 0)
    )
)</f>
        <v>9.83</v>
      </c>
      <c r="Q23">
        <f>IF(G23=0,
    IFERROR(VLOOKUP(B23, Receiving2!$A$2:$L$1000, 7, FALSE),
        IFERROR(VLOOKUP(B23, Receiving!$A$2:$L$1000, 7, FALSE),
            IFERROR(VLOOKUP(B23, Receiving3!$A$2:$L$1000, 7, FALSE), 0)
        )
    ),
    IFERROR(VLOOKUP(B23, Receiving!$A$2:$L$1000, 7, FALSE),
        IFERROR(VLOOKUP(B23, Receiving3!$A$2:$L$1000, 7, FALSE), 0)
    )
)</f>
        <v>19.7</v>
      </c>
      <c r="R23">
        <f>IF(G23=0,
    IFERROR(VLOOKUP(B23, Receiving2!$A$2:$L$1000, 8, FALSE),
        IFERROR(VLOOKUP(B23, Receiving!$A$2:$L$1000, 8, FALSE),
            IFERROR(VLOOKUP(B23, Receiving3!$A$2:$L$1000, 8, FALSE), 0)
        )
    ),
    IFERROR(VLOOKUP(B23, Receiving!$A$2:$L$1000, 8, FALSE),
        IFERROR(VLOOKUP(B23, Receiving3!$A$2:$L$1000, 8, FALSE), 0)
    )
)</f>
        <v>15</v>
      </c>
      <c r="S23">
        <f>IF(G23=0,
    IFERROR(VLOOKUP(B23, Receiving2!$A$2:$L$1000, 9, FALSE),
        IFERROR(VLOOKUP(B23, Receiving!$A$2:$L$1000, 9, FALSE),
            IFERROR(VLOOKUP(B23, Receiving3!$A$2:$L$1000, 9, FALSE), 0)
        )
    ),
    IFERROR(VLOOKUP(B23, Receiving!$A$2:$L$1000, 9, FALSE),
        IFERROR(VLOOKUP(B23, Receiving3!$A$2:$L$1000, 9, FALSE), 0)
    )
)</f>
        <v>2</v>
      </c>
      <c r="T23">
        <f>IF(G23=0,
    IFERROR(VLOOKUP(B23, Receiving2!$A$2:$L$1000, 10, FALSE),
        IFERROR(VLOOKUP(B23, Receiving!$A$2:$L$1000, 10, FALSE),
            IFERROR(VLOOKUP(B23, Receiving3!$A$2:$L$1000, 10, FALSE), 0)
        )
    ),
    IFERROR(VLOOKUP(B23, Receiving!$A$2:$L$1000, 10, FALSE),
        IFERROR(VLOOKUP(B23, Receiving3!$A$2:$L$1000, 10, FALSE), 0)
    )
)</f>
        <v>15</v>
      </c>
    </row>
    <row r="24" spans="1:20">
      <c r="A24">
        <v>19</v>
      </c>
      <c r="B24" t="s">
        <v>932</v>
      </c>
      <c r="C24" t="s">
        <v>16</v>
      </c>
      <c r="D24" t="s">
        <v>31</v>
      </c>
      <c r="E24" t="s">
        <v>84</v>
      </c>
      <c r="F24" s="3">
        <v>4</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0</v>
      </c>
      <c r="O24">
        <f>IF(G24=0,
    IFERROR(VLOOKUP(B24, Receiving2!$A$2:$L$1000, 5, FALSE),
        IFERROR(VLOOKUP(B24, Receiving!$A$2:$L$1000, 5, FALSE),
            IFERROR(VLOOKUP(B24, Receiving3!$A$2:$L$1000, 5, FALSE), 0)
        )
    ),
    IFERROR(VLOOKUP(B24, Receiving!$A$2:$L$1000, 5, FALSE),
        IFERROR(VLOOKUP(B24, Receiving3!$A$2:$L$1000, 5, FALSE), 0)
    )
)</f>
        <v>0</v>
      </c>
      <c r="P24">
        <f>IF(G24=0,
    IFERROR(VLOOKUP(B24, Receiving2!$A$2:$L$1000, 6, FALSE),
        IFERROR(VLOOKUP(B24, Receiving!$A$2:$L$1000, 6, FALSE),
            IFERROR(VLOOKUP(B24, Receiving3!$A$2:$L$1000, 6, FALSE), 0)
        )
    ),
    IFERROR(VLOOKUP(B24, Receiving!$A$2:$L$1000, 6, FALSE),
        IFERROR(VLOOKUP(B24, Receiving3!$A$2:$L$1000, 6, FALSE), 0)
    )
)</f>
        <v>0</v>
      </c>
      <c r="Q24">
        <f>IF(G24=0,
    IFERROR(VLOOKUP(B24, Receiving2!$A$2:$L$1000, 7, FALSE),
        IFERROR(VLOOKUP(B24, Receiving!$A$2:$L$1000, 7, FALSE),
            IFERROR(VLOOKUP(B24, Receiving3!$A$2:$L$1000, 7, FALSE), 0)
        )
    ),
    IFERROR(VLOOKUP(B24, Receiving!$A$2:$L$1000, 7, FALSE),
        IFERROR(VLOOKUP(B24, Receiving3!$A$2:$L$1000, 7, FALSE), 0)
    )
)</f>
        <v>0</v>
      </c>
      <c r="R24">
        <f>IF(G24=0,
    IFERROR(VLOOKUP(B24, Receiving2!$A$2:$L$1000, 8, FALSE),
        IFERROR(VLOOKUP(B24, Receiving!$A$2:$L$1000, 8, FALSE),
            IFERROR(VLOOKUP(B24, Receiving3!$A$2:$L$1000, 8, FALSE), 0)
        )
    ),
    IFERROR(VLOOKUP(B24, Receiving!$A$2:$L$1000, 8, FALSE),
        IFERROR(VLOOKUP(B24, Receiving3!$A$2:$L$1000, 8, FALSE), 0)
    )
)</f>
        <v>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0</v>
      </c>
    </row>
    <row r="25" spans="1:20">
      <c r="A25">
        <v>80</v>
      </c>
      <c r="B25" t="s">
        <v>933</v>
      </c>
      <c r="C25" t="s">
        <v>16</v>
      </c>
      <c r="D25" t="s">
        <v>347</v>
      </c>
      <c r="E25" t="s">
        <v>39</v>
      </c>
      <c r="F25" s="3">
        <v>3</v>
      </c>
      <c r="G25">
        <f>IFERROR(VLOOKUP(B25, Rushing!$A$2:$L$1000, 3, FALSE), IFERROR(VLOOKUP(B25, Receiving!$A$2:$L$1000, 3, FALSE), 0))</f>
        <v>3</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1</v>
      </c>
      <c r="O25">
        <f>IF(G25=0,
    IFERROR(VLOOKUP(B25, Receiving2!$A$2:$L$1000, 5, FALSE),
        IFERROR(VLOOKUP(B25, Receiving!$A$2:$L$1000, 5, FALSE),
            IFERROR(VLOOKUP(B25, Receiving3!$A$2:$L$1000, 5, FALSE), 0)
        )
    ),
    IFERROR(VLOOKUP(B25, Receiving!$A$2:$L$1000, 5, FALSE),
        IFERROR(VLOOKUP(B25, Receiving3!$A$2:$L$1000, 5, FALSE), 0)
    )
)</f>
        <v>13</v>
      </c>
      <c r="P25">
        <f>IF(G25=0,
    IFERROR(VLOOKUP(B25, Receiving2!$A$2:$L$1000, 6, FALSE),
        IFERROR(VLOOKUP(B25, Receiving!$A$2:$L$1000, 6, FALSE),
            IFERROR(VLOOKUP(B25, Receiving3!$A$2:$L$1000, 6, FALSE), 0)
        )
    ),
    IFERROR(VLOOKUP(B25, Receiving!$A$2:$L$1000, 6, FALSE),
        IFERROR(VLOOKUP(B25, Receiving3!$A$2:$L$1000, 6, FALSE), 0)
    )
)</f>
        <v>13</v>
      </c>
      <c r="Q25">
        <f>IF(G25=0,
    IFERROR(VLOOKUP(B25, Receiving2!$A$2:$L$1000, 7, FALSE),
        IFERROR(VLOOKUP(B25, Receiving!$A$2:$L$1000, 7, FALSE),
            IFERROR(VLOOKUP(B25, Receiving3!$A$2:$L$1000, 7, FALSE), 0)
        )
    ),
    IFERROR(VLOOKUP(B25, Receiving!$A$2:$L$1000, 7, FALSE),
        IFERROR(VLOOKUP(B25, Receiving3!$A$2:$L$1000, 7, FALSE), 0)
    )
)</f>
        <v>4.3</v>
      </c>
      <c r="R25">
        <f>IF(G25=0,
    IFERROR(VLOOKUP(B25, Receiving2!$A$2:$L$1000, 8, FALSE),
        IFERROR(VLOOKUP(B25, Receiving!$A$2:$L$1000, 8, FALSE),
            IFERROR(VLOOKUP(B25, Receiving3!$A$2:$L$1000, 8, FALSE), 0)
        )
    ),
    IFERROR(VLOOKUP(B25, Receiving!$A$2:$L$1000, 8, FALSE),
        IFERROR(VLOOKUP(B25, Receiving3!$A$2:$L$1000, 8, FALSE), 0)
    )
)</f>
        <v>13</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3</v>
      </c>
    </row>
    <row r="26" spans="1:20">
      <c r="A26">
        <v>84</v>
      </c>
      <c r="B26" t="s">
        <v>934</v>
      </c>
      <c r="C26" t="s">
        <v>16</v>
      </c>
      <c r="D26" t="s">
        <v>782</v>
      </c>
      <c r="E26" t="s">
        <v>379</v>
      </c>
      <c r="F26" s="3">
        <v>7</v>
      </c>
      <c r="G26">
        <f>IFERROR(VLOOKUP(B26, Rushing!$A$2:$L$1000, 3, FALSE), IFERROR(VLOOKUP(B26, Receiving!$A$2:$L$1000, 3, FALSE), 0))</f>
        <v>3</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2</v>
      </c>
      <c r="O26">
        <f>IF(G26=0,
    IFERROR(VLOOKUP(B26, Receiving2!$A$2:$L$1000, 5, FALSE),
        IFERROR(VLOOKUP(B26, Receiving!$A$2:$L$1000, 5, FALSE),
            IFERROR(VLOOKUP(B26, Receiving3!$A$2:$L$1000, 5, FALSE), 0)
        )
    ),
    IFERROR(VLOOKUP(B26, Receiving!$A$2:$L$1000, 5, FALSE),
        IFERROR(VLOOKUP(B26, Receiving3!$A$2:$L$1000, 5, FALSE), 0)
    )
)</f>
        <v>26</v>
      </c>
      <c r="P26">
        <f>IF(G26=0,
    IFERROR(VLOOKUP(B26, Receiving2!$A$2:$L$1000, 6, FALSE),
        IFERROR(VLOOKUP(B26, Receiving!$A$2:$L$1000, 6, FALSE),
            IFERROR(VLOOKUP(B26, Receiving3!$A$2:$L$1000, 6, FALSE), 0)
        )
    ),
    IFERROR(VLOOKUP(B26, Receiving!$A$2:$L$1000, 6, FALSE),
        IFERROR(VLOOKUP(B26, Receiving3!$A$2:$L$1000, 6, FALSE), 0)
    )
)</f>
        <v>13</v>
      </c>
      <c r="Q26">
        <f>IF(G26=0,
    IFERROR(VLOOKUP(B26, Receiving2!$A$2:$L$1000, 7, FALSE),
        IFERROR(VLOOKUP(B26, Receiving!$A$2:$L$1000, 7, FALSE),
            IFERROR(VLOOKUP(B26, Receiving3!$A$2:$L$1000, 7, FALSE), 0)
        )
    ),
    IFERROR(VLOOKUP(B26, Receiving!$A$2:$L$1000, 7, FALSE),
        IFERROR(VLOOKUP(B26, Receiving3!$A$2:$L$1000, 7, FALSE), 0)
    )
)</f>
        <v>8.6999999999999993</v>
      </c>
      <c r="R26">
        <f>IF(G26=0,
    IFERROR(VLOOKUP(B26, Receiving2!$A$2:$L$1000, 8, FALSE),
        IFERROR(VLOOKUP(B26, Receiving!$A$2:$L$1000, 8, FALSE),
            IFERROR(VLOOKUP(B26, Receiving3!$A$2:$L$1000, 8, FALSE), 0)
        )
    ),
    IFERROR(VLOOKUP(B26, Receiving!$A$2:$L$1000, 8, FALSE),
        IFERROR(VLOOKUP(B26, Receiving3!$A$2:$L$1000, 8, FALSE), 0)
    )
)</f>
        <v>18</v>
      </c>
      <c r="S26">
        <f>IF(G26=0,
    IFERROR(VLOOKUP(B26, Receiving2!$A$2:$L$1000, 9, FALSE),
        IFERROR(VLOOKUP(B26, Receiving!$A$2:$L$1000, 9, FALSE),
            IFERROR(VLOOKUP(B26, Receiving3!$A$2:$L$1000, 9, FALSE), 0)
        )
    ),
    IFERROR(VLOOKUP(B26, Receiving!$A$2:$L$1000, 9, FALSE),
        IFERROR(VLOOKUP(B26, Receiving3!$A$2:$L$1000, 9, FALSE), 0)
    )
)</f>
        <v>1</v>
      </c>
      <c r="T26">
        <f>IF(G26=0,
    IFERROR(VLOOKUP(B26, Receiving2!$A$2:$L$1000, 10, FALSE),
        IFERROR(VLOOKUP(B26, Receiving!$A$2:$L$1000, 10, FALSE),
            IFERROR(VLOOKUP(B26, Receiving3!$A$2:$L$1000, 10, FALSE), 0)
        )
    ),
    IFERROR(VLOOKUP(B26, Receiving!$A$2:$L$1000, 10, FALSE),
        IFERROR(VLOOKUP(B26, Receiving3!$A$2:$L$1000, 10, FALSE), 0)
    )
)</f>
        <v>2</v>
      </c>
    </row>
    <row r="27" spans="1:20">
      <c r="A27">
        <v>1</v>
      </c>
      <c r="B27" t="s">
        <v>936</v>
      </c>
      <c r="C27" t="s">
        <v>16</v>
      </c>
      <c r="D27" t="s">
        <v>288</v>
      </c>
      <c r="E27" t="s">
        <v>110</v>
      </c>
      <c r="F27" s="3">
        <v>0</v>
      </c>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row r="28" spans="1:20">
      <c r="G28">
        <f>IFERROR(VLOOKUP(B28, Rushing!$A$2:$L$1000, 3, FALSE), IFERROR(VLOOKUP(B28, Receiving!$A$2:$L$1000, 3, FALSE), 0))</f>
        <v>0</v>
      </c>
      <c r="H28">
        <f>IF(G28=0, IFERROR(VLOOKUP(B28, Rushing2!$A$2:$L$1000, 4, FALSE),0), IFERROR(VLOOKUP(B28, Rushing!$A$2:$L$1000, 4, FALSE), 0))</f>
        <v>0</v>
      </c>
      <c r="I28">
        <f>IF(G28=0, IFERROR(VLOOKUP(B28, Rushing2!$A$2:$L$1000, 5, FALSE),0), IFERROR(VLOOKUP(B28, Rushing!$A$2:$L$1000, 5, FALSE), 0))</f>
        <v>0</v>
      </c>
      <c r="J28">
        <f>IF(G28=0, IFERROR(VLOOKUP(B28, Rushing2!$A$2:$L$1000, 6, FALSE),0), IFERROR(VLOOKUP(B28, Rushing!$A$2:$L$1000, 6, FALSE), 0))</f>
        <v>0</v>
      </c>
      <c r="K28">
        <f>IF(G28=0, IFERROR(VLOOKUP(B28, Rushing2!$A$2:$L$1000, 7, FALSE),0), IFERROR(VLOOKUP(B28, Rushing!$A$2:$L$1000, 7, FALSE), 0))</f>
        <v>0</v>
      </c>
      <c r="L28">
        <f>IF(G28=0, IFERROR(VLOOKUP(B28, Rushing2!$A$2:$L$1000, 8, FALSE),0), IFERROR(VLOOKUP(B28, Rushing!$A$2:$L$1000, 8, FALSE), 0))</f>
        <v>0</v>
      </c>
      <c r="M28">
        <f>IF(G28=0, IFERROR(VLOOKUP(B28, Rushing2!$A$2:$L$1000, 9, FALSE),0), IFERROR(VLOOKUP(B28, Rushing!$A$2:$L$1000, 9, FALSE), 0))</f>
        <v>0</v>
      </c>
      <c r="N28">
        <f>IF(G28=0, IFERROR(VLOOKUP(B28, Receiving2!$A$2:$L$1000, 4, FALSE),0), IFERROR(VLOOKUP(B28, Receiving!$A$2:$L$1000, 4, FALSE), 0))</f>
        <v>0</v>
      </c>
      <c r="O28">
        <f>IF(G28=0, IFERROR(VLOOKUP(B28, Receiving2!$A$2:$L$1000, 5, FALSE),0), IFERROR(VLOOKUP(B28, Receiving!$A$2:$L$1000, 5, FALSE), 0))</f>
        <v>0</v>
      </c>
      <c r="P28">
        <f>IF(G28=0, IFERROR(VLOOKUP(B28, Receiving2!$A$2:$L$1000, 6, FALSE),0), IFERROR(VLOOKUP(B28, Receiving!$A$2:$L$1000, 6, FALSE), 0))</f>
        <v>0</v>
      </c>
      <c r="Q28">
        <f>IF(G28=0, IFERROR(VLOOKUP(B28, Receiving2!$A$2:$L$1000, 7, FALSE),0), IFERROR(VLOOKUP(B28, Receiving!$A$2:$L$1000, 7, FALSE), 0))</f>
        <v>0</v>
      </c>
      <c r="R28">
        <f>IF(G28=0, IFERROR(VLOOKUP(B28, Receiving2!$A$2:$L$1000, 8, FALSE),0), IFERROR(VLOOKUP(B28, Receiving!$A$2:$L$1000, 8, FALSE), 0))</f>
        <v>0</v>
      </c>
      <c r="S28">
        <f>IF(G28=0, IFERROR(VLOOKUP(B28, Receiving2!$A$2:$L$1000, 9, FALSE),0), IFERROR(VLOOKUP(B28, Receiving!$A$2:$L$1000, 9, FALSE), 0))</f>
        <v>0</v>
      </c>
      <c r="T28">
        <f>IF(G28=0, IFERROR(VLOOKUP(B28, Receiving2!$A$2:$L$1000, 10, FALSE),0), IFERROR(VLOOKUP(B28, Receiving!$A$2:$L$1000, 10, FALSE), 0))</f>
        <v>0</v>
      </c>
    </row>
    <row r="29" spans="1:20">
      <c r="G29">
        <f>IFERROR(VLOOKUP(B29, Rushing!$A$2:$L$1000, 3, FALSE), IFERROR(VLOOKUP(B29, Receiving!$A$2:$L$1000, 3, FALSE), 0))</f>
        <v>0</v>
      </c>
      <c r="H29">
        <f>IF(G29=0, IFERROR(VLOOKUP(B29, Rushing2!$A$2:$L$1000, 4, FALSE),0), IFERROR(VLOOKUP(B29, Rushing!$A$2:$L$1000, 4, FALSE), 0))</f>
        <v>0</v>
      </c>
      <c r="I29">
        <f>IF(G29=0, IFERROR(VLOOKUP(B29, Rushing2!$A$2:$L$1000, 5, FALSE),0), IFERROR(VLOOKUP(B29, Rushing!$A$2:$L$1000, 5, FALSE), 0))</f>
        <v>0</v>
      </c>
      <c r="J29">
        <f>IF(G29=0, IFERROR(VLOOKUP(B29, Rushing2!$A$2:$L$1000, 6, FALSE),0), IFERROR(VLOOKUP(B29, Rushing!$A$2:$L$1000, 6, FALSE), 0))</f>
        <v>0</v>
      </c>
      <c r="K29">
        <f>IF(G29=0, IFERROR(VLOOKUP(B29, Rushing2!$A$2:$L$1000, 7, FALSE),0), IFERROR(VLOOKUP(B29, Rushing!$A$2:$L$1000, 7, FALSE), 0))</f>
        <v>0</v>
      </c>
      <c r="L29">
        <f>IF(G29=0, IFERROR(VLOOKUP(B29, Rushing2!$A$2:$L$1000, 8, FALSE),0), IFERROR(VLOOKUP(B29, Rushing!$A$2:$L$1000, 8, FALSE), 0))</f>
        <v>0</v>
      </c>
      <c r="M29">
        <f>IF(G29=0, IFERROR(VLOOKUP(B29, Rushing2!$A$2:$L$1000, 9, FALSE),0), IFERROR(VLOOKUP(B29, Rushing!$A$2:$L$1000, 9, FALSE), 0))</f>
        <v>0</v>
      </c>
      <c r="N29">
        <f>IF(G29=0, IFERROR(VLOOKUP(B29, Receiving2!$A$2:$L$1000, 4, FALSE),0), IFERROR(VLOOKUP(B29, Receiving!$A$2:$L$1000, 4, FALSE), 0))</f>
        <v>0</v>
      </c>
      <c r="O29">
        <f>IF(G29=0, IFERROR(VLOOKUP(B29, Receiving2!$A$2:$L$1000, 5, FALSE),0), IFERROR(VLOOKUP(B29, Receiving!$A$2:$L$1000, 5, FALSE), 0))</f>
        <v>0</v>
      </c>
      <c r="P29">
        <f>IF(G29=0, IFERROR(VLOOKUP(B29, Receiving2!$A$2:$L$1000, 6, FALSE),0), IFERROR(VLOOKUP(B29, Receiving!$A$2:$L$1000, 6, FALSE), 0))</f>
        <v>0</v>
      </c>
      <c r="Q29">
        <f>IF(G29=0, IFERROR(VLOOKUP(B29, Receiving2!$A$2:$L$1000, 7, FALSE),0), IFERROR(VLOOKUP(B29, Receiving!$A$2:$L$1000, 7, FALSE), 0))</f>
        <v>0</v>
      </c>
      <c r="R29">
        <f>IF(G29=0, IFERROR(VLOOKUP(B29, Receiving2!$A$2:$L$1000, 8, FALSE),0), IFERROR(VLOOKUP(B29, Receiving!$A$2:$L$1000, 8, FALSE), 0))</f>
        <v>0</v>
      </c>
      <c r="S29">
        <f>IF(G29=0, IFERROR(VLOOKUP(B29, Receiving2!$A$2:$L$1000, 9, FALSE),0), IFERROR(VLOOKUP(B29, Receiving!$A$2:$L$1000, 9, FALSE), 0))</f>
        <v>0</v>
      </c>
      <c r="T29">
        <f>IF(G29=0, IFERROR(VLOOKUP(B29, Receiving2!$A$2:$L$1000, 10, FALSE),0), IFERROR(VLOOKUP(B29, Receiving!$A$2:$L$1000, 10, FALSE), 0))</f>
        <v>0</v>
      </c>
    </row>
  </sheetData>
  <sortState xmlns:xlrd2="http://schemas.microsoft.com/office/spreadsheetml/2017/richdata2" ref="A1:F28">
    <sortCondition ref="C1:C28"/>
  </sortState>
  <conditionalFormatting sqref="F1:F1048576">
    <cfRule type="cellIs" dxfId="13" priority="5" operator="equal">
      <formula>"R"</formula>
    </cfRule>
  </conditionalFormatting>
  <conditionalFormatting sqref="H2:T27">
    <cfRule type="cellIs" dxfId="12" priority="3" operator="equal">
      <formula>"R"</formula>
    </cfRule>
  </conditionalFormatting>
  <hyperlinks>
    <hyperlink ref="H1" r:id="rId1" tooltip="Rushing Attempts" display="https://www.footballdb.com/statistics/nfl/player-stats/rushing/2023/preseason?sort=rushatt" xr:uid="{94F12C50-89AE-E04B-9453-3D48F3165F65}"/>
    <hyperlink ref="I1" r:id="rId2" tooltip="Rushing Yards" display="https://www.footballdb.com/statistics/nfl/player-stats/rushing/2023/preseason?sort=rushyds" xr:uid="{0F7A9BF3-35C0-364B-B2AD-2DD54E395535}"/>
    <hyperlink ref="J1" r:id="rId3" tooltip="Rushing Average" display="https://www.footballdb.com/statistics/nfl/player-stats/rushing/2023/preseason?sort=rushavg" xr:uid="{A5A79CA2-1EAC-1A4E-B698-1FB1800F1018}"/>
    <hyperlink ref="K1" r:id="rId4" tooltip="Rushing Yards Per Game" display="https://www.footballdb.com/statistics/nfl/player-stats/rushing/2023/preseason?sort=rushypg" xr:uid="{B8441729-E591-6146-9D46-19DE1FDF94EF}"/>
    <hyperlink ref="L1" r:id="rId5" tooltip="Longest Rush" display="https://www.footballdb.com/statistics/nfl/player-stats/rushing/2023/preseason?sort=rushlg" xr:uid="{CF735CA0-10F5-B348-8134-E8B61C2DE3C6}"/>
    <hyperlink ref="M1" r:id="rId6" tooltip="Rushing Touchdowns" display="https://www.footballdb.com/statistics/nfl/player-stats/rushing/2023/preseason?sort=rushtds" xr:uid="{2D07BDF4-A4C9-B84C-AA64-AE01DE1F1F57}"/>
    <hyperlink ref="N1" r:id="rId7" tooltip="Receptions" display="https://www.footballdb.com/statistics/nfl/player-stats/receiving/2023/preseason?sort=recnum" xr:uid="{D79C0C7C-3210-8448-8EAB-4E9D634E8D3D}"/>
    <hyperlink ref="O1" r:id="rId8" tooltip="Receiving Yards" display="https://www.footballdb.com/statistics/nfl/player-stats/receiving/2023/preseason?sort=recyds" xr:uid="{996EDB6B-9353-934E-902B-1CEA09A70F74}"/>
    <hyperlink ref="P1" r:id="rId9" tooltip="Receiving Average" display="https://www.footballdb.com/statistics/nfl/player-stats/receiving/2023/preseason?sort=recavg" xr:uid="{5EE9E2EB-3843-9042-B227-F4DF4A688FF2}"/>
    <hyperlink ref="Q1" r:id="rId10" tooltip="Receiving Yards Per Game" display="https://www.footballdb.com/statistics/nfl/player-stats/receiving/2023/preseason?sort=recypg" xr:uid="{E465522B-C921-634A-A468-64FFA7A22042}"/>
    <hyperlink ref="S1" r:id="rId11" tooltip="Touchdown Receptions" display="https://www.footballdb.com/statistics/nfl/player-stats/receiving/2023/preseason?sort=rectds" xr:uid="{D4EF9EEF-8F82-C641-A6C5-BCE1D835F333}"/>
    <hyperlink ref="R1" r:id="rId12" tooltip="Longest Reception" display="https://www.footballdb.com/statistics/nfl/player-stats/receiving/2023/preseason?sort=reclg" xr:uid="{B8FF11ED-4F46-5648-8DEB-D2AE4B692A1B}"/>
    <hyperlink ref="T1" r:id="rId13" tooltip="Receiving Targets" display="https://www.footballdb.com/statistics/nfl/player-stats/receiving/2023/preseason?sort=rectgt" xr:uid="{3F3CA370-E926-6046-8CA1-C715BC67B30F}"/>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DB176-675E-4EA2-B4FF-3909F7E60A6B}">
  <dimension ref="A1:T29"/>
  <sheetViews>
    <sheetView workbookViewId="0">
      <selection activeCell="R25" sqref="R25"/>
    </sheetView>
  </sheetViews>
  <sheetFormatPr defaultColWidth="8.85546875" defaultRowHeight="15"/>
  <cols>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8</v>
      </c>
      <c r="B2" t="s">
        <v>937</v>
      </c>
      <c r="C2" t="s">
        <v>22</v>
      </c>
      <c r="D2" t="s">
        <v>343</v>
      </c>
      <c r="E2" t="s">
        <v>47</v>
      </c>
      <c r="F2" s="3">
        <v>10</v>
      </c>
      <c r="G2">
        <f>IFERROR(VLOOKUP(B2, Rushing!$A$2:$L$1000, 3, FALSE), IFERROR(VLOOKUP(B2, Receiving!$A$2:$L$1000, 3, FALSE), 0))</f>
        <v>2</v>
      </c>
      <c r="H2">
        <f>IF(G2=0,
    IFERROR(VLOOKUP(B2, Rushing2!$A$2:$L$1000, 4, FALSE),
        IFERROR(VLOOKUP(B2, Rushing!$A$2:$L$1000, 4, FALSE),
            IFERROR(VLOOKUP(B2, Rushing3!$A$2:$L$1000, 4, FALSE), 0)
        )
    ),
    IFERROR(VLOOKUP(B2, Rushing!$A$2:$L$1000, 4, FALSE),
        IFERROR(VLOOKUP(B2, Rushing3!$A$2:$L$1000, 4, FALSE), 0)
    )
)</f>
        <v>7</v>
      </c>
      <c r="I2">
        <f>IF(G2=0,
    IFERROR(VLOOKUP(B2, Rushing2!$A$2:$L$1000, 5, FALSE),
        IFERROR(VLOOKUP(B2, Rushing!$A$2:$L$1000, 5, FALSE),
            IFERROR(VLOOKUP(B2, Rushing3!$A$2:$L$1000, 5, FALSE), 0)
        )
    ),
    IFERROR(VLOOKUP(B2, Rushing!$A$2:$L$1000, 5, FALSE),
        IFERROR(VLOOKUP(B2, Rushing3!$A$2:$L$1000, 5, FALSE), 0)
    )
)</f>
        <v>29</v>
      </c>
      <c r="J2">
        <f>IF(G2=0,
    IFERROR(VLOOKUP(B2, Rushing2!$A$2:$L$1000, 6, FALSE),
        IFERROR(VLOOKUP(B2, Rushing!$A$2:$L$1000, 6, FALSE),
            IFERROR(VLOOKUP(B2, Rushing3!$A$2:$L$1000, 6, FALSE), 0)
        )
    ),
    IFERROR(VLOOKUP(B2, Rushing!$A$2:$L$1000, 6, FALSE),
        IFERROR(VLOOKUP(B2, Rushing3!$A$2:$L$1000, 6, FALSE), 0)
    )
)</f>
        <v>4.1399999999999997</v>
      </c>
      <c r="K2">
        <f>IF(G2=0,
    IFERROR(VLOOKUP(B2, Rushing2!$A$2:$L$1000, 7, FALSE),
        IFERROR(VLOOKUP(B2, Rushing!$A$2:$L$1000, 7, FALSE),
            IFERROR(VLOOKUP(B2, Rushing3!$A$2:$L$1000, 7, FALSE), 0)
        )
    ),
    IFERROR(VLOOKUP(B2, Rushing!$A$2:$L$1000, 7, FALSE),
        IFERROR(VLOOKUP(B2, Rushing3!$A$2:$L$1000, 7, FALSE), 0)
    )
)</f>
        <v>14.5</v>
      </c>
      <c r="L2">
        <f>IF(G2=0,
    IFERROR(VLOOKUP(B2, Rushing2!$A$2:$L$1000, 8, FALSE),
        IFERROR(VLOOKUP(B2, Rushing!$A$2:$L$1000, 8, FALSE),
            IFERROR(VLOOKUP(B2, Rushing3!$A$2:$L$1000, 8, FALSE), 0)
        )
    ),
    IFERROR(VLOOKUP(B2, Rushing!$A$2:$L$1000, 8, FALSE),
        IFERROR(VLOOKUP(B2, Rushing3!$A$2:$L$1000, 8, FALSE), 0)
    )
)</f>
        <v>5</v>
      </c>
      <c r="M2">
        <f>IF(G2=0,
    IFERROR(VLOOKUP(B2, Rushing2!$A$2:$L$1000, 9, FALSE),
        IFERROR(VLOOKUP(B2, Rushing!$A$2:$L$1000, 9, FALSE),
            IFERROR(VLOOKUP(B2, Rushing3!$A$2:$L$1000, 9, FALSE), 0)
        )
    ),
    IFERROR(VLOOKUP(B2, Rushing!$A$2:$L$1000, 9, FALSE),
        IFERROR(VLOOKUP(B2, Rushing3!$A$2:$L$1000, 9, FALSE), 0)
    )
)</f>
        <v>0</v>
      </c>
      <c r="N2">
        <f>IF(G2=0,
    IFERROR(VLOOKUP(B2, Receiving2!$A$2:$L$1000, 4, FALSE),
        IFERROR(VLOOKUP(B2, Receiving!$A$2:$L$1000, 4, FALSE),
            IFERROR(VLOOKUP(B2, Receiving3!$A$2:$L$1000, 4, FALSE), 0)
        )
    ),
    IFERROR(VLOOKUP(B2, Receiving!$A$2:$L$1000, 4, FALSE),
        IFERROR(VLOOKUP(B2, Receiving3!$A$2:$L$1000, 4, FALSE), 0)
    )
)</f>
        <v>3</v>
      </c>
      <c r="O2">
        <f>IF(G2=0,
    IFERROR(VLOOKUP(B2, Receiving2!$A$2:$L$1000, 5, FALSE),
        IFERROR(VLOOKUP(B2, Receiving!$A$2:$L$1000, 5, FALSE),
            IFERROR(VLOOKUP(B2, Receiving3!$A$2:$L$1000, 5, FALSE), 0)
        )
    ),
    IFERROR(VLOOKUP(B2, Receiving!$A$2:$L$1000, 5, FALSE),
        IFERROR(VLOOKUP(B2, Receiving3!$A$2:$L$1000, 5, FALSE), 0)
    )
)</f>
        <v>15</v>
      </c>
      <c r="P2">
        <f>IF(G2=0,
    IFERROR(VLOOKUP(B2, Receiving2!$A$2:$L$1000, 6, FALSE),
        IFERROR(VLOOKUP(B2, Receiving!$A$2:$L$1000, 6, FALSE),
            IFERROR(VLOOKUP(B2, Receiving3!$A$2:$L$1000, 6, FALSE), 0)
        )
    ),
    IFERROR(VLOOKUP(B2, Receiving!$A$2:$L$1000, 6, FALSE),
        IFERROR(VLOOKUP(B2, Receiving3!$A$2:$L$1000, 6, FALSE), 0)
    )
)</f>
        <v>5</v>
      </c>
      <c r="Q2">
        <f>IF(G2=0,
    IFERROR(VLOOKUP(B2, Receiving2!$A$2:$L$1000, 7, FALSE),
        IFERROR(VLOOKUP(B2, Receiving!$A$2:$L$1000, 7, FALSE),
            IFERROR(VLOOKUP(B2, Receiving3!$A$2:$L$1000, 7, FALSE), 0)
        )
    ),
    IFERROR(VLOOKUP(B2, Receiving!$A$2:$L$1000, 7, FALSE),
        IFERROR(VLOOKUP(B2, Receiving3!$A$2:$L$1000, 7, FALSE), 0)
    )
)</f>
        <v>7.5</v>
      </c>
      <c r="R2">
        <f>IF(G2=0,
    IFERROR(VLOOKUP(B2, Receiving2!$A$2:$L$1000, 8, FALSE),
        IFERROR(VLOOKUP(B2, Receiving!$A$2:$L$1000, 8, FALSE),
            IFERROR(VLOOKUP(B2, Receiving3!$A$2:$L$1000, 8, FALSE), 0)
        )
    ),
    IFERROR(VLOOKUP(B2, Receiving!$A$2:$L$1000, 8, FALSE),
        IFERROR(VLOOKUP(B2, Receiving3!$A$2:$L$1000, 8, FALSE), 0)
    )
)</f>
        <v>10</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3</v>
      </c>
    </row>
    <row r="3" spans="1:20">
      <c r="A3">
        <v>38</v>
      </c>
      <c r="B3" t="s">
        <v>942</v>
      </c>
      <c r="C3" t="s">
        <v>22</v>
      </c>
      <c r="D3" t="s">
        <v>226</v>
      </c>
      <c r="E3" t="s">
        <v>237</v>
      </c>
      <c r="F3" s="3">
        <v>3</v>
      </c>
      <c r="G3">
        <f>IFERROR(VLOOKUP(B3, Rushing!$A$2:$L$1000, 3, FALSE), IFERROR(VLOOKUP(B3, Receiving!$A$2:$L$1000, 3, FALSE), 0))</f>
        <v>0</v>
      </c>
      <c r="H3">
        <f>IF(G3=0,
    IFERROR(VLOOKUP(B3, Rushing2!$A$2:$L$1000, 4, FALSE),
        IFERROR(VLOOKUP(B3, Rushing!$A$2:$L$1000, 4, FALSE),
            IFERROR(VLOOKUP(B3, Rushing3!$A$2:$L$1000, 4, FALSE), 0)
        )
    ),
    IFERROR(VLOOKUP(B3, Rushing!$A$2:$L$1000, 4, FALSE),
        IFERROR(VLOOKUP(B3, Rushing3!$A$2:$L$1000, 4, FALSE), 0)
    )
)</f>
        <v>34</v>
      </c>
      <c r="I3">
        <f>IF(G3=0,
    IFERROR(VLOOKUP(B3, Rushing2!$A$2:$L$1000, 5, FALSE),
        IFERROR(VLOOKUP(B3, Rushing!$A$2:$L$1000, 5, FALSE),
            IFERROR(VLOOKUP(B3, Rushing3!$A$2:$L$1000, 5, FALSE), 0)
        )
    ),
    IFERROR(VLOOKUP(B3, Rushing!$A$2:$L$1000, 5, FALSE),
        IFERROR(VLOOKUP(B3, Rushing3!$A$2:$L$1000, 5, FALSE), 0)
    )
)</f>
        <v>152</v>
      </c>
      <c r="J3">
        <f>IF(G3=0,
    IFERROR(VLOOKUP(B3, Rushing2!$A$2:$L$1000, 6, FALSE),
        IFERROR(VLOOKUP(B3, Rushing!$A$2:$L$1000, 6, FALSE),
            IFERROR(VLOOKUP(B3, Rushing3!$A$2:$L$1000, 6, FALSE), 0)
        )
    ),
    IFERROR(VLOOKUP(B3, Rushing!$A$2:$L$1000, 6, FALSE),
        IFERROR(VLOOKUP(B3, Rushing3!$A$2:$L$1000, 6, FALSE), 0)
    )
)</f>
        <v>4.47</v>
      </c>
      <c r="K3">
        <f>IF(G3=0,
    IFERROR(VLOOKUP(B3, Rushing2!$A$2:$L$1000, 7, FALSE),
        IFERROR(VLOOKUP(B3, Rushing!$A$2:$L$1000, 7, FALSE),
            IFERROR(VLOOKUP(B3, Rushing3!$A$2:$L$1000, 7, FALSE), 0)
        )
    ),
    IFERROR(VLOOKUP(B3, Rushing!$A$2:$L$1000, 7, FALSE),
        IFERROR(VLOOKUP(B3, Rushing3!$A$2:$L$1000, 7, FALSE), 0)
    )
)</f>
        <v>50.7</v>
      </c>
      <c r="L3">
        <f>IF(G3=0,
    IFERROR(VLOOKUP(B3, Rushing2!$A$2:$L$1000, 8, FALSE),
        IFERROR(VLOOKUP(B3, Rushing!$A$2:$L$1000, 8, FALSE),
            IFERROR(VLOOKUP(B3, Rushing3!$A$2:$L$1000, 8, FALSE), 0)
        )
    ),
    IFERROR(VLOOKUP(B3, Rushing!$A$2:$L$1000, 8, FALSE),
        IFERROR(VLOOKUP(B3, Rushing3!$A$2:$L$1000, 8, FALSE), 0)
    )
)</f>
        <v>36</v>
      </c>
      <c r="M3">
        <f>IF(G3=0,
    IFERROR(VLOOKUP(B3, Rushing2!$A$2:$L$1000, 9, FALSE),
        IFERROR(VLOOKUP(B3, Rushing!$A$2:$L$1000, 9, FALSE),
            IFERROR(VLOOKUP(B3, Rushing3!$A$2:$L$1000, 9, FALSE), 0)
        )
    ),
    IFERROR(VLOOKUP(B3, Rushing!$A$2:$L$1000, 9, FALSE),
        IFERROR(VLOOKUP(B3, Rushing3!$A$2:$L$1000, 9, FALSE), 0)
    )
)</f>
        <v>2</v>
      </c>
      <c r="N3">
        <f>IF(G3=0,
    IFERROR(VLOOKUP(B3, Receiving2!$A$2:$L$1000, 4, FALSE),
        IFERROR(VLOOKUP(B3, Receiving!$A$2:$L$1000, 4, FALSE),
            IFERROR(VLOOKUP(B3, Receiving3!$A$2:$L$1000, 4, FALSE), 0)
        )
    ),
    IFERROR(VLOOKUP(B3, Receiving!$A$2:$L$1000, 4, FALSE),
        IFERROR(VLOOKUP(B3, Receiving3!$A$2:$L$1000, 4, FALSE), 0)
    )
)</f>
        <v>7</v>
      </c>
      <c r="O3">
        <f>IF(G3=0,
    IFERROR(VLOOKUP(B3, Receiving2!$A$2:$L$1000, 5, FALSE),
        IFERROR(VLOOKUP(B3, Receiving!$A$2:$L$1000, 5, FALSE),
            IFERROR(VLOOKUP(B3, Receiving3!$A$2:$L$1000, 5, FALSE), 0)
        )
    ),
    IFERROR(VLOOKUP(B3, Receiving!$A$2:$L$1000, 5, FALSE),
        IFERROR(VLOOKUP(B3, Receiving3!$A$2:$L$1000, 5, FALSE), 0)
    )
)</f>
        <v>37</v>
      </c>
      <c r="P3">
        <f>IF(G3=0,
    IFERROR(VLOOKUP(B3, Receiving2!$A$2:$L$1000, 6, FALSE),
        IFERROR(VLOOKUP(B3, Receiving!$A$2:$L$1000, 6, FALSE),
            IFERROR(VLOOKUP(B3, Receiving3!$A$2:$L$1000, 6, FALSE), 0)
        )
    ),
    IFERROR(VLOOKUP(B3, Receiving!$A$2:$L$1000, 6, FALSE),
        IFERROR(VLOOKUP(B3, Receiving3!$A$2:$L$1000, 6, FALSE), 0)
    )
)</f>
        <v>5.29</v>
      </c>
      <c r="Q3">
        <f>IF(G3=0,
    IFERROR(VLOOKUP(B3, Receiving2!$A$2:$L$1000, 7, FALSE),
        IFERROR(VLOOKUP(B3, Receiving!$A$2:$L$1000, 7, FALSE),
            IFERROR(VLOOKUP(B3, Receiving3!$A$2:$L$1000, 7, FALSE), 0)
        )
    ),
    IFERROR(VLOOKUP(B3, Receiving!$A$2:$L$1000, 7, FALSE),
        IFERROR(VLOOKUP(B3, Receiving3!$A$2:$L$1000, 7, FALSE), 0)
    )
)</f>
        <v>12.3</v>
      </c>
      <c r="R3">
        <f>IF(G3=0,
    IFERROR(VLOOKUP(B3, Receiving2!$A$2:$L$1000, 8, FALSE),
        IFERROR(VLOOKUP(B3, Receiving!$A$2:$L$1000, 8, FALSE),
            IFERROR(VLOOKUP(B3, Receiving3!$A$2:$L$1000, 8, FALSE), 0)
        )
    ),
    IFERROR(VLOOKUP(B3, Receiving!$A$2:$L$1000, 8, FALSE),
        IFERROR(VLOOKUP(B3, Receiving3!$A$2:$L$1000, 8, FALSE), 0)
    )
)</f>
        <v>10</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9</v>
      </c>
    </row>
    <row r="4" spans="1:20">
      <c r="A4">
        <v>23</v>
      </c>
      <c r="B4" t="s">
        <v>951</v>
      </c>
      <c r="C4" t="s">
        <v>22</v>
      </c>
      <c r="D4" t="s">
        <v>952</v>
      </c>
      <c r="E4" t="s">
        <v>237</v>
      </c>
      <c r="F4" s="3">
        <v>0</v>
      </c>
      <c r="G4">
        <f>IFERROR(VLOOKUP(B4, Rushing!$A$2:$L$1000, 3, FALSE), IFERROR(VLOOKUP(B4, Receiving!$A$2:$L$1000, 3, FALSE), 0))</f>
        <v>0</v>
      </c>
      <c r="H4">
        <f>IF(G4=0,
    IFERROR(VLOOKUP(B4, Rushing2!$A$2:$L$1000, 4, FALSE),
        IFERROR(VLOOKUP(B4, Rushing!$A$2:$L$1000, 4, FALSE),
            IFERROR(VLOOKUP(B4, Rushing3!$A$2:$L$1000, 4, FALSE), 0)
        )
    ),
    IFERROR(VLOOKUP(B4, Rushing!$A$2:$L$1000, 4, FALSE),
        IFERROR(VLOOKUP(B4, Rushing3!$A$2:$L$1000, 4, FALSE), 0)
    )
)</f>
        <v>0</v>
      </c>
      <c r="I4">
        <f>IF(G4=0,
    IFERROR(VLOOKUP(B4, Rushing2!$A$2:$L$1000, 5, FALSE),
        IFERROR(VLOOKUP(B4, Rushing!$A$2:$L$1000, 5, FALSE),
            IFERROR(VLOOKUP(B4, Rushing3!$A$2:$L$1000, 5, FALSE), 0)
        )
    ),
    IFERROR(VLOOKUP(B4, Rushing!$A$2:$L$1000, 5, FALSE),
        IFERROR(VLOOKUP(B4, Rushing3!$A$2:$L$1000, 5, FALSE), 0)
    )
)</f>
        <v>0</v>
      </c>
      <c r="J4">
        <f>IF(G4=0,
    IFERROR(VLOOKUP(B4, Rushing2!$A$2:$L$1000, 6, FALSE),
        IFERROR(VLOOKUP(B4, Rushing!$A$2:$L$1000, 6, FALSE),
            IFERROR(VLOOKUP(B4, Rushing3!$A$2:$L$1000, 6, FALSE), 0)
        )
    ),
    IFERROR(VLOOKUP(B4, Rushing!$A$2:$L$1000, 6, FALSE),
        IFERROR(VLOOKUP(B4, Rushing3!$A$2:$L$1000, 6, FALSE), 0)
    )
)</f>
        <v>0</v>
      </c>
      <c r="K4">
        <f>IF(G4=0,
    IFERROR(VLOOKUP(B4, Rushing2!$A$2:$L$1000, 7, FALSE),
        IFERROR(VLOOKUP(B4, Rushing!$A$2:$L$1000, 7, FALSE),
            IFERROR(VLOOKUP(B4, Rushing3!$A$2:$L$1000, 7, FALSE), 0)
        )
    ),
    IFERROR(VLOOKUP(B4, Rushing!$A$2:$L$1000, 7, FALSE),
        IFERROR(VLOOKUP(B4, Rushing3!$A$2:$L$1000, 7, FALSE), 0)
    )
)</f>
        <v>0</v>
      </c>
      <c r="L4">
        <f>IF(G4=0,
    IFERROR(VLOOKUP(B4, Rushing2!$A$2:$L$1000, 8, FALSE),
        IFERROR(VLOOKUP(B4, Rushing!$A$2:$L$1000, 8, FALSE),
            IFERROR(VLOOKUP(B4, Rushing3!$A$2:$L$1000, 8, FALSE), 0)
        )
    ),
    IFERROR(VLOOKUP(B4, Rushing!$A$2:$L$1000, 8, FALSE),
        IFERROR(VLOOKUP(B4, Rushing3!$A$2:$L$1000, 8, FALSE), 0)
    )
)</f>
        <v>0</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0</v>
      </c>
      <c r="O4">
        <f>IF(G4=0,
    IFERROR(VLOOKUP(B4, Receiving2!$A$2:$L$1000, 5, FALSE),
        IFERROR(VLOOKUP(B4, Receiving!$A$2:$L$1000, 5, FALSE),
            IFERROR(VLOOKUP(B4, Receiving3!$A$2:$L$1000, 5, FALSE), 0)
        )
    ),
    IFERROR(VLOOKUP(B4, Receiving!$A$2:$L$1000, 5, FALSE),
        IFERROR(VLOOKUP(B4, Receiving3!$A$2:$L$1000, 5, FALSE), 0)
    )
)</f>
        <v>0</v>
      </c>
      <c r="P4">
        <f>IF(G4=0,
    IFERROR(VLOOKUP(B4, Receiving2!$A$2:$L$1000, 6, FALSE),
        IFERROR(VLOOKUP(B4, Receiving!$A$2:$L$1000, 6, FALSE),
            IFERROR(VLOOKUP(B4, Receiving3!$A$2:$L$1000, 6, FALSE), 0)
        )
    ),
    IFERROR(VLOOKUP(B4, Receiving!$A$2:$L$1000, 6, FALSE),
        IFERROR(VLOOKUP(B4, Receiving3!$A$2:$L$1000, 6, FALSE), 0)
    )
)</f>
        <v>0</v>
      </c>
      <c r="Q4">
        <f>IF(G4=0,
    IFERROR(VLOOKUP(B4, Receiving2!$A$2:$L$1000, 7, FALSE),
        IFERROR(VLOOKUP(B4, Receiving!$A$2:$L$1000, 7, FALSE),
            IFERROR(VLOOKUP(B4, Receiving3!$A$2:$L$1000, 7, FALSE), 0)
        )
    ),
    IFERROR(VLOOKUP(B4, Receiving!$A$2:$L$1000, 7, FALSE),
        IFERROR(VLOOKUP(B4, Receiving3!$A$2:$L$1000, 7, FALSE), 0)
    )
)</f>
        <v>0</v>
      </c>
      <c r="R4">
        <f>IF(G4=0,
    IFERROR(VLOOKUP(B4, Receiving2!$A$2:$L$1000, 8, FALSE),
        IFERROR(VLOOKUP(B4, Receiving!$A$2:$L$1000, 8, FALSE),
            IFERROR(VLOOKUP(B4, Receiving3!$A$2:$L$1000, 8, FALSE), 0)
        )
    ),
    IFERROR(VLOOKUP(B4, Receiving!$A$2:$L$1000, 8, FALSE),
        IFERROR(VLOOKUP(B4, Receiving3!$A$2:$L$1000, 8, FALSE), 0)
    )
)</f>
        <v>0</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0</v>
      </c>
    </row>
    <row r="5" spans="1:20">
      <c r="A5">
        <v>22</v>
      </c>
      <c r="B5" t="s">
        <v>953</v>
      </c>
      <c r="C5" t="s">
        <v>22</v>
      </c>
      <c r="D5" t="s">
        <v>62</v>
      </c>
      <c r="E5" t="s">
        <v>27</v>
      </c>
      <c r="F5" s="3">
        <v>6</v>
      </c>
      <c r="G5">
        <f>IFERROR(VLOOKUP(B5, Rushing!$A$2:$L$1000, 3, FALSE), IFERROR(VLOOKUP(B5, Receiving!$A$2:$L$1000, 3, FALSE), 0))</f>
        <v>0</v>
      </c>
      <c r="H5">
        <f>IF(G5=0,
    IFERROR(VLOOKUP(B5, Rushing2!$A$2:$L$1000, 4, FALSE),
        IFERROR(VLOOKUP(B5, Rushing!$A$2:$L$1000, 4, FALSE),
            IFERROR(VLOOKUP(B5, Rushing3!$A$2:$L$1000, 4, FALSE), 0)
        )
    ),
    IFERROR(VLOOKUP(B5, Rushing!$A$2:$L$1000, 4, FALSE),
        IFERROR(VLOOKUP(B5, Rushing3!$A$2:$L$1000, 4, FALSE), 0)
    )
)</f>
        <v>6</v>
      </c>
      <c r="I5">
        <f>IF(G5=0,
    IFERROR(VLOOKUP(B5, Rushing2!$A$2:$L$1000, 5, FALSE),
        IFERROR(VLOOKUP(B5, Rushing!$A$2:$L$1000, 5, FALSE),
            IFERROR(VLOOKUP(B5, Rushing3!$A$2:$L$1000, 5, FALSE), 0)
        )
    ),
    IFERROR(VLOOKUP(B5, Rushing!$A$2:$L$1000, 5, FALSE),
        IFERROR(VLOOKUP(B5, Rushing3!$A$2:$L$1000, 5, FALSE), 0)
    )
)</f>
        <v>25</v>
      </c>
      <c r="J5">
        <f>IF(G5=0,
    IFERROR(VLOOKUP(B5, Rushing2!$A$2:$L$1000, 6, FALSE),
        IFERROR(VLOOKUP(B5, Rushing!$A$2:$L$1000, 6, FALSE),
            IFERROR(VLOOKUP(B5, Rushing3!$A$2:$L$1000, 6, FALSE), 0)
        )
    ),
    IFERROR(VLOOKUP(B5, Rushing!$A$2:$L$1000, 6, FALSE),
        IFERROR(VLOOKUP(B5, Rushing3!$A$2:$L$1000, 6, FALSE), 0)
    )
)</f>
        <v>4.17</v>
      </c>
      <c r="K5">
        <f>IF(G5=0,
    IFERROR(VLOOKUP(B5, Rushing2!$A$2:$L$1000, 7, FALSE),
        IFERROR(VLOOKUP(B5, Rushing!$A$2:$L$1000, 7, FALSE),
            IFERROR(VLOOKUP(B5, Rushing3!$A$2:$L$1000, 7, FALSE), 0)
        )
    ),
    IFERROR(VLOOKUP(B5, Rushing!$A$2:$L$1000, 7, FALSE),
        IFERROR(VLOOKUP(B5, Rushing3!$A$2:$L$1000, 7, FALSE), 0)
    )
)</f>
        <v>12.5</v>
      </c>
      <c r="L5">
        <f>IF(G5=0,
    IFERROR(VLOOKUP(B5, Rushing2!$A$2:$L$1000, 8, FALSE),
        IFERROR(VLOOKUP(B5, Rushing!$A$2:$L$1000, 8, FALSE),
            IFERROR(VLOOKUP(B5, Rushing3!$A$2:$L$1000, 8, FALSE), 0)
        )
    ),
    IFERROR(VLOOKUP(B5, Rushing!$A$2:$L$1000, 8, FALSE),
        IFERROR(VLOOKUP(B5, Rushing3!$A$2:$L$1000, 8, FALSE), 0)
    )
)</f>
        <v>13</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2</v>
      </c>
      <c r="O5">
        <f>IF(G5=0,
    IFERROR(VLOOKUP(B5, Receiving2!$A$2:$L$1000, 5, FALSE),
        IFERROR(VLOOKUP(B5, Receiving!$A$2:$L$1000, 5, FALSE),
            IFERROR(VLOOKUP(B5, Receiving3!$A$2:$L$1000, 5, FALSE), 0)
        )
    ),
    IFERROR(VLOOKUP(B5, Receiving!$A$2:$L$1000, 5, FALSE),
        IFERROR(VLOOKUP(B5, Receiving3!$A$2:$L$1000, 5, FALSE), 0)
    )
)</f>
        <v>16</v>
      </c>
      <c r="P5">
        <f>IF(G5=0,
    IFERROR(VLOOKUP(B5, Receiving2!$A$2:$L$1000, 6, FALSE),
        IFERROR(VLOOKUP(B5, Receiving!$A$2:$L$1000, 6, FALSE),
            IFERROR(VLOOKUP(B5, Receiving3!$A$2:$L$1000, 6, FALSE), 0)
        )
    ),
    IFERROR(VLOOKUP(B5, Receiving!$A$2:$L$1000, 6, FALSE),
        IFERROR(VLOOKUP(B5, Receiving3!$A$2:$L$1000, 6, FALSE), 0)
    )
)</f>
        <v>8</v>
      </c>
      <c r="Q5">
        <f>IF(G5=0,
    IFERROR(VLOOKUP(B5, Receiving2!$A$2:$L$1000, 7, FALSE),
        IFERROR(VLOOKUP(B5, Receiving!$A$2:$L$1000, 7, FALSE),
            IFERROR(VLOOKUP(B5, Receiving3!$A$2:$L$1000, 7, FALSE), 0)
        )
    ),
    IFERROR(VLOOKUP(B5, Receiving!$A$2:$L$1000, 7, FALSE),
        IFERROR(VLOOKUP(B5, Receiving3!$A$2:$L$1000, 7, FALSE), 0)
    )
)</f>
        <v>16</v>
      </c>
      <c r="R5">
        <f>IF(G5=0,
    IFERROR(VLOOKUP(B5, Receiving2!$A$2:$L$1000, 8, FALSE),
        IFERROR(VLOOKUP(B5, Receiving!$A$2:$L$1000, 8, FALSE),
            IFERROR(VLOOKUP(B5, Receiving3!$A$2:$L$1000, 8, FALSE), 0)
        )
    ),
    IFERROR(VLOOKUP(B5, Receiving!$A$2:$L$1000, 8, FALSE),
        IFERROR(VLOOKUP(B5, Receiving3!$A$2:$L$1000, 8, FALSE), 0)
    )
)</f>
        <v>10</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2</v>
      </c>
    </row>
    <row r="6" spans="1:20">
      <c r="A6">
        <v>28</v>
      </c>
      <c r="B6" t="s">
        <v>956</v>
      </c>
      <c r="C6" t="s">
        <v>22</v>
      </c>
      <c r="D6" t="s">
        <v>564</v>
      </c>
      <c r="E6" t="s">
        <v>511</v>
      </c>
      <c r="F6" s="3">
        <v>2</v>
      </c>
      <c r="G6">
        <f>IFERROR(VLOOKUP(B6, Rushing!$A$2:$L$1000, 3, FALSE), IFERROR(VLOOKUP(B6, Receiving!$A$2:$L$1000, 3, FALSE), 0))</f>
        <v>3</v>
      </c>
      <c r="H6">
        <f>IF(G6=0,
    IFERROR(VLOOKUP(B6, Rushing2!$A$2:$L$1000, 4, FALSE),
        IFERROR(VLOOKUP(B6, Rushing!$A$2:$L$1000, 4, FALSE),
            IFERROR(VLOOKUP(B6, Rushing3!$A$2:$L$1000, 4, FALSE), 0)
        )
    ),
    IFERROR(VLOOKUP(B6, Rushing!$A$2:$L$1000, 4, FALSE),
        IFERROR(VLOOKUP(B6, Rushing3!$A$2:$L$1000, 4, FALSE), 0)
    )
)</f>
        <v>15</v>
      </c>
      <c r="I6">
        <f>IF(G6=0,
    IFERROR(VLOOKUP(B6, Rushing2!$A$2:$L$1000, 5, FALSE),
        IFERROR(VLOOKUP(B6, Rushing!$A$2:$L$1000, 5, FALSE),
            IFERROR(VLOOKUP(B6, Rushing3!$A$2:$L$1000, 5, FALSE), 0)
        )
    ),
    IFERROR(VLOOKUP(B6, Rushing!$A$2:$L$1000, 5, FALSE),
        IFERROR(VLOOKUP(B6, Rushing3!$A$2:$L$1000, 5, FALSE), 0)
    )
)</f>
        <v>57</v>
      </c>
      <c r="J6">
        <f>IF(G6=0,
    IFERROR(VLOOKUP(B6, Rushing2!$A$2:$L$1000, 6, FALSE),
        IFERROR(VLOOKUP(B6, Rushing!$A$2:$L$1000, 6, FALSE),
            IFERROR(VLOOKUP(B6, Rushing3!$A$2:$L$1000, 6, FALSE), 0)
        )
    ),
    IFERROR(VLOOKUP(B6, Rushing!$A$2:$L$1000, 6, FALSE),
        IFERROR(VLOOKUP(B6, Rushing3!$A$2:$L$1000, 6, FALSE), 0)
    )
)</f>
        <v>3.8</v>
      </c>
      <c r="K6">
        <f>IF(G6=0,
    IFERROR(VLOOKUP(B6, Rushing2!$A$2:$L$1000, 7, FALSE),
        IFERROR(VLOOKUP(B6, Rushing!$A$2:$L$1000, 7, FALSE),
            IFERROR(VLOOKUP(B6, Rushing3!$A$2:$L$1000, 7, FALSE), 0)
        )
    ),
    IFERROR(VLOOKUP(B6, Rushing!$A$2:$L$1000, 7, FALSE),
        IFERROR(VLOOKUP(B6, Rushing3!$A$2:$L$1000, 7, FALSE), 0)
    )
)</f>
        <v>19</v>
      </c>
      <c r="L6">
        <f>IF(G6=0,
    IFERROR(VLOOKUP(B6, Rushing2!$A$2:$L$1000, 8, FALSE),
        IFERROR(VLOOKUP(B6, Rushing!$A$2:$L$1000, 8, FALSE),
            IFERROR(VLOOKUP(B6, Rushing3!$A$2:$L$1000, 8, FALSE), 0)
        )
    ),
    IFERROR(VLOOKUP(B6, Rushing!$A$2:$L$1000, 8, FALSE),
        IFERROR(VLOOKUP(B6, Rushing3!$A$2:$L$1000, 8, FALSE), 0)
    )
)</f>
        <v>10</v>
      </c>
      <c r="M6">
        <f>IF(G6=0,
    IFERROR(VLOOKUP(B6, Rushing2!$A$2:$L$1000, 9, FALSE),
        IFERROR(VLOOKUP(B6, Rushing!$A$2:$L$1000, 9, FALSE),
            IFERROR(VLOOKUP(B6, Rushing3!$A$2:$L$1000, 9, FALSE), 0)
        )
    ),
    IFERROR(VLOOKUP(B6, Rushing!$A$2:$L$1000, 9, FALSE),
        IFERROR(VLOOKUP(B6, Rushing3!$A$2:$L$1000, 9, FALSE), 0)
    )
)</f>
        <v>1</v>
      </c>
      <c r="N6">
        <f>IF(G6=0,
    IFERROR(VLOOKUP(B6, Receiving2!$A$2:$L$1000, 4, FALSE),
        IFERROR(VLOOKUP(B6, Receiving!$A$2:$L$1000, 4, FALSE),
            IFERROR(VLOOKUP(B6, Receiving3!$A$2:$L$1000, 4, FALSE), 0)
        )
    ),
    IFERROR(VLOOKUP(B6, Receiving!$A$2:$L$1000, 4, FALSE),
        IFERROR(VLOOKUP(B6, Receiving3!$A$2:$L$1000, 4, FALSE), 0)
    )
)</f>
        <v>2</v>
      </c>
      <c r="O6">
        <f>IF(G6=0,
    IFERROR(VLOOKUP(B6, Receiving2!$A$2:$L$1000, 5, FALSE),
        IFERROR(VLOOKUP(B6, Receiving!$A$2:$L$1000, 5, FALSE),
            IFERROR(VLOOKUP(B6, Receiving3!$A$2:$L$1000, 5, FALSE), 0)
        )
    ),
    IFERROR(VLOOKUP(B6, Receiving!$A$2:$L$1000, 5, FALSE),
        IFERROR(VLOOKUP(B6, Receiving3!$A$2:$L$1000, 5, FALSE), 0)
    )
)</f>
        <v>3</v>
      </c>
      <c r="P6">
        <f>IF(G6=0,
    IFERROR(VLOOKUP(B6, Receiving2!$A$2:$L$1000, 6, FALSE),
        IFERROR(VLOOKUP(B6, Receiving!$A$2:$L$1000, 6, FALSE),
            IFERROR(VLOOKUP(B6, Receiving3!$A$2:$L$1000, 6, FALSE), 0)
        )
    ),
    IFERROR(VLOOKUP(B6, Receiving!$A$2:$L$1000, 6, FALSE),
        IFERROR(VLOOKUP(B6, Receiving3!$A$2:$L$1000, 6, FALSE), 0)
    )
)</f>
        <v>1.5</v>
      </c>
      <c r="Q6">
        <f>IF(G6=0,
    IFERROR(VLOOKUP(B6, Receiving2!$A$2:$L$1000, 7, FALSE),
        IFERROR(VLOOKUP(B6, Receiving!$A$2:$L$1000, 7, FALSE),
            IFERROR(VLOOKUP(B6, Receiving3!$A$2:$L$1000, 7, FALSE), 0)
        )
    ),
    IFERROR(VLOOKUP(B6, Receiving!$A$2:$L$1000, 7, FALSE),
        IFERROR(VLOOKUP(B6, Receiving3!$A$2:$L$1000, 7, FALSE), 0)
    )
)</f>
        <v>1</v>
      </c>
      <c r="R6">
        <f>IF(G6=0,
    IFERROR(VLOOKUP(B6, Receiving2!$A$2:$L$1000, 8, FALSE),
        IFERROR(VLOOKUP(B6, Receiving!$A$2:$L$1000, 8, FALSE),
            IFERROR(VLOOKUP(B6, Receiving3!$A$2:$L$1000, 8, FALSE), 0)
        )
    ),
    IFERROR(VLOOKUP(B6, Receiving!$A$2:$L$1000, 8, FALSE),
        IFERROR(VLOOKUP(B6, Receiving3!$A$2:$L$1000, 8, FALSE), 0)
    )
)</f>
        <v>2</v>
      </c>
      <c r="S6">
        <f>IF(G6=0,
    IFERROR(VLOOKUP(B6, Receiving2!$A$2:$L$1000, 9, FALSE),
        IFERROR(VLOOKUP(B6, Receiving!$A$2:$L$1000, 9, FALSE),
            IFERROR(VLOOKUP(B6, Receiving3!$A$2:$L$1000, 9, FALSE), 0)
        )
    ),
    IFERROR(VLOOKUP(B6, Receiving!$A$2:$L$1000, 9, FALSE),
        IFERROR(VLOOKUP(B6, Receiving3!$A$2:$L$1000, 9, FALSE), 0)
    )
)</f>
        <v>1</v>
      </c>
      <c r="T6">
        <f>IF(G6=0,
    IFERROR(VLOOKUP(B6, Receiving2!$A$2:$L$1000, 10, FALSE),
        IFERROR(VLOOKUP(B6, Receiving!$A$2:$L$1000, 10, FALSE),
            IFERROR(VLOOKUP(B6, Receiving3!$A$2:$L$1000, 10, FALSE), 0)
        )
    ),
    IFERROR(VLOOKUP(B6, Receiving!$A$2:$L$1000, 10, FALSE),
        IFERROR(VLOOKUP(B6, Receiving3!$A$2:$L$1000, 10, FALSE), 0)
    )
)</f>
        <v>2</v>
      </c>
    </row>
    <row r="7" spans="1:20">
      <c r="A7">
        <v>3</v>
      </c>
      <c r="B7" t="s">
        <v>961</v>
      </c>
      <c r="C7" t="s">
        <v>22</v>
      </c>
      <c r="D7" t="s">
        <v>23</v>
      </c>
      <c r="E7" t="s">
        <v>237</v>
      </c>
      <c r="F7" s="3">
        <v>3</v>
      </c>
      <c r="G7">
        <f>IFERROR(VLOOKUP(B7, Rushing!$A$2:$L$1000, 3, FALSE), IFERROR(VLOOKUP(B7, Receiving!$A$2:$L$1000, 3, FALSE), 0))</f>
        <v>3</v>
      </c>
      <c r="H7">
        <f>IF(G7=0,
    IFERROR(VLOOKUP(B7, Rushing2!$A$2:$L$1000, 4, FALSE),
        IFERROR(VLOOKUP(B7, Rushing!$A$2:$L$1000, 4, FALSE),
            IFERROR(VLOOKUP(B7, Rushing3!$A$2:$L$1000, 4, FALSE), 0)
        )
    ),
    IFERROR(VLOOKUP(B7, Rushing!$A$2:$L$1000, 4, FALSE),
        IFERROR(VLOOKUP(B7, Rushing3!$A$2:$L$1000, 4, FALSE), 0)
    )
)</f>
        <v>26</v>
      </c>
      <c r="I7">
        <f>IF(G7=0,
    IFERROR(VLOOKUP(B7, Rushing2!$A$2:$L$1000, 5, FALSE),
        IFERROR(VLOOKUP(B7, Rushing!$A$2:$L$1000, 5, FALSE),
            IFERROR(VLOOKUP(B7, Rushing3!$A$2:$L$1000, 5, FALSE), 0)
        )
    ),
    IFERROR(VLOOKUP(B7, Rushing!$A$2:$L$1000, 5, FALSE),
        IFERROR(VLOOKUP(B7, Rushing3!$A$2:$L$1000, 5, FALSE), 0)
    )
)</f>
        <v>86</v>
      </c>
      <c r="J7">
        <f>IF(G7=0,
    IFERROR(VLOOKUP(B7, Rushing2!$A$2:$L$1000, 6, FALSE),
        IFERROR(VLOOKUP(B7, Rushing!$A$2:$L$1000, 6, FALSE),
            IFERROR(VLOOKUP(B7, Rushing3!$A$2:$L$1000, 6, FALSE), 0)
        )
    ),
    IFERROR(VLOOKUP(B7, Rushing!$A$2:$L$1000, 6, FALSE),
        IFERROR(VLOOKUP(B7, Rushing3!$A$2:$L$1000, 6, FALSE), 0)
    )
)</f>
        <v>3.31</v>
      </c>
      <c r="K7">
        <f>IF(G7=0,
    IFERROR(VLOOKUP(B7, Rushing2!$A$2:$L$1000, 7, FALSE),
        IFERROR(VLOOKUP(B7, Rushing!$A$2:$L$1000, 7, FALSE),
            IFERROR(VLOOKUP(B7, Rushing3!$A$2:$L$1000, 7, FALSE), 0)
        )
    ),
    IFERROR(VLOOKUP(B7, Rushing!$A$2:$L$1000, 7, FALSE),
        IFERROR(VLOOKUP(B7, Rushing3!$A$2:$L$1000, 7, FALSE), 0)
    )
)</f>
        <v>28.7</v>
      </c>
      <c r="L7">
        <f>IF(G7=0,
    IFERROR(VLOOKUP(B7, Rushing2!$A$2:$L$1000, 8, FALSE),
        IFERROR(VLOOKUP(B7, Rushing!$A$2:$L$1000, 8, FALSE),
            IFERROR(VLOOKUP(B7, Rushing3!$A$2:$L$1000, 8, FALSE), 0)
        )
    ),
    IFERROR(VLOOKUP(B7, Rushing!$A$2:$L$1000, 8, FALSE),
        IFERROR(VLOOKUP(B7, Rushing3!$A$2:$L$1000, 8, FALSE), 0)
    )
)</f>
        <v>10</v>
      </c>
      <c r="M7">
        <f>IF(G7=0,
    IFERROR(VLOOKUP(B7, Rushing2!$A$2:$L$1000, 9, FALSE),
        IFERROR(VLOOKUP(B7, Rushing!$A$2:$L$1000, 9, FALSE),
            IFERROR(VLOOKUP(B7, Rushing3!$A$2:$L$1000, 9, FALSE), 0)
        )
    ),
    IFERROR(VLOOKUP(B7, Rushing!$A$2:$L$1000, 9, FALSE),
        IFERROR(VLOOKUP(B7, Rushing3!$A$2:$L$1000, 9, FALSE), 0)
    )
)</f>
        <v>1</v>
      </c>
      <c r="N7">
        <f>IF(G7=0,
    IFERROR(VLOOKUP(B7, Receiving2!$A$2:$L$1000, 4, FALSE),
        IFERROR(VLOOKUP(B7, Receiving!$A$2:$L$1000, 4, FALSE),
            IFERROR(VLOOKUP(B7, Receiving3!$A$2:$L$1000, 4, FALSE), 0)
        )
    ),
    IFERROR(VLOOKUP(B7, Receiving!$A$2:$L$1000, 4, FALSE),
        IFERROR(VLOOKUP(B7, Receiving3!$A$2:$L$1000, 4, FALSE), 0)
    )
)</f>
        <v>2</v>
      </c>
      <c r="O7">
        <f>IF(G7=0,
    IFERROR(VLOOKUP(B7, Receiving2!$A$2:$L$1000, 5, FALSE),
        IFERROR(VLOOKUP(B7, Receiving!$A$2:$L$1000, 5, FALSE),
            IFERROR(VLOOKUP(B7, Receiving3!$A$2:$L$1000, 5, FALSE), 0)
        )
    ),
    IFERROR(VLOOKUP(B7, Receiving!$A$2:$L$1000, 5, FALSE),
        IFERROR(VLOOKUP(B7, Receiving3!$A$2:$L$1000, 5, FALSE), 0)
    )
)</f>
        <v>13</v>
      </c>
      <c r="P7">
        <f>IF(G7=0,
    IFERROR(VLOOKUP(B7, Receiving2!$A$2:$L$1000, 6, FALSE),
        IFERROR(VLOOKUP(B7, Receiving!$A$2:$L$1000, 6, FALSE),
            IFERROR(VLOOKUP(B7, Receiving3!$A$2:$L$1000, 6, FALSE), 0)
        )
    ),
    IFERROR(VLOOKUP(B7, Receiving!$A$2:$L$1000, 6, FALSE),
        IFERROR(VLOOKUP(B7, Receiving3!$A$2:$L$1000, 6, FALSE), 0)
    )
)</f>
        <v>6.5</v>
      </c>
      <c r="Q7">
        <f>IF(G7=0,
    IFERROR(VLOOKUP(B7, Receiving2!$A$2:$L$1000, 7, FALSE),
        IFERROR(VLOOKUP(B7, Receiving!$A$2:$L$1000, 7, FALSE),
            IFERROR(VLOOKUP(B7, Receiving3!$A$2:$L$1000, 7, FALSE), 0)
        )
    ),
    IFERROR(VLOOKUP(B7, Receiving!$A$2:$L$1000, 7, FALSE),
        IFERROR(VLOOKUP(B7, Receiving3!$A$2:$L$1000, 7, FALSE), 0)
    )
)</f>
        <v>4.3</v>
      </c>
      <c r="R7">
        <f>IF(G7=0,
    IFERROR(VLOOKUP(B7, Receiving2!$A$2:$L$1000, 8, FALSE),
        IFERROR(VLOOKUP(B7, Receiving!$A$2:$L$1000, 8, FALSE),
            IFERROR(VLOOKUP(B7, Receiving3!$A$2:$L$1000, 8, FALSE), 0)
        )
    ),
    IFERROR(VLOOKUP(B7, Receiving!$A$2:$L$1000, 8, FALSE),
        IFERROR(VLOOKUP(B7, Receiving3!$A$2:$L$1000, 8, FALSE), 0)
    )
)</f>
        <v>9</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2</v>
      </c>
    </row>
    <row r="8" spans="1:20">
      <c r="A8">
        <v>89</v>
      </c>
      <c r="B8" t="s">
        <v>941</v>
      </c>
      <c r="C8" t="s">
        <v>25</v>
      </c>
      <c r="D8" t="s">
        <v>23</v>
      </c>
      <c r="E8" t="s">
        <v>237</v>
      </c>
      <c r="F8" s="3">
        <v>0</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0</v>
      </c>
    </row>
    <row r="9" spans="1:20">
      <c r="A9">
        <v>84</v>
      </c>
      <c r="B9" t="s">
        <v>943</v>
      </c>
      <c r="C9" t="s">
        <v>25</v>
      </c>
      <c r="D9" t="s">
        <v>92</v>
      </c>
      <c r="E9" t="s">
        <v>122</v>
      </c>
      <c r="F9" s="3">
        <v>5</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2</v>
      </c>
      <c r="O9">
        <f>IF(G9=0,
    IFERROR(VLOOKUP(B9, Receiving2!$A$2:$L$1000, 5, FALSE),
        IFERROR(VLOOKUP(B9, Receiving!$A$2:$L$1000, 5, FALSE),
            IFERROR(VLOOKUP(B9, Receiving3!$A$2:$L$1000, 5, FALSE), 0)
        )
    ),
    IFERROR(VLOOKUP(B9, Receiving!$A$2:$L$1000, 5, FALSE),
        IFERROR(VLOOKUP(B9, Receiving3!$A$2:$L$1000, 5, FALSE), 0)
    )
)</f>
        <v>15</v>
      </c>
      <c r="P9">
        <f>IF(G9=0,
    IFERROR(VLOOKUP(B9, Receiving2!$A$2:$L$1000, 6, FALSE),
        IFERROR(VLOOKUP(B9, Receiving!$A$2:$L$1000, 6, FALSE),
            IFERROR(VLOOKUP(B9, Receiving3!$A$2:$L$1000, 6, FALSE), 0)
        )
    ),
    IFERROR(VLOOKUP(B9, Receiving!$A$2:$L$1000, 6, FALSE),
        IFERROR(VLOOKUP(B9, Receiving3!$A$2:$L$1000, 6, FALSE), 0)
    )
)</f>
        <v>7.5</v>
      </c>
      <c r="Q9">
        <f>IF(G9=0,
    IFERROR(VLOOKUP(B9, Receiving2!$A$2:$L$1000, 7, FALSE),
        IFERROR(VLOOKUP(B9, Receiving!$A$2:$L$1000, 7, FALSE),
            IFERROR(VLOOKUP(B9, Receiving3!$A$2:$L$1000, 7, FALSE), 0)
        )
    ),
    IFERROR(VLOOKUP(B9, Receiving!$A$2:$L$1000, 7, FALSE),
        IFERROR(VLOOKUP(B9, Receiving3!$A$2:$L$1000, 7, FALSE), 0)
    )
)</f>
        <v>7.5</v>
      </c>
      <c r="R9">
        <f>IF(G9=0,
    IFERROR(VLOOKUP(B9, Receiving2!$A$2:$L$1000, 8, FALSE),
        IFERROR(VLOOKUP(B9, Receiving!$A$2:$L$1000, 8, FALSE),
            IFERROR(VLOOKUP(B9, Receiving3!$A$2:$L$1000, 8, FALSE), 0)
        )
    ),
    IFERROR(VLOOKUP(B9, Receiving!$A$2:$L$1000, 8, FALSE),
        IFERROR(VLOOKUP(B9, Receiving3!$A$2:$L$1000, 8, FALSE), 0)
    )
)</f>
        <v>11</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2</v>
      </c>
    </row>
    <row r="10" spans="1:20">
      <c r="A10">
        <v>85</v>
      </c>
      <c r="B10" t="s">
        <v>945</v>
      </c>
      <c r="C10" t="s">
        <v>25</v>
      </c>
      <c r="D10" t="s">
        <v>10</v>
      </c>
      <c r="E10" t="s">
        <v>511</v>
      </c>
      <c r="F10" s="3">
        <v>1</v>
      </c>
      <c r="G10">
        <f>IFERROR(VLOOKUP(B10, Rushing!$A$2:$L$1000, 3, FALSE), IFERROR(VLOOKUP(B10, Receiving!$A$2:$L$1000, 3, FALSE), 0))</f>
        <v>3</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5</v>
      </c>
      <c r="O10">
        <f>IF(G10=0,
    IFERROR(VLOOKUP(B10, Receiving2!$A$2:$L$1000, 5, FALSE),
        IFERROR(VLOOKUP(B10, Receiving!$A$2:$L$1000, 5, FALSE),
            IFERROR(VLOOKUP(B10, Receiving3!$A$2:$L$1000, 5, FALSE), 0)
        )
    ),
    IFERROR(VLOOKUP(B10, Receiving!$A$2:$L$1000, 5, FALSE),
        IFERROR(VLOOKUP(B10, Receiving3!$A$2:$L$1000, 5, FALSE), 0)
    )
)</f>
        <v>71</v>
      </c>
      <c r="P10">
        <f>IF(G10=0,
    IFERROR(VLOOKUP(B10, Receiving2!$A$2:$L$1000, 6, FALSE),
        IFERROR(VLOOKUP(B10, Receiving!$A$2:$L$1000, 6, FALSE),
            IFERROR(VLOOKUP(B10, Receiving3!$A$2:$L$1000, 6, FALSE), 0)
        )
    ),
    IFERROR(VLOOKUP(B10, Receiving!$A$2:$L$1000, 6, FALSE),
        IFERROR(VLOOKUP(B10, Receiving3!$A$2:$L$1000, 6, FALSE), 0)
    )
)</f>
        <v>14.2</v>
      </c>
      <c r="Q10">
        <f>IF(G10=0,
    IFERROR(VLOOKUP(B10, Receiving2!$A$2:$L$1000, 7, FALSE),
        IFERROR(VLOOKUP(B10, Receiving!$A$2:$L$1000, 7, FALSE),
            IFERROR(VLOOKUP(B10, Receiving3!$A$2:$L$1000, 7, FALSE), 0)
        )
    ),
    IFERROR(VLOOKUP(B10, Receiving!$A$2:$L$1000, 7, FALSE),
        IFERROR(VLOOKUP(B10, Receiving3!$A$2:$L$1000, 7, FALSE), 0)
    )
)</f>
        <v>23.7</v>
      </c>
      <c r="R10">
        <f>IF(G10=0,
    IFERROR(VLOOKUP(B10, Receiving2!$A$2:$L$1000, 8, FALSE),
        IFERROR(VLOOKUP(B10, Receiving!$A$2:$L$1000, 8, FALSE),
            IFERROR(VLOOKUP(B10, Receiving3!$A$2:$L$1000, 8, FALSE), 0)
        )
    ),
    IFERROR(VLOOKUP(B10, Receiving!$A$2:$L$1000, 8, FALSE),
        IFERROR(VLOOKUP(B10, Receiving3!$A$2:$L$1000, 8, FALSE), 0)
    )
)</f>
        <v>21</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5</v>
      </c>
    </row>
    <row r="11" spans="1:20">
      <c r="A11">
        <v>88</v>
      </c>
      <c r="B11" t="s">
        <v>947</v>
      </c>
      <c r="C11" t="s">
        <v>25</v>
      </c>
      <c r="D11" t="s">
        <v>225</v>
      </c>
      <c r="E11" t="s">
        <v>18</v>
      </c>
      <c r="F11" s="3">
        <v>5</v>
      </c>
      <c r="G11">
        <f>IFERROR(VLOOKUP(B11, Rushing!$A$2:$L$1000, 3, FALSE), IFERROR(VLOOKUP(B11, Receiving!$A$2:$L$1000, 3, FALSE), 0))</f>
        <v>3</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1</v>
      </c>
      <c r="O11">
        <f>IF(G11=0,
    IFERROR(VLOOKUP(B11, Receiving2!$A$2:$L$1000, 5, FALSE),
        IFERROR(VLOOKUP(B11, Receiving!$A$2:$L$1000, 5, FALSE),
            IFERROR(VLOOKUP(B11, Receiving3!$A$2:$L$1000, 5, FALSE), 0)
        )
    ),
    IFERROR(VLOOKUP(B11, Receiving!$A$2:$L$1000, 5, FALSE),
        IFERROR(VLOOKUP(B11, Receiving3!$A$2:$L$1000, 5, FALSE), 0)
    )
)</f>
        <v>7</v>
      </c>
      <c r="P11">
        <f>IF(G11=0,
    IFERROR(VLOOKUP(B11, Receiving2!$A$2:$L$1000, 6, FALSE),
        IFERROR(VLOOKUP(B11, Receiving!$A$2:$L$1000, 6, FALSE),
            IFERROR(VLOOKUP(B11, Receiving3!$A$2:$L$1000, 6, FALSE), 0)
        )
    ),
    IFERROR(VLOOKUP(B11, Receiving!$A$2:$L$1000, 6, FALSE),
        IFERROR(VLOOKUP(B11, Receiving3!$A$2:$L$1000, 6, FALSE), 0)
    )
)</f>
        <v>7</v>
      </c>
      <c r="Q11">
        <f>IF(G11=0,
    IFERROR(VLOOKUP(B11, Receiving2!$A$2:$L$1000, 7, FALSE),
        IFERROR(VLOOKUP(B11, Receiving!$A$2:$L$1000, 7, FALSE),
            IFERROR(VLOOKUP(B11, Receiving3!$A$2:$L$1000, 7, FALSE), 0)
        )
    ),
    IFERROR(VLOOKUP(B11, Receiving!$A$2:$L$1000, 7, FALSE),
        IFERROR(VLOOKUP(B11, Receiving3!$A$2:$L$1000, 7, FALSE), 0)
    )
)</f>
        <v>2.2999999999999998</v>
      </c>
      <c r="R11">
        <f>IF(G11=0,
    IFERROR(VLOOKUP(B11, Receiving2!$A$2:$L$1000, 8, FALSE),
        IFERROR(VLOOKUP(B11, Receiving!$A$2:$L$1000, 8, FALSE),
            IFERROR(VLOOKUP(B11, Receiving3!$A$2:$L$1000, 8, FALSE), 0)
        )
    ),
    IFERROR(VLOOKUP(B11, Receiving!$A$2:$L$1000, 8, FALSE),
        IFERROR(VLOOKUP(B11, Receiving3!$A$2:$L$1000, 8, FALSE), 0)
    )
)</f>
        <v>7</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2</v>
      </c>
    </row>
    <row r="12" spans="1:20">
      <c r="A12">
        <v>87</v>
      </c>
      <c r="B12" t="s">
        <v>954</v>
      </c>
      <c r="C12" t="s">
        <v>25</v>
      </c>
      <c r="D12" t="s">
        <v>17</v>
      </c>
      <c r="E12" t="s">
        <v>237</v>
      </c>
      <c r="F12" s="3">
        <v>2</v>
      </c>
      <c r="G12">
        <f>IFERROR(VLOOKUP(B12, Rushing!$A$2:$L$1000, 3, FALSE), IFERROR(VLOOKUP(B12, Receiving!$A$2:$L$1000, 3, FALSE), 0))</f>
        <v>2</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3</v>
      </c>
      <c r="O12">
        <f>IF(G12=0,
    IFERROR(VLOOKUP(B12, Receiving2!$A$2:$L$1000, 5, FALSE),
        IFERROR(VLOOKUP(B12, Receiving!$A$2:$L$1000, 5, FALSE),
            IFERROR(VLOOKUP(B12, Receiving3!$A$2:$L$1000, 5, FALSE), 0)
        )
    ),
    IFERROR(VLOOKUP(B12, Receiving!$A$2:$L$1000, 5, FALSE),
        IFERROR(VLOOKUP(B12, Receiving3!$A$2:$L$1000, 5, FALSE), 0)
    )
)</f>
        <v>23</v>
      </c>
      <c r="P12">
        <f>IF(G12=0,
    IFERROR(VLOOKUP(B12, Receiving2!$A$2:$L$1000, 6, FALSE),
        IFERROR(VLOOKUP(B12, Receiving!$A$2:$L$1000, 6, FALSE),
            IFERROR(VLOOKUP(B12, Receiving3!$A$2:$L$1000, 6, FALSE), 0)
        )
    ),
    IFERROR(VLOOKUP(B12, Receiving!$A$2:$L$1000, 6, FALSE),
        IFERROR(VLOOKUP(B12, Receiving3!$A$2:$L$1000, 6, FALSE), 0)
    )
)</f>
        <v>7.67</v>
      </c>
      <c r="Q12">
        <f>IF(G12=0,
    IFERROR(VLOOKUP(B12, Receiving2!$A$2:$L$1000, 7, FALSE),
        IFERROR(VLOOKUP(B12, Receiving!$A$2:$L$1000, 7, FALSE),
            IFERROR(VLOOKUP(B12, Receiving3!$A$2:$L$1000, 7, FALSE), 0)
        )
    ),
    IFERROR(VLOOKUP(B12, Receiving!$A$2:$L$1000, 7, FALSE),
        IFERROR(VLOOKUP(B12, Receiving3!$A$2:$L$1000, 7, FALSE), 0)
    )
)</f>
        <v>11.5</v>
      </c>
      <c r="R12">
        <f>IF(G12=0,
    IFERROR(VLOOKUP(B12, Receiving2!$A$2:$L$1000, 8, FALSE),
        IFERROR(VLOOKUP(B12, Receiving!$A$2:$L$1000, 8, FALSE),
            IFERROR(VLOOKUP(B12, Receiving3!$A$2:$L$1000, 8, FALSE), 0)
        )
    ),
    IFERROR(VLOOKUP(B12, Receiving!$A$2:$L$1000, 8, FALSE),
        IFERROR(VLOOKUP(B12, Receiving3!$A$2:$L$1000, 8, FALSE), 0)
    )
)</f>
        <v>13</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4</v>
      </c>
    </row>
    <row r="13" spans="1:20">
      <c r="A13">
        <v>86</v>
      </c>
      <c r="B13" t="s">
        <v>959</v>
      </c>
      <c r="C13" t="s">
        <v>25</v>
      </c>
      <c r="D13" t="s">
        <v>99</v>
      </c>
      <c r="E13" t="s">
        <v>511</v>
      </c>
      <c r="F13" s="3">
        <v>1</v>
      </c>
      <c r="G13">
        <f>IFERROR(VLOOKUP(B13, Rushing!$A$2:$L$1000, 3, FALSE), IFERROR(VLOOKUP(B13, Receiving!$A$2:$L$1000, 3, FALSE), 0))</f>
        <v>0</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0</v>
      </c>
      <c r="O13">
        <f>IF(G13=0,
    IFERROR(VLOOKUP(B13, Receiving2!$A$2:$L$1000, 5, FALSE),
        IFERROR(VLOOKUP(B13, Receiving!$A$2:$L$1000, 5, FALSE),
            IFERROR(VLOOKUP(B13, Receiving3!$A$2:$L$1000, 5, FALSE), 0)
        )
    ),
    IFERROR(VLOOKUP(B13, Receiving!$A$2:$L$1000, 5, FALSE),
        IFERROR(VLOOKUP(B13, Receiving3!$A$2:$L$1000, 5, FALSE), 0)
    )
)</f>
        <v>0</v>
      </c>
      <c r="P13">
        <f>IF(G13=0,
    IFERROR(VLOOKUP(B13, Receiving2!$A$2:$L$1000, 6, FALSE),
        IFERROR(VLOOKUP(B13, Receiving!$A$2:$L$1000, 6, FALSE),
            IFERROR(VLOOKUP(B13, Receiving3!$A$2:$L$1000, 6, FALSE), 0)
        )
    ),
    IFERROR(VLOOKUP(B13, Receiving!$A$2:$L$1000, 6, FALSE),
        IFERROR(VLOOKUP(B13, Receiving3!$A$2:$L$1000, 6, FALSE), 0)
    )
)</f>
        <v>0</v>
      </c>
      <c r="Q13">
        <f>IF(G13=0,
    IFERROR(VLOOKUP(B13, Receiving2!$A$2:$L$1000, 7, FALSE),
        IFERROR(VLOOKUP(B13, Receiving!$A$2:$L$1000, 7, FALSE),
            IFERROR(VLOOKUP(B13, Receiving3!$A$2:$L$1000, 7, FALSE), 0)
        )
    ),
    IFERROR(VLOOKUP(B13, Receiving!$A$2:$L$1000, 7, FALSE),
        IFERROR(VLOOKUP(B13, Receiving3!$A$2:$L$1000, 7, FALSE), 0)
    )
)</f>
        <v>0</v>
      </c>
      <c r="R13">
        <f>IF(G13=0,
    IFERROR(VLOOKUP(B13, Receiving2!$A$2:$L$1000, 8, FALSE),
        IFERROR(VLOOKUP(B13, Receiving!$A$2:$L$1000, 8, FALSE),
            IFERROR(VLOOKUP(B13, Receiving3!$A$2:$L$1000, 8, FALSE), 0)
        )
    ),
    IFERROR(VLOOKUP(B13, Receiving!$A$2:$L$1000, 8, FALSE),
        IFERROR(VLOOKUP(B13, Receiving3!$A$2:$L$1000, 8, FALSE), 0)
    )
)</f>
        <v>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0</v>
      </c>
    </row>
    <row r="14" spans="1:20">
      <c r="A14">
        <v>17</v>
      </c>
      <c r="B14" t="s">
        <v>938</v>
      </c>
      <c r="C14" t="s">
        <v>16</v>
      </c>
      <c r="D14" t="s">
        <v>254</v>
      </c>
      <c r="E14" t="s">
        <v>71</v>
      </c>
      <c r="F14" s="3">
        <v>11</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0</v>
      </c>
      <c r="O14">
        <f>IF(G14=0,
    IFERROR(VLOOKUP(B14, Receiving2!$A$2:$L$1000, 5, FALSE),
        IFERROR(VLOOKUP(B14, Receiving!$A$2:$L$1000, 5, FALSE),
            IFERROR(VLOOKUP(B14, Receiving3!$A$2:$L$1000, 5, FALSE), 0)
        )
    ),
    IFERROR(VLOOKUP(B14, Receiving!$A$2:$L$1000, 5, FALSE),
        IFERROR(VLOOKUP(B14, Receiving3!$A$2:$L$1000, 5, FALSE), 0)
    )
)</f>
        <v>0</v>
      </c>
      <c r="P14">
        <f>IF(G14=0,
    IFERROR(VLOOKUP(B14, Receiving2!$A$2:$L$1000, 6, FALSE),
        IFERROR(VLOOKUP(B14, Receiving!$A$2:$L$1000, 6, FALSE),
            IFERROR(VLOOKUP(B14, Receiving3!$A$2:$L$1000, 6, FALSE), 0)
        )
    ),
    IFERROR(VLOOKUP(B14, Receiving!$A$2:$L$1000, 6, FALSE),
        IFERROR(VLOOKUP(B14, Receiving3!$A$2:$L$1000, 6, FALSE), 0)
    )
)</f>
        <v>0</v>
      </c>
      <c r="Q14">
        <f>IF(G14=0,
    IFERROR(VLOOKUP(B14, Receiving2!$A$2:$L$1000, 7, FALSE),
        IFERROR(VLOOKUP(B14, Receiving!$A$2:$L$1000, 7, FALSE),
            IFERROR(VLOOKUP(B14, Receiving3!$A$2:$L$1000, 7, FALSE), 0)
        )
    ),
    IFERROR(VLOOKUP(B14, Receiving!$A$2:$L$1000, 7, FALSE),
        IFERROR(VLOOKUP(B14, Receiving3!$A$2:$L$1000, 7, FALSE), 0)
    )
)</f>
        <v>0</v>
      </c>
      <c r="R14">
        <f>IF(G14=0,
    IFERROR(VLOOKUP(B14, Receiving2!$A$2:$L$1000, 8, FALSE),
        IFERROR(VLOOKUP(B14, Receiving!$A$2:$L$1000, 8, FALSE),
            IFERROR(VLOOKUP(B14, Receiving3!$A$2:$L$1000, 8, FALSE), 0)
        )
    ),
    IFERROR(VLOOKUP(B14, Receiving!$A$2:$L$1000, 8, FALSE),
        IFERROR(VLOOKUP(B14, Receiving3!$A$2:$L$1000, 8, FALSE), 0)
    )
)</f>
        <v>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0</v>
      </c>
    </row>
    <row r="15" spans="1:20">
      <c r="A15">
        <v>33</v>
      </c>
      <c r="B15" t="s">
        <v>939</v>
      </c>
      <c r="C15" t="s">
        <v>16</v>
      </c>
      <c r="D15" t="s">
        <v>258</v>
      </c>
      <c r="E15" t="s">
        <v>224</v>
      </c>
      <c r="F15" s="3">
        <v>1</v>
      </c>
      <c r="G15">
        <f>IFERROR(VLOOKUP(B15, Rushing!$A$2:$L$1000, 3, FALSE), IFERROR(VLOOKUP(B15, Receiving!$A$2:$L$1000, 3, FALSE), 0))</f>
        <v>2</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2</v>
      </c>
      <c r="O15">
        <f>IF(G15=0,
    IFERROR(VLOOKUP(B15, Receiving2!$A$2:$L$1000, 5, FALSE),
        IFERROR(VLOOKUP(B15, Receiving!$A$2:$L$1000, 5, FALSE),
            IFERROR(VLOOKUP(B15, Receiving3!$A$2:$L$1000, 5, FALSE), 0)
        )
    ),
    IFERROR(VLOOKUP(B15, Receiving!$A$2:$L$1000, 5, FALSE),
        IFERROR(VLOOKUP(B15, Receiving3!$A$2:$L$1000, 5, FALSE), 0)
    )
)</f>
        <v>11</v>
      </c>
      <c r="P15">
        <f>IF(G15=0,
    IFERROR(VLOOKUP(B15, Receiving2!$A$2:$L$1000, 6, FALSE),
        IFERROR(VLOOKUP(B15, Receiving!$A$2:$L$1000, 6, FALSE),
            IFERROR(VLOOKUP(B15, Receiving3!$A$2:$L$1000, 6, FALSE), 0)
        )
    ),
    IFERROR(VLOOKUP(B15, Receiving!$A$2:$L$1000, 6, FALSE),
        IFERROR(VLOOKUP(B15, Receiving3!$A$2:$L$1000, 6, FALSE), 0)
    )
)</f>
        <v>5.5</v>
      </c>
      <c r="Q15">
        <f>IF(G15=0,
    IFERROR(VLOOKUP(B15, Receiving2!$A$2:$L$1000, 7, FALSE),
        IFERROR(VLOOKUP(B15, Receiving!$A$2:$L$1000, 7, FALSE),
            IFERROR(VLOOKUP(B15, Receiving3!$A$2:$L$1000, 7, FALSE), 0)
        )
    ),
    IFERROR(VLOOKUP(B15, Receiving!$A$2:$L$1000, 7, FALSE),
        IFERROR(VLOOKUP(B15, Receiving3!$A$2:$L$1000, 7, FALSE), 0)
    )
)</f>
        <v>5.5</v>
      </c>
      <c r="R15">
        <f>IF(G15=0,
    IFERROR(VLOOKUP(B15, Receiving2!$A$2:$L$1000, 8, FALSE),
        IFERROR(VLOOKUP(B15, Receiving!$A$2:$L$1000, 8, FALSE),
            IFERROR(VLOOKUP(B15, Receiving3!$A$2:$L$1000, 8, FALSE), 0)
        )
    ),
    IFERROR(VLOOKUP(B15, Receiving!$A$2:$L$1000, 8, FALSE),
        IFERROR(VLOOKUP(B15, Receiving3!$A$2:$L$1000, 8, FALSE), 0)
    )
)</f>
        <v>6</v>
      </c>
      <c r="S15">
        <f>IF(G15=0,
    IFERROR(VLOOKUP(B15, Receiving2!$A$2:$L$1000, 9, FALSE),
        IFERROR(VLOOKUP(B15, Receiving!$A$2:$L$1000, 9, FALSE),
            IFERROR(VLOOKUP(B15, Receiving3!$A$2:$L$1000, 9, FALSE), 0)
        )
    ),
    IFERROR(VLOOKUP(B15, Receiving!$A$2:$L$1000, 9, FALSE),
        IFERROR(VLOOKUP(B15, Receiving3!$A$2:$L$1000, 9, FALSE), 0)
    )
)</f>
        <v>1</v>
      </c>
      <c r="T15">
        <f>IF(G15=0,
    IFERROR(VLOOKUP(B15, Receiving2!$A$2:$L$1000, 10, FALSE),
        IFERROR(VLOOKUP(B15, Receiving!$A$2:$L$1000, 10, FALSE),
            IFERROR(VLOOKUP(B15, Receiving3!$A$2:$L$1000, 10, FALSE), 0)
        )
    ),
    IFERROR(VLOOKUP(B15, Receiving!$A$2:$L$1000, 10, FALSE),
        IFERROR(VLOOKUP(B15, Receiving3!$A$2:$L$1000, 10, FALSE), 0)
    )
)</f>
        <v>6</v>
      </c>
    </row>
    <row r="16" spans="1:20">
      <c r="A16">
        <v>80</v>
      </c>
      <c r="B16" t="s">
        <v>944</v>
      </c>
      <c r="C16" t="s">
        <v>16</v>
      </c>
      <c r="D16" t="s">
        <v>546</v>
      </c>
      <c r="E16" t="s">
        <v>511</v>
      </c>
      <c r="F16" s="3">
        <v>0</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0</v>
      </c>
      <c r="O16">
        <f>IF(G16=0,
    IFERROR(VLOOKUP(B16, Receiving2!$A$2:$L$1000, 5, FALSE),
        IFERROR(VLOOKUP(B16, Receiving!$A$2:$L$1000, 5, FALSE),
            IFERROR(VLOOKUP(B16, Receiving3!$A$2:$L$1000, 5, FALSE), 0)
        )
    ),
    IFERROR(VLOOKUP(B16, Receiving!$A$2:$L$1000, 5, FALSE),
        IFERROR(VLOOKUP(B16, Receiving3!$A$2:$L$1000, 5, FALSE), 0)
    )
)</f>
        <v>0</v>
      </c>
      <c r="P16">
        <f>IF(G16=0,
    IFERROR(VLOOKUP(B16, Receiving2!$A$2:$L$1000, 6, FALSE),
        IFERROR(VLOOKUP(B16, Receiving!$A$2:$L$1000, 6, FALSE),
            IFERROR(VLOOKUP(B16, Receiving3!$A$2:$L$1000, 6, FALSE), 0)
        )
    ),
    IFERROR(VLOOKUP(B16, Receiving!$A$2:$L$1000, 6, FALSE),
        IFERROR(VLOOKUP(B16, Receiving3!$A$2:$L$1000, 6, FALSE), 0)
    )
)</f>
        <v>0</v>
      </c>
      <c r="Q16">
        <f>IF(G16=0,
    IFERROR(VLOOKUP(B16, Receiving2!$A$2:$L$1000, 7, FALSE),
        IFERROR(VLOOKUP(B16, Receiving!$A$2:$L$1000, 7, FALSE),
            IFERROR(VLOOKUP(B16, Receiving3!$A$2:$L$1000, 7, FALSE), 0)
        )
    ),
    IFERROR(VLOOKUP(B16, Receiving!$A$2:$L$1000, 7, FALSE),
        IFERROR(VLOOKUP(B16, Receiving3!$A$2:$L$1000, 7, FALSE), 0)
    )
)</f>
        <v>0</v>
      </c>
      <c r="R16">
        <f>IF(G16=0,
    IFERROR(VLOOKUP(B16, Receiving2!$A$2:$L$1000, 8, FALSE),
        IFERROR(VLOOKUP(B16, Receiving!$A$2:$L$1000, 8, FALSE),
            IFERROR(VLOOKUP(B16, Receiving3!$A$2:$L$1000, 8, FALSE), 0)
        )
    ),
    IFERROR(VLOOKUP(B16, Receiving!$A$2:$L$1000, 8, FALSE),
        IFERROR(VLOOKUP(B16, Receiving3!$A$2:$L$1000, 8, FALSE), 0)
    )
)</f>
        <v>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0</v>
      </c>
    </row>
    <row r="17" spans="1:20">
      <c r="A17">
        <v>10</v>
      </c>
      <c r="B17" t="s">
        <v>946</v>
      </c>
      <c r="C17" t="s">
        <v>16</v>
      </c>
      <c r="D17" t="s">
        <v>294</v>
      </c>
      <c r="E17" t="s">
        <v>104</v>
      </c>
      <c r="F17" s="3">
        <v>7</v>
      </c>
      <c r="G17">
        <f>IFERROR(VLOOKUP(B17, Rushing!$A$2:$L$1000, 3, FALSE), IFERROR(VLOOKUP(B17, Receiving!$A$2:$L$1000, 3, FALSE), 0))</f>
        <v>0</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3</v>
      </c>
      <c r="O17">
        <f>IF(G17=0,
    IFERROR(VLOOKUP(B17, Receiving2!$A$2:$L$1000, 5, FALSE),
        IFERROR(VLOOKUP(B17, Receiving!$A$2:$L$1000, 5, FALSE),
            IFERROR(VLOOKUP(B17, Receiving3!$A$2:$L$1000, 5, FALSE), 0)
        )
    ),
    IFERROR(VLOOKUP(B17, Receiving!$A$2:$L$1000, 5, FALSE),
        IFERROR(VLOOKUP(B17, Receiving3!$A$2:$L$1000, 5, FALSE), 0)
    )
)</f>
        <v>27</v>
      </c>
      <c r="P17">
        <f>IF(G17=0,
    IFERROR(VLOOKUP(B17, Receiving2!$A$2:$L$1000, 6, FALSE),
        IFERROR(VLOOKUP(B17, Receiving!$A$2:$L$1000, 6, FALSE),
            IFERROR(VLOOKUP(B17, Receiving3!$A$2:$L$1000, 6, FALSE), 0)
        )
    ),
    IFERROR(VLOOKUP(B17, Receiving!$A$2:$L$1000, 6, FALSE),
        IFERROR(VLOOKUP(B17, Receiving3!$A$2:$L$1000, 6, FALSE), 0)
    )
)</f>
        <v>9</v>
      </c>
      <c r="Q17">
        <f>IF(G17=0,
    IFERROR(VLOOKUP(B17, Receiving2!$A$2:$L$1000, 7, FALSE),
        IFERROR(VLOOKUP(B17, Receiving!$A$2:$L$1000, 7, FALSE),
            IFERROR(VLOOKUP(B17, Receiving3!$A$2:$L$1000, 7, FALSE), 0)
        )
    ),
    IFERROR(VLOOKUP(B17, Receiving!$A$2:$L$1000, 7, FALSE),
        IFERROR(VLOOKUP(B17, Receiving3!$A$2:$L$1000, 7, FALSE), 0)
    )
)</f>
        <v>9</v>
      </c>
      <c r="R17">
        <f>IF(G17=0,
    IFERROR(VLOOKUP(B17, Receiving2!$A$2:$L$1000, 8, FALSE),
        IFERROR(VLOOKUP(B17, Receiving!$A$2:$L$1000, 8, FALSE),
            IFERROR(VLOOKUP(B17, Receiving3!$A$2:$L$1000, 8, FALSE), 0)
        )
    ),
    IFERROR(VLOOKUP(B17, Receiving!$A$2:$L$1000, 8, FALSE),
        IFERROR(VLOOKUP(B17, Receiving3!$A$2:$L$1000, 8, FALSE), 0)
    )
)</f>
        <v>12</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5</v>
      </c>
    </row>
    <row r="18" spans="1:20">
      <c r="A18">
        <v>81</v>
      </c>
      <c r="B18" t="s">
        <v>948</v>
      </c>
      <c r="C18" t="s">
        <v>16</v>
      </c>
      <c r="D18" t="s">
        <v>291</v>
      </c>
      <c r="E18" t="s">
        <v>511</v>
      </c>
      <c r="F18" s="3">
        <v>0</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0</v>
      </c>
      <c r="O18">
        <f>IF(G18=0,
    IFERROR(VLOOKUP(B18, Receiving2!$A$2:$L$1000, 5, FALSE),
        IFERROR(VLOOKUP(B18, Receiving!$A$2:$L$1000, 5, FALSE),
            IFERROR(VLOOKUP(B18, Receiving3!$A$2:$L$1000, 5, FALSE), 0)
        )
    ),
    IFERROR(VLOOKUP(B18, Receiving!$A$2:$L$1000, 5, FALSE),
        IFERROR(VLOOKUP(B18, Receiving3!$A$2:$L$1000, 5, FALSE), 0)
    )
)</f>
        <v>0</v>
      </c>
      <c r="P18">
        <f>IF(G18=0,
    IFERROR(VLOOKUP(B18, Receiving2!$A$2:$L$1000, 6, FALSE),
        IFERROR(VLOOKUP(B18, Receiving!$A$2:$L$1000, 6, FALSE),
            IFERROR(VLOOKUP(B18, Receiving3!$A$2:$L$1000, 6, FALSE), 0)
        )
    ),
    IFERROR(VLOOKUP(B18, Receiving!$A$2:$L$1000, 6, FALSE),
        IFERROR(VLOOKUP(B18, Receiving3!$A$2:$L$1000, 6, FALSE), 0)
    )
)</f>
        <v>0</v>
      </c>
      <c r="Q18">
        <f>IF(G18=0,
    IFERROR(VLOOKUP(B18, Receiving2!$A$2:$L$1000, 7, FALSE),
        IFERROR(VLOOKUP(B18, Receiving!$A$2:$L$1000, 7, FALSE),
            IFERROR(VLOOKUP(B18, Receiving3!$A$2:$L$1000, 7, FALSE), 0)
        )
    ),
    IFERROR(VLOOKUP(B18, Receiving!$A$2:$L$1000, 7, FALSE),
        IFERROR(VLOOKUP(B18, Receiving3!$A$2:$L$1000, 7, FALSE), 0)
    )
)</f>
        <v>0</v>
      </c>
      <c r="R18">
        <f>IF(G18=0,
    IFERROR(VLOOKUP(B18, Receiving2!$A$2:$L$1000, 8, FALSE),
        IFERROR(VLOOKUP(B18, Receiving!$A$2:$L$1000, 8, FALSE),
            IFERROR(VLOOKUP(B18, Receiving3!$A$2:$L$1000, 8, FALSE), 0)
        )
    ),
    IFERROR(VLOOKUP(B18, Receiving!$A$2:$L$1000, 8, FALSE),
        IFERROR(VLOOKUP(B18, Receiving3!$A$2:$L$1000, 8, FALSE), 0)
    )
)</f>
        <v>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0</v>
      </c>
    </row>
    <row r="19" spans="1:20">
      <c r="A19">
        <v>4</v>
      </c>
      <c r="B19" t="s">
        <v>949</v>
      </c>
      <c r="C19" t="s">
        <v>16</v>
      </c>
      <c r="D19" t="s">
        <v>138</v>
      </c>
      <c r="E19" t="s">
        <v>251</v>
      </c>
      <c r="F19" s="3">
        <v>5</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5</v>
      </c>
      <c r="O19">
        <f>IF(G19=0,
    IFERROR(VLOOKUP(B19, Receiving2!$A$2:$L$1000, 5, FALSE),
        IFERROR(VLOOKUP(B19, Receiving!$A$2:$L$1000, 5, FALSE),
            IFERROR(VLOOKUP(B19, Receiving3!$A$2:$L$1000, 5, FALSE), 0)
        )
    ),
    IFERROR(VLOOKUP(B19, Receiving!$A$2:$L$1000, 5, FALSE),
        IFERROR(VLOOKUP(B19, Receiving3!$A$2:$L$1000, 5, FALSE), 0)
    )
)</f>
        <v>70</v>
      </c>
      <c r="P19">
        <f>IF(G19=0,
    IFERROR(VLOOKUP(B19, Receiving2!$A$2:$L$1000, 6, FALSE),
        IFERROR(VLOOKUP(B19, Receiving!$A$2:$L$1000, 6, FALSE),
            IFERROR(VLOOKUP(B19, Receiving3!$A$2:$L$1000, 6, FALSE), 0)
        )
    ),
    IFERROR(VLOOKUP(B19, Receiving!$A$2:$L$1000, 6, FALSE),
        IFERROR(VLOOKUP(B19, Receiving3!$A$2:$L$1000, 6, FALSE), 0)
    )
)</f>
        <v>14</v>
      </c>
      <c r="Q19">
        <f>IF(G19=0,
    IFERROR(VLOOKUP(B19, Receiving2!$A$2:$L$1000, 7, FALSE),
        IFERROR(VLOOKUP(B19, Receiving!$A$2:$L$1000, 7, FALSE),
            IFERROR(VLOOKUP(B19, Receiving3!$A$2:$L$1000, 7, FALSE), 0)
        )
    ),
    IFERROR(VLOOKUP(B19, Receiving!$A$2:$L$1000, 7, FALSE),
        IFERROR(VLOOKUP(B19, Receiving3!$A$2:$L$1000, 7, FALSE), 0)
    )
)</f>
        <v>23.3</v>
      </c>
      <c r="R19">
        <f>IF(G19=0,
    IFERROR(VLOOKUP(B19, Receiving2!$A$2:$L$1000, 8, FALSE),
        IFERROR(VLOOKUP(B19, Receiving!$A$2:$L$1000, 8, FALSE),
            IFERROR(VLOOKUP(B19, Receiving3!$A$2:$L$1000, 8, FALSE), 0)
        )
    ),
    IFERROR(VLOOKUP(B19, Receiving!$A$2:$L$1000, 8, FALSE),
        IFERROR(VLOOKUP(B19, Receiving3!$A$2:$L$1000, 8, FALSE), 0)
    )
)</f>
        <v>38</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6</v>
      </c>
    </row>
    <row r="20" spans="1:20">
      <c r="A20">
        <v>82</v>
      </c>
      <c r="B20" t="s">
        <v>950</v>
      </c>
      <c r="C20" t="s">
        <v>16</v>
      </c>
      <c r="D20" t="s">
        <v>140</v>
      </c>
      <c r="E20" t="s">
        <v>511</v>
      </c>
      <c r="F20" s="3">
        <v>0</v>
      </c>
      <c r="G20">
        <f>IFERROR(VLOOKUP(B20, Rushing!$A$2:$L$1000, 3, FALSE), IFERROR(VLOOKUP(B20, Receiving!$A$2:$L$1000, 3, FALSE), 0))</f>
        <v>0</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0</v>
      </c>
      <c r="O20">
        <f>IF(G20=0,
    IFERROR(VLOOKUP(B20, Receiving2!$A$2:$L$1000, 5, FALSE),
        IFERROR(VLOOKUP(B20, Receiving!$A$2:$L$1000, 5, FALSE),
            IFERROR(VLOOKUP(B20, Receiving3!$A$2:$L$1000, 5, FALSE), 0)
        )
    ),
    IFERROR(VLOOKUP(B20, Receiving!$A$2:$L$1000, 5, FALSE),
        IFERROR(VLOOKUP(B20, Receiving3!$A$2:$L$1000, 5, FALSE), 0)
    )
)</f>
        <v>0</v>
      </c>
      <c r="P20">
        <f>IF(G20=0,
    IFERROR(VLOOKUP(B20, Receiving2!$A$2:$L$1000, 6, FALSE),
        IFERROR(VLOOKUP(B20, Receiving!$A$2:$L$1000, 6, FALSE),
            IFERROR(VLOOKUP(B20, Receiving3!$A$2:$L$1000, 6, FALSE), 0)
        )
    ),
    IFERROR(VLOOKUP(B20, Receiving!$A$2:$L$1000, 6, FALSE),
        IFERROR(VLOOKUP(B20, Receiving3!$A$2:$L$1000, 6, FALSE), 0)
    )
)</f>
        <v>0</v>
      </c>
      <c r="Q20">
        <f>IF(G20=0,
    IFERROR(VLOOKUP(B20, Receiving2!$A$2:$L$1000, 7, FALSE),
        IFERROR(VLOOKUP(B20, Receiving!$A$2:$L$1000, 7, FALSE),
            IFERROR(VLOOKUP(B20, Receiving3!$A$2:$L$1000, 7, FALSE), 0)
        )
    ),
    IFERROR(VLOOKUP(B20, Receiving!$A$2:$L$1000, 7, FALSE),
        IFERROR(VLOOKUP(B20, Receiving3!$A$2:$L$1000, 7, FALSE), 0)
    )
)</f>
        <v>0</v>
      </c>
      <c r="R20">
        <f>IF(G20=0,
    IFERROR(VLOOKUP(B20, Receiving2!$A$2:$L$1000, 8, FALSE),
        IFERROR(VLOOKUP(B20, Receiving!$A$2:$L$1000, 8, FALSE),
            IFERROR(VLOOKUP(B20, Receiving3!$A$2:$L$1000, 8, FALSE), 0)
        )
    ),
    IFERROR(VLOOKUP(B20, Receiving!$A$2:$L$1000, 8, FALSE),
        IFERROR(VLOOKUP(B20, Receiving3!$A$2:$L$1000, 8, FALSE), 0)
    )
)</f>
        <v>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0</v>
      </c>
    </row>
    <row r="21" spans="1:20">
      <c r="A21">
        <v>32</v>
      </c>
      <c r="B21" t="s">
        <v>955</v>
      </c>
      <c r="C21" t="s">
        <v>16</v>
      </c>
      <c r="D21" t="s">
        <v>563</v>
      </c>
      <c r="E21" t="s">
        <v>81</v>
      </c>
      <c r="F21" s="3">
        <v>1</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0</v>
      </c>
    </row>
    <row r="22" spans="1:20">
      <c r="A22">
        <v>16</v>
      </c>
      <c r="B22" t="s">
        <v>957</v>
      </c>
      <c r="C22" t="s">
        <v>16</v>
      </c>
      <c r="D22" t="s">
        <v>93</v>
      </c>
      <c r="E22" t="s">
        <v>141</v>
      </c>
      <c r="F22" s="3">
        <v>6</v>
      </c>
      <c r="G22">
        <f>IFERROR(VLOOKUP(B22, Rushing!$A$2:$L$1000, 3, FALSE), IFERROR(VLOOKUP(B22, Receiving!$A$2:$L$1000, 3, FALSE), 0))</f>
        <v>1</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1</v>
      </c>
      <c r="O22">
        <f>IF(G22=0,
    IFERROR(VLOOKUP(B22, Receiving2!$A$2:$L$1000, 5, FALSE),
        IFERROR(VLOOKUP(B22, Receiving!$A$2:$L$1000, 5, FALSE),
            IFERROR(VLOOKUP(B22, Receiving3!$A$2:$L$1000, 5, FALSE), 0)
        )
    ),
    IFERROR(VLOOKUP(B22, Receiving!$A$2:$L$1000, 5, FALSE),
        IFERROR(VLOOKUP(B22, Receiving3!$A$2:$L$1000, 5, FALSE), 0)
    )
)</f>
        <v>18</v>
      </c>
      <c r="P22">
        <f>IF(G22=0,
    IFERROR(VLOOKUP(B22, Receiving2!$A$2:$L$1000, 6, FALSE),
        IFERROR(VLOOKUP(B22, Receiving!$A$2:$L$1000, 6, FALSE),
            IFERROR(VLOOKUP(B22, Receiving3!$A$2:$L$1000, 6, FALSE), 0)
        )
    ),
    IFERROR(VLOOKUP(B22, Receiving!$A$2:$L$1000, 6, FALSE),
        IFERROR(VLOOKUP(B22, Receiving3!$A$2:$L$1000, 6, FALSE), 0)
    )
)</f>
        <v>18</v>
      </c>
      <c r="Q22">
        <f>IF(G22=0,
    IFERROR(VLOOKUP(B22, Receiving2!$A$2:$L$1000, 7, FALSE),
        IFERROR(VLOOKUP(B22, Receiving!$A$2:$L$1000, 7, FALSE),
            IFERROR(VLOOKUP(B22, Receiving3!$A$2:$L$1000, 7, FALSE), 0)
        )
    ),
    IFERROR(VLOOKUP(B22, Receiving!$A$2:$L$1000, 7, FALSE),
        IFERROR(VLOOKUP(B22, Receiving3!$A$2:$L$1000, 7, FALSE), 0)
    )
)</f>
        <v>18</v>
      </c>
      <c r="R22">
        <f>IF(G22=0,
    IFERROR(VLOOKUP(B22, Receiving2!$A$2:$L$1000, 8, FALSE),
        IFERROR(VLOOKUP(B22, Receiving!$A$2:$L$1000, 8, FALSE),
            IFERROR(VLOOKUP(B22, Receiving3!$A$2:$L$1000, 8, FALSE), 0)
        )
    ),
    IFERROR(VLOOKUP(B22, Receiving!$A$2:$L$1000, 8, FALSE),
        IFERROR(VLOOKUP(B22, Receiving3!$A$2:$L$1000, 8, FALSE), 0)
    )
)</f>
        <v>18</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1</v>
      </c>
    </row>
    <row r="23" spans="1:20">
      <c r="A23">
        <v>11</v>
      </c>
      <c r="B23" t="s">
        <v>960</v>
      </c>
      <c r="C23" t="s">
        <v>16</v>
      </c>
      <c r="D23" t="s">
        <v>209</v>
      </c>
      <c r="E23" t="s">
        <v>237</v>
      </c>
      <c r="F23" s="3">
        <v>2</v>
      </c>
      <c r="G23">
        <f>IFERROR(VLOOKUP(B23, Rushing!$A$2:$L$1000, 3, FALSE), IFERROR(VLOOKUP(B23, Receiving!$A$2:$L$1000, 3, FALSE), 0))</f>
        <v>3</v>
      </c>
      <c r="H23">
        <f>IF(G23=0,
    IFERROR(VLOOKUP(B23, Rushing2!$A$2:$L$1000, 4, FALSE),
        IFERROR(VLOOKUP(B23, Rushing!$A$2:$L$1000, 4, FALSE),
            IFERROR(VLOOKUP(B23, Rushing3!$A$2:$L$1000, 4, FALSE), 0)
        )
    ),
    IFERROR(VLOOKUP(B23, Rushing!$A$2:$L$1000, 4, FALSE),
        IFERROR(VLOOKUP(B23, Rushing3!$A$2:$L$1000, 4, FALSE), 0)
    )
)</f>
        <v>2</v>
      </c>
      <c r="I23">
        <f>IF(G23=0,
    IFERROR(VLOOKUP(B23, Rushing2!$A$2:$L$1000, 5, FALSE),
        IFERROR(VLOOKUP(B23, Rushing!$A$2:$L$1000, 5, FALSE),
            IFERROR(VLOOKUP(B23, Rushing3!$A$2:$L$1000, 5, FALSE), 0)
        )
    ),
    IFERROR(VLOOKUP(B23, Rushing!$A$2:$L$1000, 5, FALSE),
        IFERROR(VLOOKUP(B23, Rushing3!$A$2:$L$1000, 5, FALSE), 0)
    )
)</f>
        <v>5</v>
      </c>
      <c r="J23">
        <f>IF(G23=0,
    IFERROR(VLOOKUP(B23, Rushing2!$A$2:$L$1000, 6, FALSE),
        IFERROR(VLOOKUP(B23, Rushing!$A$2:$L$1000, 6, FALSE),
            IFERROR(VLOOKUP(B23, Rushing3!$A$2:$L$1000, 6, FALSE), 0)
        )
    ),
    IFERROR(VLOOKUP(B23, Rushing!$A$2:$L$1000, 6, FALSE),
        IFERROR(VLOOKUP(B23, Rushing3!$A$2:$L$1000, 6, FALSE), 0)
    )
)</f>
        <v>2.5</v>
      </c>
      <c r="K23">
        <f>IF(G23=0,
    IFERROR(VLOOKUP(B23, Rushing2!$A$2:$L$1000, 7, FALSE),
        IFERROR(VLOOKUP(B23, Rushing!$A$2:$L$1000, 7, FALSE),
            IFERROR(VLOOKUP(B23, Rushing3!$A$2:$L$1000, 7, FALSE), 0)
        )
    ),
    IFERROR(VLOOKUP(B23, Rushing!$A$2:$L$1000, 7, FALSE),
        IFERROR(VLOOKUP(B23, Rushing3!$A$2:$L$1000, 7, FALSE), 0)
    )
)</f>
        <v>1.7</v>
      </c>
      <c r="L23">
        <f>IF(G23=0,
    IFERROR(VLOOKUP(B23, Rushing2!$A$2:$L$1000, 8, FALSE),
        IFERROR(VLOOKUP(B23, Rushing!$A$2:$L$1000, 8, FALSE),
            IFERROR(VLOOKUP(B23, Rushing3!$A$2:$L$1000, 8, FALSE), 0)
        )
    ),
    IFERROR(VLOOKUP(B23, Rushing!$A$2:$L$1000, 8, FALSE),
        IFERROR(VLOOKUP(B23, Rushing3!$A$2:$L$1000, 8, FALSE), 0)
    )
)</f>
        <v>3</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5</v>
      </c>
      <c r="O23">
        <f>IF(G23=0,
    IFERROR(VLOOKUP(B23, Receiving2!$A$2:$L$1000, 5, FALSE),
        IFERROR(VLOOKUP(B23, Receiving!$A$2:$L$1000, 5, FALSE),
            IFERROR(VLOOKUP(B23, Receiving3!$A$2:$L$1000, 5, FALSE), 0)
        )
    ),
    IFERROR(VLOOKUP(B23, Receiving!$A$2:$L$1000, 5, FALSE),
        IFERROR(VLOOKUP(B23, Receiving3!$A$2:$L$1000, 5, FALSE), 0)
    )
)</f>
        <v>92</v>
      </c>
      <c r="P23">
        <f>IF(G23=0,
    IFERROR(VLOOKUP(B23, Receiving2!$A$2:$L$1000, 6, FALSE),
        IFERROR(VLOOKUP(B23, Receiving!$A$2:$L$1000, 6, FALSE),
            IFERROR(VLOOKUP(B23, Receiving3!$A$2:$L$1000, 6, FALSE), 0)
        )
    ),
    IFERROR(VLOOKUP(B23, Receiving!$A$2:$L$1000, 6, FALSE),
        IFERROR(VLOOKUP(B23, Receiving3!$A$2:$L$1000, 6, FALSE), 0)
    )
)</f>
        <v>18.399999999999999</v>
      </c>
      <c r="Q23">
        <f>IF(G23=0,
    IFERROR(VLOOKUP(B23, Receiving2!$A$2:$L$1000, 7, FALSE),
        IFERROR(VLOOKUP(B23, Receiving!$A$2:$L$1000, 7, FALSE),
            IFERROR(VLOOKUP(B23, Receiving3!$A$2:$L$1000, 7, FALSE), 0)
        )
    ),
    IFERROR(VLOOKUP(B23, Receiving!$A$2:$L$1000, 7, FALSE),
        IFERROR(VLOOKUP(B23, Receiving3!$A$2:$L$1000, 7, FALSE), 0)
    )
)</f>
        <v>30.7</v>
      </c>
      <c r="R23">
        <f>IF(G23=0,
    IFERROR(VLOOKUP(B23, Receiving2!$A$2:$L$1000, 8, FALSE),
        IFERROR(VLOOKUP(B23, Receiving!$A$2:$L$1000, 8, FALSE),
            IFERROR(VLOOKUP(B23, Receiving3!$A$2:$L$1000, 8, FALSE), 0)
        )
    ),
    IFERROR(VLOOKUP(B23, Receiving!$A$2:$L$1000, 8, FALSE),
        IFERROR(VLOOKUP(B23, Receiving3!$A$2:$L$1000, 8, FALSE), 0)
    )
)</f>
        <v>40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12</v>
      </c>
    </row>
    <row r="24" spans="1:20">
      <c r="A24">
        <v>19</v>
      </c>
      <c r="B24" t="s">
        <v>1467</v>
      </c>
      <c r="C24" t="s">
        <v>16</v>
      </c>
      <c r="D24" t="s">
        <v>182</v>
      </c>
      <c r="E24" t="s">
        <v>511</v>
      </c>
      <c r="F24" s="3">
        <v>3</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1</v>
      </c>
      <c r="I24">
        <f>IF(G24=0,
    IFERROR(VLOOKUP(B24, Rushing2!$A$2:$L$1000, 5, FALSE),
        IFERROR(VLOOKUP(B24, Rushing!$A$2:$L$1000, 5, FALSE),
            IFERROR(VLOOKUP(B24, Rushing3!$A$2:$L$1000, 5, FALSE), 0)
        )
    ),
    IFERROR(VLOOKUP(B24, Rushing!$A$2:$L$1000, 5, FALSE),
        IFERROR(VLOOKUP(B24, Rushing3!$A$2:$L$1000, 5, FALSE), 0)
    )
)</f>
        <v>7</v>
      </c>
      <c r="J24">
        <f>IF(G24=0,
    IFERROR(VLOOKUP(B24, Rushing2!$A$2:$L$1000, 6, FALSE),
        IFERROR(VLOOKUP(B24, Rushing!$A$2:$L$1000, 6, FALSE),
            IFERROR(VLOOKUP(B24, Rushing3!$A$2:$L$1000, 6, FALSE), 0)
        )
    ),
    IFERROR(VLOOKUP(B24, Rushing!$A$2:$L$1000, 6, FALSE),
        IFERROR(VLOOKUP(B24, Rushing3!$A$2:$L$1000, 6, FALSE), 0)
    )
)</f>
        <v>7</v>
      </c>
      <c r="K24">
        <f>IF(G24=0,
    IFERROR(VLOOKUP(B24, Rushing2!$A$2:$L$1000, 7, FALSE),
        IFERROR(VLOOKUP(B24, Rushing!$A$2:$L$1000, 7, FALSE),
            IFERROR(VLOOKUP(B24, Rushing3!$A$2:$L$1000, 7, FALSE), 0)
        )
    ),
    IFERROR(VLOOKUP(B24, Rushing!$A$2:$L$1000, 7, FALSE),
        IFERROR(VLOOKUP(B24, Rushing3!$A$2:$L$1000, 7, FALSE), 0)
    )
)</f>
        <v>1.8</v>
      </c>
      <c r="L24">
        <f>IF(G24=0,
    IFERROR(VLOOKUP(B24, Rushing2!$A$2:$L$1000, 8, FALSE),
        IFERROR(VLOOKUP(B24, Rushing!$A$2:$L$1000, 8, FALSE),
            IFERROR(VLOOKUP(B24, Rushing3!$A$2:$L$1000, 8, FALSE), 0)
        )
    ),
    IFERROR(VLOOKUP(B24, Rushing!$A$2:$L$1000, 8, FALSE),
        IFERROR(VLOOKUP(B24, Rushing3!$A$2:$L$1000, 8, FALSE), 0)
    )
)</f>
        <v>7</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6</v>
      </c>
      <c r="O24">
        <f>IF(G24=0,
    IFERROR(VLOOKUP(B24, Receiving2!$A$2:$L$1000, 5, FALSE),
        IFERROR(VLOOKUP(B24, Receiving!$A$2:$L$1000, 5, FALSE),
            IFERROR(VLOOKUP(B24, Receiving3!$A$2:$L$1000, 5, FALSE), 0)
        )
    ),
    IFERROR(VLOOKUP(B24, Receiving!$A$2:$L$1000, 5, FALSE),
        IFERROR(VLOOKUP(B24, Receiving3!$A$2:$L$1000, 5, FALSE), 0)
    )
)</f>
        <v>93</v>
      </c>
      <c r="P24">
        <f>IF(G24=0,
    IFERROR(VLOOKUP(B24, Receiving2!$A$2:$L$1000, 6, FALSE),
        IFERROR(VLOOKUP(B24, Receiving!$A$2:$L$1000, 6, FALSE),
            IFERROR(VLOOKUP(B24, Receiving3!$A$2:$L$1000, 6, FALSE), 0)
        )
    ),
    IFERROR(VLOOKUP(B24, Receiving!$A$2:$L$1000, 6, FALSE),
        IFERROR(VLOOKUP(B24, Receiving3!$A$2:$L$1000, 6, FALSE), 0)
    )
)</f>
        <v>15.5</v>
      </c>
      <c r="Q24">
        <f>IF(G24=0,
    IFERROR(VLOOKUP(B24, Receiving2!$A$2:$L$1000, 7, FALSE),
        IFERROR(VLOOKUP(B24, Receiving!$A$2:$L$1000, 7, FALSE),
            IFERROR(VLOOKUP(B24, Receiving3!$A$2:$L$1000, 7, FALSE), 0)
        )
    ),
    IFERROR(VLOOKUP(B24, Receiving!$A$2:$L$1000, 7, FALSE),
        IFERROR(VLOOKUP(B24, Receiving3!$A$2:$L$1000, 7, FALSE), 0)
    )
)</f>
        <v>23.2</v>
      </c>
      <c r="R24">
        <v>34</v>
      </c>
      <c r="S24">
        <f>IF(G24=0,
    IFERROR(VLOOKUP(B24, Receiving2!$A$2:$L$1000, 9, FALSE),
        IFERROR(VLOOKUP(B24, Receiving!$A$2:$L$1000, 9, FALSE),
            IFERROR(VLOOKUP(B24, Receiving3!$A$2:$L$1000, 9, FALSE), 0)
        )
    ),
    IFERROR(VLOOKUP(B24, Receiving!$A$2:$L$1000, 9, FALSE),
        IFERROR(VLOOKUP(B24, Receiving3!$A$2:$L$1000, 9, FALSE), 0)
    )
)</f>
        <v>1</v>
      </c>
      <c r="T24">
        <f>IF(G24=0,
    IFERROR(VLOOKUP(B24, Receiving2!$A$2:$L$1000, 10, FALSE),
        IFERROR(VLOOKUP(B24, Receiving!$A$2:$L$1000, 10, FALSE),
            IFERROR(VLOOKUP(B24, Receiving3!$A$2:$L$1000, 10, FALSE), 0)
        )
    ),
    IFERROR(VLOOKUP(B24, Receiving!$A$2:$L$1000, 10, FALSE),
        IFERROR(VLOOKUP(B24, Receiving3!$A$2:$L$1000, 10, FALSE), 0)
    )
)</f>
        <v>8</v>
      </c>
    </row>
    <row r="25" spans="1:20">
      <c r="A25">
        <v>83</v>
      </c>
      <c r="B25" t="s">
        <v>962</v>
      </c>
      <c r="C25" t="s">
        <v>16</v>
      </c>
      <c r="D25" t="s">
        <v>274</v>
      </c>
      <c r="E25" t="s">
        <v>228</v>
      </c>
      <c r="F25" s="3">
        <v>3</v>
      </c>
      <c r="G25">
        <f>IFERROR(VLOOKUP(B25, Rushing!$A$2:$L$1000, 3, FALSE), IFERROR(VLOOKUP(B25, Receiving!$A$2:$L$1000, 3, FALSE), 0))</f>
        <v>3</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17</v>
      </c>
      <c r="O25">
        <f>IF(G25=0,
    IFERROR(VLOOKUP(B25, Receiving2!$A$2:$L$1000, 5, FALSE),
        IFERROR(VLOOKUP(B25, Receiving!$A$2:$L$1000, 5, FALSE),
            IFERROR(VLOOKUP(B25, Receiving3!$A$2:$L$1000, 5, FALSE), 0)
        )
    ),
    IFERROR(VLOOKUP(B25, Receiving!$A$2:$L$1000, 5, FALSE),
        IFERROR(VLOOKUP(B25, Receiving3!$A$2:$L$1000, 5, FALSE), 0)
    )
)</f>
        <v>188</v>
      </c>
      <c r="P25">
        <f>IF(G25=0,
    IFERROR(VLOOKUP(B25, Receiving2!$A$2:$L$1000, 6, FALSE),
        IFERROR(VLOOKUP(B25, Receiving!$A$2:$L$1000, 6, FALSE),
            IFERROR(VLOOKUP(B25, Receiving3!$A$2:$L$1000, 6, FALSE), 0)
        )
    ),
    IFERROR(VLOOKUP(B25, Receiving!$A$2:$L$1000, 6, FALSE),
        IFERROR(VLOOKUP(B25, Receiving3!$A$2:$L$1000, 6, FALSE), 0)
    )
)</f>
        <v>11.06</v>
      </c>
      <c r="Q25">
        <f>IF(G25=0,
    IFERROR(VLOOKUP(B25, Receiving2!$A$2:$L$1000, 7, FALSE),
        IFERROR(VLOOKUP(B25, Receiving!$A$2:$L$1000, 7, FALSE),
            IFERROR(VLOOKUP(B25, Receiving3!$A$2:$L$1000, 7, FALSE), 0)
        )
    ),
    IFERROR(VLOOKUP(B25, Receiving!$A$2:$L$1000, 7, FALSE),
        IFERROR(VLOOKUP(B25, Receiving3!$A$2:$L$1000, 7, FALSE), 0)
    )
)</f>
        <v>62.7</v>
      </c>
      <c r="R25">
        <f>IF(G25=0,
    IFERROR(VLOOKUP(B25, Receiving2!$A$2:$L$1000, 8, FALSE),
        IFERROR(VLOOKUP(B25, Receiving!$A$2:$L$1000, 8, FALSE),
            IFERROR(VLOOKUP(B25, Receiving3!$A$2:$L$1000, 8, FALSE), 0)
        )
    ),
    IFERROR(VLOOKUP(B25, Receiving!$A$2:$L$1000, 8, FALSE),
        IFERROR(VLOOKUP(B25, Receiving3!$A$2:$L$1000, 8, FALSE), 0)
    )
)</f>
        <v>29</v>
      </c>
      <c r="S25">
        <f>IF(G25=0,
    IFERROR(VLOOKUP(B25, Receiving2!$A$2:$L$1000, 9, FALSE),
        IFERROR(VLOOKUP(B25, Receiving!$A$2:$L$1000, 9, FALSE),
            IFERROR(VLOOKUP(B25, Receiving3!$A$2:$L$1000, 9, FALSE), 0)
        )
    ),
    IFERROR(VLOOKUP(B25, Receiving!$A$2:$L$1000, 9, FALSE),
        IFERROR(VLOOKUP(B25, Receiving3!$A$2:$L$1000, 9, FALSE), 0)
    )
)</f>
        <v>1</v>
      </c>
      <c r="T25">
        <f>IF(G25=0,
    IFERROR(VLOOKUP(B25, Receiving2!$A$2:$L$1000, 10, FALSE),
        IFERROR(VLOOKUP(B25, Receiving!$A$2:$L$1000, 10, FALSE),
            IFERROR(VLOOKUP(B25, Receiving3!$A$2:$L$1000, 10, FALSE), 0)
        )
    ),
    IFERROR(VLOOKUP(B25, Receiving!$A$2:$L$1000, 10, FALSE),
        IFERROR(VLOOKUP(B25, Receiving3!$A$2:$L$1000, 10, FALSE), 0)
    )
)</f>
        <v>30</v>
      </c>
    </row>
    <row r="26" spans="1:20">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row r="28" spans="1:20">
      <c r="G28">
        <f>IFERROR(VLOOKUP(B28, Rushing!$A$2:$L$1000, 3, FALSE), IFERROR(VLOOKUP(B28, Receiving!$A$2:$L$1000, 3, FALSE), 0))</f>
        <v>0</v>
      </c>
      <c r="H28">
        <f>IF(G28=0, IFERROR(VLOOKUP(B28, Rushing2!$A$2:$L$1000, 4, FALSE),0), IFERROR(VLOOKUP(B28, Rushing!$A$2:$L$1000, 4, FALSE), 0))</f>
        <v>0</v>
      </c>
      <c r="I28">
        <f>IF(G28=0, IFERROR(VLOOKUP(B28, Rushing2!$A$2:$L$1000, 5, FALSE),0), IFERROR(VLOOKUP(B28, Rushing!$A$2:$L$1000, 5, FALSE), 0))</f>
        <v>0</v>
      </c>
      <c r="J28">
        <f>IF(G28=0, IFERROR(VLOOKUP(B28, Rushing2!$A$2:$L$1000, 6, FALSE),0), IFERROR(VLOOKUP(B28, Rushing!$A$2:$L$1000, 6, FALSE), 0))</f>
        <v>0</v>
      </c>
      <c r="K28">
        <f>IF(G28=0, IFERROR(VLOOKUP(B28, Rushing2!$A$2:$L$1000, 7, FALSE),0), IFERROR(VLOOKUP(B28, Rushing!$A$2:$L$1000, 7, FALSE), 0))</f>
        <v>0</v>
      </c>
      <c r="L28">
        <f>IF(G28=0, IFERROR(VLOOKUP(B28, Rushing2!$A$2:$L$1000, 8, FALSE),0), IFERROR(VLOOKUP(B28, Rushing!$A$2:$L$1000, 8, FALSE), 0))</f>
        <v>0</v>
      </c>
      <c r="M28">
        <f>IF(G28=0, IFERROR(VLOOKUP(B28, Rushing2!$A$2:$L$1000, 9, FALSE),0), IFERROR(VLOOKUP(B28, Rushing!$A$2:$L$1000, 9, FALSE), 0))</f>
        <v>0</v>
      </c>
      <c r="N28">
        <f>IF(G28=0, IFERROR(VLOOKUP(B28, Receiving2!$A$2:$L$1000, 4, FALSE),0), IFERROR(VLOOKUP(B28, Receiving!$A$2:$L$1000, 4, FALSE), 0))</f>
        <v>0</v>
      </c>
      <c r="O28">
        <f>IF(G28=0, IFERROR(VLOOKUP(B28, Receiving2!$A$2:$L$1000, 5, FALSE),0), IFERROR(VLOOKUP(B28, Receiving!$A$2:$L$1000, 5, FALSE), 0))</f>
        <v>0</v>
      </c>
      <c r="P28">
        <f>IF(G28=0, IFERROR(VLOOKUP(B28, Receiving2!$A$2:$L$1000, 6, FALSE),0), IFERROR(VLOOKUP(B28, Receiving!$A$2:$L$1000, 6, FALSE), 0))</f>
        <v>0</v>
      </c>
      <c r="Q28">
        <f>IF(G28=0, IFERROR(VLOOKUP(B28, Receiving2!$A$2:$L$1000, 7, FALSE),0), IFERROR(VLOOKUP(B28, Receiving!$A$2:$L$1000, 7, FALSE), 0))</f>
        <v>0</v>
      </c>
      <c r="R28">
        <f>IF(G28=0, IFERROR(VLOOKUP(B28, Receiving2!$A$2:$L$1000, 8, FALSE),0), IFERROR(VLOOKUP(B28, Receiving!$A$2:$L$1000, 8, FALSE), 0))</f>
        <v>0</v>
      </c>
      <c r="S28">
        <f>IF(G28=0, IFERROR(VLOOKUP(B28, Receiving2!$A$2:$L$1000, 9, FALSE),0), IFERROR(VLOOKUP(B28, Receiving!$A$2:$L$1000, 9, FALSE), 0))</f>
        <v>0</v>
      </c>
      <c r="T28">
        <f>IF(G28=0, IFERROR(VLOOKUP(B28, Receiving2!$A$2:$L$1000, 10, FALSE),0), IFERROR(VLOOKUP(B28, Receiving!$A$2:$L$1000, 10, FALSE), 0))</f>
        <v>0</v>
      </c>
    </row>
    <row r="29" spans="1:20">
      <c r="G29">
        <f>IFERROR(VLOOKUP(B29, Rushing!$A$2:$L$1000, 3, FALSE), IFERROR(VLOOKUP(B29, Receiving!$A$2:$L$1000, 3, FALSE), 0))</f>
        <v>0</v>
      </c>
      <c r="H29">
        <f>IF(G29=0, IFERROR(VLOOKUP(B29, Rushing2!$A$2:$L$1000, 4, FALSE),0), IFERROR(VLOOKUP(B29, Rushing!$A$2:$L$1000, 4, FALSE), 0))</f>
        <v>0</v>
      </c>
      <c r="I29">
        <f>IF(G29=0, IFERROR(VLOOKUP(B29, Rushing2!$A$2:$L$1000, 5, FALSE),0), IFERROR(VLOOKUP(B29, Rushing!$A$2:$L$1000, 5, FALSE), 0))</f>
        <v>0</v>
      </c>
      <c r="J29">
        <f>IF(G29=0, IFERROR(VLOOKUP(B29, Rushing2!$A$2:$L$1000, 6, FALSE),0), IFERROR(VLOOKUP(B29, Rushing!$A$2:$L$1000, 6, FALSE), 0))</f>
        <v>0</v>
      </c>
      <c r="K29">
        <f>IF(G29=0, IFERROR(VLOOKUP(B29, Rushing2!$A$2:$L$1000, 7, FALSE),0), IFERROR(VLOOKUP(B29, Rushing!$A$2:$L$1000, 7, FALSE), 0))</f>
        <v>0</v>
      </c>
      <c r="L29">
        <f>IF(G29=0, IFERROR(VLOOKUP(B29, Rushing2!$A$2:$L$1000, 8, FALSE),0), IFERROR(VLOOKUP(B29, Rushing!$A$2:$L$1000, 8, FALSE), 0))</f>
        <v>0</v>
      </c>
      <c r="M29">
        <f>IF(G29=0, IFERROR(VLOOKUP(B29, Rushing2!$A$2:$L$1000, 9, FALSE),0), IFERROR(VLOOKUP(B29, Rushing!$A$2:$L$1000, 9, FALSE), 0))</f>
        <v>0</v>
      </c>
      <c r="N29">
        <f>IF(G29=0, IFERROR(VLOOKUP(B29, Receiving2!$A$2:$L$1000, 4, FALSE),0), IFERROR(VLOOKUP(B29, Receiving!$A$2:$L$1000, 4, FALSE), 0))</f>
        <v>0</v>
      </c>
      <c r="O29">
        <f>IF(G29=0, IFERROR(VLOOKUP(B29, Receiving2!$A$2:$L$1000, 5, FALSE),0), IFERROR(VLOOKUP(B29, Receiving!$A$2:$L$1000, 5, FALSE), 0))</f>
        <v>0</v>
      </c>
      <c r="P29">
        <f>IF(G29=0, IFERROR(VLOOKUP(B29, Receiving2!$A$2:$L$1000, 6, FALSE),0), IFERROR(VLOOKUP(B29, Receiving!$A$2:$L$1000, 6, FALSE), 0))</f>
        <v>0</v>
      </c>
      <c r="Q29">
        <f>IF(G29=0, IFERROR(VLOOKUP(B29, Receiving2!$A$2:$L$1000, 7, FALSE),0), IFERROR(VLOOKUP(B29, Receiving!$A$2:$L$1000, 7, FALSE), 0))</f>
        <v>0</v>
      </c>
      <c r="R29">
        <f>IF(G29=0, IFERROR(VLOOKUP(B29, Receiving2!$A$2:$L$1000, 8, FALSE),0), IFERROR(VLOOKUP(B29, Receiving!$A$2:$L$1000, 8, FALSE), 0))</f>
        <v>0</v>
      </c>
      <c r="S29">
        <f>IF(G29=0, IFERROR(VLOOKUP(B29, Receiving2!$A$2:$L$1000, 9, FALSE),0), IFERROR(VLOOKUP(B29, Receiving!$A$2:$L$1000, 9, FALSE), 0))</f>
        <v>0</v>
      </c>
      <c r="T29">
        <f>IF(G29=0, IFERROR(VLOOKUP(B29, Receiving2!$A$2:$L$1000, 10, FALSE),0), IFERROR(VLOOKUP(B29, Receiving!$A$2:$L$1000, 10, FALSE), 0))</f>
        <v>0</v>
      </c>
    </row>
  </sheetData>
  <sortState xmlns:xlrd2="http://schemas.microsoft.com/office/spreadsheetml/2017/richdata2" ref="A1:F26">
    <sortCondition ref="C1:C26"/>
  </sortState>
  <conditionalFormatting sqref="F1:F1048576">
    <cfRule type="cellIs" dxfId="11" priority="5" operator="equal">
      <formula>"R"</formula>
    </cfRule>
  </conditionalFormatting>
  <conditionalFormatting sqref="H2:T27">
    <cfRule type="cellIs" dxfId="10" priority="3" operator="equal">
      <formula>"R"</formula>
    </cfRule>
  </conditionalFormatting>
  <hyperlinks>
    <hyperlink ref="H1" r:id="rId1" tooltip="Rushing Attempts" display="https://www.footballdb.com/statistics/nfl/player-stats/rushing/2023/preseason?sort=rushatt" xr:uid="{5CAEFD77-2306-F04D-9512-40575CDD486B}"/>
    <hyperlink ref="I1" r:id="rId2" tooltip="Rushing Yards" display="https://www.footballdb.com/statistics/nfl/player-stats/rushing/2023/preseason?sort=rushyds" xr:uid="{96EBCD31-8C7C-5042-98C4-0011DA9DDCEA}"/>
    <hyperlink ref="J1" r:id="rId3" tooltip="Rushing Average" display="https://www.footballdb.com/statistics/nfl/player-stats/rushing/2023/preseason?sort=rushavg" xr:uid="{33EF3A0E-52AD-704D-8A02-82FFE9AF7460}"/>
    <hyperlink ref="K1" r:id="rId4" tooltip="Rushing Yards Per Game" display="https://www.footballdb.com/statistics/nfl/player-stats/rushing/2023/preseason?sort=rushypg" xr:uid="{0572223F-7CD8-9144-8D51-6DD07B4D7B96}"/>
    <hyperlink ref="L1" r:id="rId5" tooltip="Longest Rush" display="https://www.footballdb.com/statistics/nfl/player-stats/rushing/2023/preseason?sort=rushlg" xr:uid="{6CE77CEF-55B9-DD4B-AD33-A2C787C01C09}"/>
    <hyperlink ref="M1" r:id="rId6" tooltip="Rushing Touchdowns" display="https://www.footballdb.com/statistics/nfl/player-stats/rushing/2023/preseason?sort=rushtds" xr:uid="{EF2D4DCD-6782-9A43-AC11-AAC41456D867}"/>
    <hyperlink ref="N1" r:id="rId7" tooltip="Receptions" display="https://www.footballdb.com/statistics/nfl/player-stats/receiving/2023/preseason?sort=recnum" xr:uid="{1C8F472B-399C-7249-B209-23953088FD16}"/>
    <hyperlink ref="O1" r:id="rId8" tooltip="Receiving Yards" display="https://www.footballdb.com/statistics/nfl/player-stats/receiving/2023/preseason?sort=recyds" xr:uid="{3F9F286E-B186-A04A-8756-EC0F1A787188}"/>
    <hyperlink ref="P1" r:id="rId9" tooltip="Receiving Average" display="https://www.footballdb.com/statistics/nfl/player-stats/receiving/2023/preseason?sort=recavg" xr:uid="{F8ACE428-283B-F34E-BD61-61EF35750BDB}"/>
    <hyperlink ref="Q1" r:id="rId10" tooltip="Receiving Yards Per Game" display="https://www.footballdb.com/statistics/nfl/player-stats/receiving/2023/preseason?sort=recypg" xr:uid="{C85C2F22-4DEC-B346-8B9E-F4E092996775}"/>
    <hyperlink ref="S1" r:id="rId11" tooltip="Touchdown Receptions" display="https://www.footballdb.com/statistics/nfl/player-stats/receiving/2023/preseason?sort=rectds" xr:uid="{615EE79B-0AD5-2C48-83D5-DB5E911C92B4}"/>
    <hyperlink ref="R1" r:id="rId12" tooltip="Longest Reception" display="https://www.footballdb.com/statistics/nfl/player-stats/receiving/2023/preseason?sort=reclg" xr:uid="{EA1F0CF4-10F3-714B-80D0-CF8E6B1570D3}"/>
    <hyperlink ref="T1" r:id="rId13" tooltip="Receiving Targets" display="https://www.footballdb.com/statistics/nfl/player-stats/receiving/2023/preseason?sort=rectgt" xr:uid="{225C1387-75F2-1543-9946-70EF89A2067F}"/>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60C7C-94EF-4474-B2CA-3C77E3F84A35}">
  <dimension ref="A1:U29"/>
  <sheetViews>
    <sheetView workbookViewId="0">
      <selection sqref="A1:W5"/>
    </sheetView>
  </sheetViews>
  <sheetFormatPr defaultColWidth="8.85546875" defaultRowHeight="15"/>
  <cols>
    <col min="6" max="6" width="8.85546875" style="3"/>
  </cols>
  <sheetData>
    <row r="1" spans="1:21">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1">
      <c r="A2">
        <v>27</v>
      </c>
      <c r="B2" t="s">
        <v>966</v>
      </c>
      <c r="C2" t="s">
        <v>22</v>
      </c>
      <c r="D2" t="s">
        <v>49</v>
      </c>
      <c r="E2" t="s">
        <v>193</v>
      </c>
      <c r="F2" s="3">
        <v>5</v>
      </c>
      <c r="G2">
        <f>IFERROR(VLOOKUP(B2, Rushing!$A$2:$L$1000, 3, FALSE), IFERROR(VLOOKUP(B2, Receiving!$A$2:$L$1000, 3, FALSE), 0))</f>
        <v>0</v>
      </c>
      <c r="H2">
        <f>IF(G2=0,
    IFERROR(VLOOKUP(B2, Rushing2!$A$2:$L$1000, 4, FALSE),
        IFERROR(VLOOKUP(B2, Rushing!$A$2:$L$1000, 4, FALSE),
            IFERROR(VLOOKUP(B2, Rushing3!$A$2:$L$1000, 4, FALSE), 0)
        )
    ),
    IFERROR(VLOOKUP(B2, Rushing!$A$2:$L$1000, 4, FALSE),
        IFERROR(VLOOKUP(B2, Rushing3!$A$2:$L$1000, 4, FALSE), 0)
    )
)</f>
        <v>9</v>
      </c>
      <c r="I2">
        <f>IF(G2=0,
    IFERROR(VLOOKUP(B2, Rushing2!$A$2:$L$1000, 5, FALSE),
        IFERROR(VLOOKUP(B2, Rushing!$A$2:$L$1000, 5, FALSE),
            IFERROR(VLOOKUP(B2, Rushing3!$A$2:$L$1000, 5, FALSE), 0)
        )
    ),
    IFERROR(VLOOKUP(B2, Rushing!$A$2:$L$1000, 5, FALSE),
        IFERROR(VLOOKUP(B2, Rushing3!$A$2:$L$1000, 5, FALSE), 0)
    )
)</f>
        <v>23</v>
      </c>
      <c r="J2">
        <f>IF(G2=0,
    IFERROR(VLOOKUP(B2, Rushing2!$A$2:$L$1000, 6, FALSE),
        IFERROR(VLOOKUP(B2, Rushing!$A$2:$L$1000, 6, FALSE),
            IFERROR(VLOOKUP(B2, Rushing3!$A$2:$L$1000, 6, FALSE), 0)
        )
    ),
    IFERROR(VLOOKUP(B2, Rushing!$A$2:$L$1000, 6, FALSE),
        IFERROR(VLOOKUP(B2, Rushing3!$A$2:$L$1000, 6, FALSE), 0)
    )
)</f>
        <v>2.56</v>
      </c>
      <c r="K2">
        <f>IF(G2=0,
    IFERROR(VLOOKUP(B2, Rushing2!$A$2:$L$1000, 7, FALSE),
        IFERROR(VLOOKUP(B2, Rushing!$A$2:$L$1000, 7, FALSE),
            IFERROR(VLOOKUP(B2, Rushing3!$A$2:$L$1000, 7, FALSE), 0)
        )
    ),
    IFERROR(VLOOKUP(B2, Rushing!$A$2:$L$1000, 7, FALSE),
        IFERROR(VLOOKUP(B2, Rushing3!$A$2:$L$1000, 7, FALSE), 0)
    )
)</f>
        <v>7.7</v>
      </c>
      <c r="L2">
        <f>IF(G2=0,
    IFERROR(VLOOKUP(B2, Rushing2!$A$2:$L$1000, 8, FALSE),
        IFERROR(VLOOKUP(B2, Rushing!$A$2:$L$1000, 8, FALSE),
            IFERROR(VLOOKUP(B2, Rushing3!$A$2:$L$1000, 8, FALSE), 0)
        )
    ),
    IFERROR(VLOOKUP(B2, Rushing!$A$2:$L$1000, 8, FALSE),
        IFERROR(VLOOKUP(B2, Rushing3!$A$2:$L$1000, 8, FALSE), 0)
    )
)</f>
        <v>10</v>
      </c>
      <c r="M2">
        <f>IF(G2=0,
    IFERROR(VLOOKUP(B2, Rushing2!$A$2:$L$1000, 9, FALSE),
        IFERROR(VLOOKUP(B2, Rushing!$A$2:$L$1000, 9, FALSE),
            IFERROR(VLOOKUP(B2, Rushing3!$A$2:$L$1000, 9, FALSE), 0)
        )
    ),
    IFERROR(VLOOKUP(B2, Rushing!$A$2:$L$1000, 9, FALSE),
        IFERROR(VLOOKUP(B2, Rushing3!$A$2:$L$1000, 9, FALSE), 0)
    )
)</f>
        <v>0</v>
      </c>
      <c r="N2">
        <f>IF(G2=0,
    IFERROR(VLOOKUP(B2, Receiving2!$A$2:$L$1000, 4, FALSE),
        IFERROR(VLOOKUP(B2, Receiving!$A$2:$L$1000, 4, FALSE),
            IFERROR(VLOOKUP(B2, Receiving3!$A$2:$L$1000, 4, FALSE), 0)
        )
    ),
    IFERROR(VLOOKUP(B2, Receiving!$A$2:$L$1000, 4, FALSE),
        IFERROR(VLOOKUP(B2, Receiving3!$A$2:$L$1000, 4, FALSE), 0)
    )
)</f>
        <v>1</v>
      </c>
      <c r="O2">
        <f>IF(G2=0,
    IFERROR(VLOOKUP(B2, Receiving2!$A$2:$L$1000, 5, FALSE),
        IFERROR(VLOOKUP(B2, Receiving!$A$2:$L$1000, 5, FALSE),
            IFERROR(VLOOKUP(B2, Receiving3!$A$2:$L$1000, 5, FALSE), 0)
        )
    ),
    IFERROR(VLOOKUP(B2, Receiving!$A$2:$L$1000, 5, FALSE),
        IFERROR(VLOOKUP(B2, Receiving3!$A$2:$L$1000, 5, FALSE), 0)
    )
)</f>
        <v>2</v>
      </c>
      <c r="P2">
        <f>IF(G2=0,
    IFERROR(VLOOKUP(B2, Receiving2!$A$2:$L$1000, 6, FALSE),
        IFERROR(VLOOKUP(B2, Receiving!$A$2:$L$1000, 6, FALSE),
            IFERROR(VLOOKUP(B2, Receiving3!$A$2:$L$1000, 6, FALSE), 0)
        )
    ),
    IFERROR(VLOOKUP(B2, Receiving!$A$2:$L$1000, 6, FALSE),
        IFERROR(VLOOKUP(B2, Receiving3!$A$2:$L$1000, 6, FALSE), 0)
    )
)</f>
        <v>2</v>
      </c>
      <c r="Q2">
        <f>IF(G2=0,
    IFERROR(VLOOKUP(B2, Receiving2!$A$2:$L$1000, 7, FALSE),
        IFERROR(VLOOKUP(B2, Receiving!$A$2:$L$1000, 7, FALSE),
            IFERROR(VLOOKUP(B2, Receiving3!$A$2:$L$1000, 7, FALSE), 0)
        )
    ),
    IFERROR(VLOOKUP(B2, Receiving!$A$2:$L$1000, 7, FALSE),
        IFERROR(VLOOKUP(B2, Receiving3!$A$2:$L$1000, 7, FALSE), 0)
    )
)</f>
        <v>0.7</v>
      </c>
      <c r="R2">
        <f>IF(G2=0,
    IFERROR(VLOOKUP(B2, Receiving2!$A$2:$L$1000, 8, FALSE),
        IFERROR(VLOOKUP(B2, Receiving!$A$2:$L$1000, 8, FALSE),
            IFERROR(VLOOKUP(B2, Receiving3!$A$2:$L$1000, 8, FALSE), 0)
        )
    ),
    IFERROR(VLOOKUP(B2, Receiving!$A$2:$L$1000, 8, FALSE),
        IFERROR(VLOOKUP(B2, Receiving3!$A$2:$L$1000, 8, FALSE), 0)
    )
)</f>
        <v>2</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1</v>
      </c>
    </row>
    <row r="3" spans="1:21">
      <c r="A3">
        <v>42</v>
      </c>
      <c r="B3" t="s">
        <v>967</v>
      </c>
      <c r="C3" t="s">
        <v>22</v>
      </c>
      <c r="D3" t="s">
        <v>940</v>
      </c>
      <c r="E3" t="s">
        <v>391</v>
      </c>
      <c r="F3" s="3">
        <v>2</v>
      </c>
      <c r="G3">
        <f>IFERROR(VLOOKUP(B3, Rushing!$A$2:$L$1000, 3, FALSE), IFERROR(VLOOKUP(B3, Receiving!$A$2:$L$1000, 3, FALSE), 0))</f>
        <v>3</v>
      </c>
      <c r="H3">
        <f>IF(G3=0,
    IFERROR(VLOOKUP(B3, Rushing2!$A$2:$L$1000, 4, FALSE),
        IFERROR(VLOOKUP(B3, Rushing!$A$2:$L$1000, 4, FALSE),
            IFERROR(VLOOKUP(B3, Rushing3!$A$2:$L$1000, 4, FALSE), 0)
        )
    ),
    IFERROR(VLOOKUP(B3, Rushing!$A$2:$L$1000, 4, FALSE),
        IFERROR(VLOOKUP(B3, Rushing3!$A$2:$L$1000, 4, FALSE), 0)
    )
)</f>
        <v>18</v>
      </c>
      <c r="I3">
        <f>IF(G3=0,
    IFERROR(VLOOKUP(B3, Rushing2!$A$2:$L$1000, 5, FALSE),
        IFERROR(VLOOKUP(B3, Rushing!$A$2:$L$1000, 5, FALSE),
            IFERROR(VLOOKUP(B3, Rushing3!$A$2:$L$1000, 5, FALSE), 0)
        )
    ),
    IFERROR(VLOOKUP(B3, Rushing!$A$2:$L$1000, 5, FALSE),
        IFERROR(VLOOKUP(B3, Rushing3!$A$2:$L$1000, 5, FALSE), 0)
    )
)</f>
        <v>146</v>
      </c>
      <c r="J3">
        <f>IF(G3=0,
    IFERROR(VLOOKUP(B3, Rushing2!$A$2:$L$1000, 6, FALSE),
        IFERROR(VLOOKUP(B3, Rushing!$A$2:$L$1000, 6, FALSE),
            IFERROR(VLOOKUP(B3, Rushing3!$A$2:$L$1000, 6, FALSE), 0)
        )
    ),
    IFERROR(VLOOKUP(B3, Rushing!$A$2:$L$1000, 6, FALSE),
        IFERROR(VLOOKUP(B3, Rushing3!$A$2:$L$1000, 6, FALSE), 0)
    )
)</f>
        <v>8.11</v>
      </c>
      <c r="K3">
        <f>IF(G3=0,
    IFERROR(VLOOKUP(B3, Rushing2!$A$2:$L$1000, 7, FALSE),
        IFERROR(VLOOKUP(B3, Rushing!$A$2:$L$1000, 7, FALSE),
            IFERROR(VLOOKUP(B3, Rushing3!$A$2:$L$1000, 7, FALSE), 0)
        )
    ),
    IFERROR(VLOOKUP(B3, Rushing!$A$2:$L$1000, 7, FALSE),
        IFERROR(VLOOKUP(B3, Rushing3!$A$2:$L$1000, 7, FALSE), 0)
    )
)</f>
        <v>48.7</v>
      </c>
      <c r="L3">
        <f>IF(G3=0,
    IFERROR(VLOOKUP(B3, Rushing2!$A$2:$L$1000, 8, FALSE),
        IFERROR(VLOOKUP(B3, Rushing!$A$2:$L$1000, 8, FALSE),
            IFERROR(VLOOKUP(B3, Rushing3!$A$2:$L$1000, 8, FALSE), 0)
        )
    ),
    IFERROR(VLOOKUP(B3, Rushing!$A$2:$L$1000, 8, FALSE),
        IFERROR(VLOOKUP(B3, Rushing3!$A$2:$L$1000, 8, FALSE), 0)
    )
)</f>
        <v>40</v>
      </c>
      <c r="M3">
        <f>IF(G3=0,
    IFERROR(VLOOKUP(B3, Rushing2!$A$2:$L$1000, 9, FALSE),
        IFERROR(VLOOKUP(B3, Rushing!$A$2:$L$1000, 9, FALSE),
            IFERROR(VLOOKUP(B3, Rushing3!$A$2:$L$1000, 9, FALSE), 0)
        )
    ),
    IFERROR(VLOOKUP(B3, Rushing!$A$2:$L$1000, 9, FALSE),
        IFERROR(VLOOKUP(B3, Rushing3!$A$2:$L$1000, 9, FALSE), 0)
    )
)</f>
        <v>2</v>
      </c>
      <c r="N3">
        <f>IF(G3=0,
    IFERROR(VLOOKUP(B3, Receiving2!$A$2:$L$1000, 4, FALSE),
        IFERROR(VLOOKUP(B3, Receiving!$A$2:$L$1000, 4, FALSE),
            IFERROR(VLOOKUP(B3, Receiving3!$A$2:$L$1000, 4, FALSE), 0)
        )
    ),
    IFERROR(VLOOKUP(B3, Receiving!$A$2:$L$1000, 4, FALSE),
        IFERROR(VLOOKUP(B3, Receiving3!$A$2:$L$1000, 4, FALSE), 0)
    )
)</f>
        <v>1</v>
      </c>
      <c r="O3">
        <f>IF(G3=0,
    IFERROR(VLOOKUP(B3, Receiving2!$A$2:$L$1000, 5, FALSE),
        IFERROR(VLOOKUP(B3, Receiving!$A$2:$L$1000, 5, FALSE),
            IFERROR(VLOOKUP(B3, Receiving3!$A$2:$L$1000, 5, FALSE), 0)
        )
    ),
    IFERROR(VLOOKUP(B3, Receiving!$A$2:$L$1000, 5, FALSE),
        IFERROR(VLOOKUP(B3, Receiving3!$A$2:$L$1000, 5, FALSE), 0)
    )
)</f>
        <v>9</v>
      </c>
      <c r="P3">
        <f>IF(G3=0,
    IFERROR(VLOOKUP(B3, Receiving2!$A$2:$L$1000, 6, FALSE),
        IFERROR(VLOOKUP(B3, Receiving!$A$2:$L$1000, 6, FALSE),
            IFERROR(VLOOKUP(B3, Receiving3!$A$2:$L$1000, 6, FALSE), 0)
        )
    ),
    IFERROR(VLOOKUP(B3, Receiving!$A$2:$L$1000, 6, FALSE),
        IFERROR(VLOOKUP(B3, Receiving3!$A$2:$L$1000, 6, FALSE), 0)
    )
)</f>
        <v>9</v>
      </c>
      <c r="Q3">
        <f>IF(G3=0,
    IFERROR(VLOOKUP(B3, Receiving2!$A$2:$L$1000, 7, FALSE),
        IFERROR(VLOOKUP(B3, Receiving!$A$2:$L$1000, 7, FALSE),
            IFERROR(VLOOKUP(B3, Receiving3!$A$2:$L$1000, 7, FALSE), 0)
        )
    ),
    IFERROR(VLOOKUP(B3, Receiving!$A$2:$L$1000, 7, FALSE),
        IFERROR(VLOOKUP(B3, Receiving3!$A$2:$L$1000, 7, FALSE), 0)
    )
)</f>
        <v>3</v>
      </c>
      <c r="R3">
        <f>IF(G3=0,
    IFERROR(VLOOKUP(B3, Receiving2!$A$2:$L$1000, 8, FALSE),
        IFERROR(VLOOKUP(B3, Receiving!$A$2:$L$1000, 8, FALSE),
            IFERROR(VLOOKUP(B3, Receiving3!$A$2:$L$1000, 8, FALSE), 0)
        )
    ),
    IFERROR(VLOOKUP(B3, Receiving!$A$2:$L$1000, 8, FALSE),
        IFERROR(VLOOKUP(B3, Receiving3!$A$2:$L$1000, 8, FALSE), 0)
    )
)</f>
        <v>9</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4</v>
      </c>
    </row>
    <row r="4" spans="1:21">
      <c r="A4">
        <v>4</v>
      </c>
      <c r="B4" t="s">
        <v>969</v>
      </c>
      <c r="C4" t="s">
        <v>22</v>
      </c>
      <c r="D4" t="s">
        <v>90</v>
      </c>
      <c r="E4" t="s">
        <v>295</v>
      </c>
      <c r="F4" s="3">
        <v>7</v>
      </c>
      <c r="G4">
        <f>IFERROR(VLOOKUP(B4, Rushing!$A$2:$L$1000, 3, FALSE), IFERROR(VLOOKUP(B4, Receiving!$A$2:$L$1000, 3, FALSE), 0))</f>
        <v>1</v>
      </c>
      <c r="H4">
        <f>IF(G4=0,
    IFERROR(VLOOKUP(B4, Rushing2!$A$2:$L$1000, 4, FALSE),
        IFERROR(VLOOKUP(B4, Rushing!$A$2:$L$1000, 4, FALSE),
            IFERROR(VLOOKUP(B4, Rushing3!$A$2:$L$1000, 4, FALSE), 0)
        )
    ),
    IFERROR(VLOOKUP(B4, Rushing!$A$2:$L$1000, 4, FALSE),
        IFERROR(VLOOKUP(B4, Rushing3!$A$2:$L$1000, 4, FALSE), 0)
    )
)</f>
        <v>4</v>
      </c>
      <c r="I4">
        <f>IF(G4=0,
    IFERROR(VLOOKUP(B4, Rushing2!$A$2:$L$1000, 5, FALSE),
        IFERROR(VLOOKUP(B4, Rushing!$A$2:$L$1000, 5, FALSE),
            IFERROR(VLOOKUP(B4, Rushing3!$A$2:$L$1000, 5, FALSE), 0)
        )
    ),
    IFERROR(VLOOKUP(B4, Rushing!$A$2:$L$1000, 5, FALSE),
        IFERROR(VLOOKUP(B4, Rushing3!$A$2:$L$1000, 5, FALSE), 0)
    )
)</f>
        <v>21</v>
      </c>
      <c r="J4">
        <f>IF(G4=0,
    IFERROR(VLOOKUP(B4, Rushing2!$A$2:$L$1000, 6, FALSE),
        IFERROR(VLOOKUP(B4, Rushing!$A$2:$L$1000, 6, FALSE),
            IFERROR(VLOOKUP(B4, Rushing3!$A$2:$L$1000, 6, FALSE), 0)
        )
    ),
    IFERROR(VLOOKUP(B4, Rushing!$A$2:$L$1000, 6, FALSE),
        IFERROR(VLOOKUP(B4, Rushing3!$A$2:$L$1000, 6, FALSE), 0)
    )
)</f>
        <v>5.25</v>
      </c>
      <c r="K4">
        <f>IF(G4=0,
    IFERROR(VLOOKUP(B4, Rushing2!$A$2:$L$1000, 7, FALSE),
        IFERROR(VLOOKUP(B4, Rushing!$A$2:$L$1000, 7, FALSE),
            IFERROR(VLOOKUP(B4, Rushing3!$A$2:$L$1000, 7, FALSE), 0)
        )
    ),
    IFERROR(VLOOKUP(B4, Rushing!$A$2:$L$1000, 7, FALSE),
        IFERROR(VLOOKUP(B4, Rushing3!$A$2:$L$1000, 7, FALSE), 0)
    )
)</f>
        <v>21</v>
      </c>
      <c r="L4">
        <f>IF(G4=0,
    IFERROR(VLOOKUP(B4, Rushing2!$A$2:$L$1000, 8, FALSE),
        IFERROR(VLOOKUP(B4, Rushing!$A$2:$L$1000, 8, FALSE),
            IFERROR(VLOOKUP(B4, Rushing3!$A$2:$L$1000, 8, FALSE), 0)
        )
    ),
    IFERROR(VLOOKUP(B4, Rushing!$A$2:$L$1000, 8, FALSE),
        IFERROR(VLOOKUP(B4, Rushing3!$A$2:$L$1000, 8, FALSE), 0)
    )
)</f>
        <v>10</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1</v>
      </c>
      <c r="O4">
        <f>IF(G4=0,
    IFERROR(VLOOKUP(B4, Receiving2!$A$2:$L$1000, 5, FALSE),
        IFERROR(VLOOKUP(B4, Receiving!$A$2:$L$1000, 5, FALSE),
            IFERROR(VLOOKUP(B4, Receiving3!$A$2:$L$1000, 5, FALSE), 0)
        )
    ),
    IFERROR(VLOOKUP(B4, Receiving!$A$2:$L$1000, 5, FALSE),
        IFERROR(VLOOKUP(B4, Receiving3!$A$2:$L$1000, 5, FALSE), 0)
    )
)</f>
        <v>7</v>
      </c>
      <c r="P4">
        <f>IF(G4=0,
    IFERROR(VLOOKUP(B4, Receiving2!$A$2:$L$1000, 6, FALSE),
        IFERROR(VLOOKUP(B4, Receiving!$A$2:$L$1000, 6, FALSE),
            IFERROR(VLOOKUP(B4, Receiving3!$A$2:$L$1000, 6, FALSE), 0)
        )
    ),
    IFERROR(VLOOKUP(B4, Receiving!$A$2:$L$1000, 6, FALSE),
        IFERROR(VLOOKUP(B4, Receiving3!$A$2:$L$1000, 6, FALSE), 0)
    )
)</f>
        <v>7</v>
      </c>
      <c r="Q4">
        <f>IF(G4=0,
    IFERROR(VLOOKUP(B4, Receiving2!$A$2:$L$1000, 7, FALSE),
        IFERROR(VLOOKUP(B4, Receiving!$A$2:$L$1000, 7, FALSE),
            IFERROR(VLOOKUP(B4, Receiving3!$A$2:$L$1000, 7, FALSE), 0)
        )
    ),
    IFERROR(VLOOKUP(B4, Receiving!$A$2:$L$1000, 7, FALSE),
        IFERROR(VLOOKUP(B4, Receiving3!$A$2:$L$1000, 7, FALSE), 0)
    )
)</f>
        <v>7</v>
      </c>
      <c r="R4">
        <f>IF(G4=0,
    IFERROR(VLOOKUP(B4, Receiving2!$A$2:$L$1000, 8, FALSE),
        IFERROR(VLOOKUP(B4, Receiving!$A$2:$L$1000, 8, FALSE),
            IFERROR(VLOOKUP(B4, Receiving3!$A$2:$L$1000, 8, FALSE), 0)
        )
    ),
    IFERROR(VLOOKUP(B4, Receiving!$A$2:$L$1000, 8, FALSE),
        IFERROR(VLOOKUP(B4, Receiving3!$A$2:$L$1000, 8, FALSE), 0)
    )
)</f>
        <v>7</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1</v>
      </c>
    </row>
    <row r="5" spans="1:21">
      <c r="A5">
        <v>34</v>
      </c>
      <c r="B5" t="s">
        <v>982</v>
      </c>
      <c r="C5" t="s">
        <v>22</v>
      </c>
      <c r="D5" t="s">
        <v>321</v>
      </c>
      <c r="E5" t="s">
        <v>382</v>
      </c>
      <c r="F5" s="3">
        <v>2</v>
      </c>
      <c r="G5">
        <f>IFERROR(VLOOKUP(B5, Rushing!$A$2:$L$1000, 3, FALSE), IFERROR(VLOOKUP(B5, Receiving!$A$2:$L$1000, 3, FALSE), 0))</f>
        <v>3</v>
      </c>
      <c r="H5">
        <f>IF(G5=0,
    IFERROR(VLOOKUP(B5, Rushing2!$A$2:$L$1000, 4, FALSE),
        IFERROR(VLOOKUP(B5, Rushing!$A$2:$L$1000, 4, FALSE),
            IFERROR(VLOOKUP(B5, Rushing3!$A$2:$L$1000, 4, FALSE), 0)
        )
    ),
    IFERROR(VLOOKUP(B5, Rushing!$A$2:$L$1000, 4, FALSE),
        IFERROR(VLOOKUP(B5, Rushing3!$A$2:$L$1000, 4, FALSE), 0)
    )
)</f>
        <v>16</v>
      </c>
      <c r="I5">
        <f>IF(G5=0,
    IFERROR(VLOOKUP(B5, Rushing2!$A$2:$L$1000, 5, FALSE),
        IFERROR(VLOOKUP(B5, Rushing!$A$2:$L$1000, 5, FALSE),
            IFERROR(VLOOKUP(B5, Rushing3!$A$2:$L$1000, 5, FALSE), 0)
        )
    ),
    IFERROR(VLOOKUP(B5, Rushing!$A$2:$L$1000, 5, FALSE),
        IFERROR(VLOOKUP(B5, Rushing3!$A$2:$L$1000, 5, FALSE), 0)
    )
)</f>
        <v>71</v>
      </c>
      <c r="J5">
        <f>IF(G5=0,
    IFERROR(VLOOKUP(B5, Rushing2!$A$2:$L$1000, 6, FALSE),
        IFERROR(VLOOKUP(B5, Rushing!$A$2:$L$1000, 6, FALSE),
            IFERROR(VLOOKUP(B5, Rushing3!$A$2:$L$1000, 6, FALSE), 0)
        )
    ),
    IFERROR(VLOOKUP(B5, Rushing!$A$2:$L$1000, 6, FALSE),
        IFERROR(VLOOKUP(B5, Rushing3!$A$2:$L$1000, 6, FALSE), 0)
    )
)</f>
        <v>4.4400000000000004</v>
      </c>
      <c r="K5">
        <f>IF(G5=0,
    IFERROR(VLOOKUP(B5, Rushing2!$A$2:$L$1000, 7, FALSE),
        IFERROR(VLOOKUP(B5, Rushing!$A$2:$L$1000, 7, FALSE),
            IFERROR(VLOOKUP(B5, Rushing3!$A$2:$L$1000, 7, FALSE), 0)
        )
    ),
    IFERROR(VLOOKUP(B5, Rushing!$A$2:$L$1000, 7, FALSE),
        IFERROR(VLOOKUP(B5, Rushing3!$A$2:$L$1000, 7, FALSE), 0)
    )
)</f>
        <v>23.7</v>
      </c>
      <c r="L5">
        <f>IF(G5=0,
    IFERROR(VLOOKUP(B5, Rushing2!$A$2:$L$1000, 8, FALSE),
        IFERROR(VLOOKUP(B5, Rushing!$A$2:$L$1000, 8, FALSE),
            IFERROR(VLOOKUP(B5, Rushing3!$A$2:$L$1000, 8, FALSE), 0)
        )
    ),
    IFERROR(VLOOKUP(B5, Rushing!$A$2:$L$1000, 8, FALSE),
        IFERROR(VLOOKUP(B5, Rushing3!$A$2:$L$1000, 8, FALSE), 0)
    )
)</f>
        <v>19</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1</v>
      </c>
      <c r="O5">
        <f>IF(G5=0,
    IFERROR(VLOOKUP(B5, Receiving2!$A$2:$L$1000, 5, FALSE),
        IFERROR(VLOOKUP(B5, Receiving!$A$2:$L$1000, 5, FALSE),
            IFERROR(VLOOKUP(B5, Receiving3!$A$2:$L$1000, 5, FALSE), 0)
        )
    ),
    IFERROR(VLOOKUP(B5, Receiving!$A$2:$L$1000, 5, FALSE),
        IFERROR(VLOOKUP(B5, Receiving3!$A$2:$L$1000, 5, FALSE), 0)
    )
)</f>
        <v>15</v>
      </c>
      <c r="P5">
        <f>IF(G5=0,
    IFERROR(VLOOKUP(B5, Receiving2!$A$2:$L$1000, 6, FALSE),
        IFERROR(VLOOKUP(B5, Receiving!$A$2:$L$1000, 6, FALSE),
            IFERROR(VLOOKUP(B5, Receiving3!$A$2:$L$1000, 6, FALSE), 0)
        )
    ),
    IFERROR(VLOOKUP(B5, Receiving!$A$2:$L$1000, 6, FALSE),
        IFERROR(VLOOKUP(B5, Receiving3!$A$2:$L$1000, 6, FALSE), 0)
    )
)</f>
        <v>15</v>
      </c>
      <c r="Q5">
        <f>IF(G5=0,
    IFERROR(VLOOKUP(B5, Receiving2!$A$2:$L$1000, 7, FALSE),
        IFERROR(VLOOKUP(B5, Receiving!$A$2:$L$1000, 7, FALSE),
            IFERROR(VLOOKUP(B5, Receiving3!$A$2:$L$1000, 7, FALSE), 0)
        )
    ),
    IFERROR(VLOOKUP(B5, Receiving!$A$2:$L$1000, 7, FALSE),
        IFERROR(VLOOKUP(B5, Receiving3!$A$2:$L$1000, 7, FALSE), 0)
    )
)</f>
        <v>5</v>
      </c>
      <c r="R5">
        <f>IF(G5=0,
    IFERROR(VLOOKUP(B5, Receiving2!$A$2:$L$1000, 8, FALSE),
        IFERROR(VLOOKUP(B5, Receiving!$A$2:$L$1000, 8, FALSE),
            IFERROR(VLOOKUP(B5, Receiving3!$A$2:$L$1000, 8, FALSE), 0)
        )
    ),
    IFERROR(VLOOKUP(B5, Receiving!$A$2:$L$1000, 8, FALSE),
        IFERROR(VLOOKUP(B5, Receiving3!$A$2:$L$1000, 8, FALSE), 0)
    )
)</f>
        <v>15</v>
      </c>
      <c r="S5">
        <f>IF(G5=0,
    IFERROR(VLOOKUP(B5, Receiving2!$A$2:$L$1000, 9, FALSE),
        IFERROR(VLOOKUP(B5, Receiving!$A$2:$L$1000, 9, FALSE),
            IFERROR(VLOOKUP(B5, Receiving3!$A$2:$L$1000, 9, FALSE), 0)
        )
    ),
    IFERROR(VLOOKUP(B5, Receiving!$A$2:$L$1000, 9, FALSE),
        IFERROR(VLOOKUP(B5, Receiving3!$A$2:$L$1000, 9, FALSE), 0)
    )
)</f>
        <v>1</v>
      </c>
      <c r="T5">
        <f>IF(G5=0,
    IFERROR(VLOOKUP(B5, Receiving2!$A$2:$L$1000, 10, FALSE),
        IFERROR(VLOOKUP(B5, Receiving!$A$2:$L$1000, 10, FALSE),
            IFERROR(VLOOKUP(B5, Receiving3!$A$2:$L$1000, 10, FALSE), 0)
        )
    ),
    IFERROR(VLOOKUP(B5, Receiving!$A$2:$L$1000, 10, FALSE),
        IFERROR(VLOOKUP(B5, Receiving3!$A$2:$L$1000, 10, FALSE), 0)
    )
)</f>
        <v>1</v>
      </c>
    </row>
    <row r="6" spans="1:21">
      <c r="A6">
        <v>28</v>
      </c>
      <c r="B6" t="s">
        <v>985</v>
      </c>
      <c r="C6" t="s">
        <v>22</v>
      </c>
      <c r="D6" t="s">
        <v>73</v>
      </c>
      <c r="E6" t="s">
        <v>56</v>
      </c>
      <c r="F6" s="3">
        <v>3</v>
      </c>
      <c r="G6">
        <f>IFERROR(VLOOKUP(B6, Rushing!$A$2:$L$1000, 3, FALSE), IFERROR(VLOOKUP(B6, Receiving!$A$2:$L$1000, 3, FALSE), 0))</f>
        <v>3</v>
      </c>
      <c r="H6">
        <f>IF(G6=0,
    IFERROR(VLOOKUP(B6, Rushing2!$A$2:$L$1000, 4, FALSE),
        IFERROR(VLOOKUP(B6, Rushing!$A$2:$L$1000, 4, FALSE),
            IFERROR(VLOOKUP(B6, Rushing3!$A$2:$L$1000, 4, FALSE), 0)
        )
    ),
    IFERROR(VLOOKUP(B6, Rushing!$A$2:$L$1000, 4, FALSE),
        IFERROR(VLOOKUP(B6, Rushing3!$A$2:$L$1000, 4, FALSE), 0)
    )
)</f>
        <v>15</v>
      </c>
      <c r="I6">
        <f>IF(G6=0,
    IFERROR(VLOOKUP(B6, Rushing2!$A$2:$L$1000, 5, FALSE),
        IFERROR(VLOOKUP(B6, Rushing!$A$2:$L$1000, 5, FALSE),
            IFERROR(VLOOKUP(B6, Rushing3!$A$2:$L$1000, 5, FALSE), 0)
        )
    ),
    IFERROR(VLOOKUP(B6, Rushing!$A$2:$L$1000, 5, FALSE),
        IFERROR(VLOOKUP(B6, Rushing3!$A$2:$L$1000, 5, FALSE), 0)
    )
)</f>
        <v>68</v>
      </c>
      <c r="J6">
        <f>IF(G6=0,
    IFERROR(VLOOKUP(B6, Rushing2!$A$2:$L$1000, 6, FALSE),
        IFERROR(VLOOKUP(B6, Rushing!$A$2:$L$1000, 6, FALSE),
            IFERROR(VLOOKUP(B6, Rushing3!$A$2:$L$1000, 6, FALSE), 0)
        )
    ),
    IFERROR(VLOOKUP(B6, Rushing!$A$2:$L$1000, 6, FALSE),
        IFERROR(VLOOKUP(B6, Rushing3!$A$2:$L$1000, 6, FALSE), 0)
    )
)</f>
        <v>4.53</v>
      </c>
      <c r="K6">
        <f>IF(G6=0,
    IFERROR(VLOOKUP(B6, Rushing2!$A$2:$L$1000, 7, FALSE),
        IFERROR(VLOOKUP(B6, Rushing!$A$2:$L$1000, 7, FALSE),
            IFERROR(VLOOKUP(B6, Rushing3!$A$2:$L$1000, 7, FALSE), 0)
        )
    ),
    IFERROR(VLOOKUP(B6, Rushing!$A$2:$L$1000, 7, FALSE),
        IFERROR(VLOOKUP(B6, Rushing3!$A$2:$L$1000, 7, FALSE), 0)
    )
)</f>
        <v>22.7</v>
      </c>
      <c r="L6">
        <f>IF(G6=0,
    IFERROR(VLOOKUP(B6, Rushing2!$A$2:$L$1000, 8, FALSE),
        IFERROR(VLOOKUP(B6, Rushing!$A$2:$L$1000, 8, FALSE),
            IFERROR(VLOOKUP(B6, Rushing3!$A$2:$L$1000, 8, FALSE), 0)
        )
    ),
    IFERROR(VLOOKUP(B6, Rushing!$A$2:$L$1000, 8, FALSE),
        IFERROR(VLOOKUP(B6, Rushing3!$A$2:$L$1000, 8, FALSE), 0)
    )
)</f>
        <v>18</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2</v>
      </c>
      <c r="O6">
        <f>IF(G6=0,
    IFERROR(VLOOKUP(B6, Receiving2!$A$2:$L$1000, 5, FALSE),
        IFERROR(VLOOKUP(B6, Receiving!$A$2:$L$1000, 5, FALSE),
            IFERROR(VLOOKUP(B6, Receiving3!$A$2:$L$1000, 5, FALSE), 0)
        )
    ),
    IFERROR(VLOOKUP(B6, Receiving!$A$2:$L$1000, 5, FALSE),
        IFERROR(VLOOKUP(B6, Receiving3!$A$2:$L$1000, 5, FALSE), 0)
    )
)</f>
        <v>11</v>
      </c>
      <c r="P6">
        <f>IF(G6=0,
    IFERROR(VLOOKUP(B6, Receiving2!$A$2:$L$1000, 6, FALSE),
        IFERROR(VLOOKUP(B6, Receiving!$A$2:$L$1000, 6, FALSE),
            IFERROR(VLOOKUP(B6, Receiving3!$A$2:$L$1000, 6, FALSE), 0)
        )
    ),
    IFERROR(VLOOKUP(B6, Receiving!$A$2:$L$1000, 6, FALSE),
        IFERROR(VLOOKUP(B6, Receiving3!$A$2:$L$1000, 6, FALSE), 0)
    )
)</f>
        <v>5.5</v>
      </c>
      <c r="Q6">
        <f>IF(G6=0,
    IFERROR(VLOOKUP(B6, Receiving2!$A$2:$L$1000, 7, FALSE),
        IFERROR(VLOOKUP(B6, Receiving!$A$2:$L$1000, 7, FALSE),
            IFERROR(VLOOKUP(B6, Receiving3!$A$2:$L$1000, 7, FALSE), 0)
        )
    ),
    IFERROR(VLOOKUP(B6, Receiving!$A$2:$L$1000, 7, FALSE),
        IFERROR(VLOOKUP(B6, Receiving3!$A$2:$L$1000, 7, FALSE), 0)
    )
)</f>
        <v>3.7</v>
      </c>
      <c r="R6">
        <f>IF(G6=0,
    IFERROR(VLOOKUP(B6, Receiving2!$A$2:$L$1000, 8, FALSE),
        IFERROR(VLOOKUP(B6, Receiving!$A$2:$L$1000, 8, FALSE),
            IFERROR(VLOOKUP(B6, Receiving3!$A$2:$L$1000, 8, FALSE), 0)
        )
    ),
    IFERROR(VLOOKUP(B6, Receiving!$A$2:$L$1000, 8, FALSE),
        IFERROR(VLOOKUP(B6, Receiving3!$A$2:$L$1000, 8, FALSE), 0)
    )
)</f>
        <v>7</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2</v>
      </c>
    </row>
    <row r="7" spans="1:21">
      <c r="A7">
        <v>30</v>
      </c>
      <c r="B7" t="s">
        <v>987</v>
      </c>
      <c r="C7" t="s">
        <v>22</v>
      </c>
      <c r="D7" t="s">
        <v>555</v>
      </c>
      <c r="E7" t="s">
        <v>56</v>
      </c>
      <c r="F7" s="3">
        <v>0</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1">
      <c r="A8">
        <v>41</v>
      </c>
      <c r="B8" t="s">
        <v>963</v>
      </c>
      <c r="C8" t="s">
        <v>25</v>
      </c>
      <c r="D8" t="s">
        <v>299</v>
      </c>
      <c r="E8" t="s">
        <v>391</v>
      </c>
      <c r="F8" s="3">
        <v>0</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0</v>
      </c>
    </row>
    <row r="9" spans="1:21">
      <c r="A9">
        <v>81</v>
      </c>
      <c r="B9" t="s">
        <v>965</v>
      </c>
      <c r="C9" t="s">
        <v>25</v>
      </c>
      <c r="D9" t="s">
        <v>76</v>
      </c>
      <c r="E9" t="s">
        <v>413</v>
      </c>
      <c r="F9" s="3">
        <v>7</v>
      </c>
      <c r="G9">
        <f>IFERROR(VLOOKUP(B9, Rushing!$A$2:$L$1000, 3, FALSE), IFERROR(VLOOKUP(B9, Receiving!$A$2:$L$1000, 3, FALSE), 0))</f>
        <v>1</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1</v>
      </c>
      <c r="O9">
        <f>IF(G9=0,
    IFERROR(VLOOKUP(B9, Receiving2!$A$2:$L$1000, 5, FALSE),
        IFERROR(VLOOKUP(B9, Receiving!$A$2:$L$1000, 5, FALSE),
            IFERROR(VLOOKUP(B9, Receiving3!$A$2:$L$1000, 5, FALSE), 0)
        )
    ),
    IFERROR(VLOOKUP(B9, Receiving!$A$2:$L$1000, 5, FALSE),
        IFERROR(VLOOKUP(B9, Receiving3!$A$2:$L$1000, 5, FALSE), 0)
    )
)</f>
        <v>8</v>
      </c>
      <c r="P9">
        <f>IF(G9=0,
    IFERROR(VLOOKUP(B9, Receiving2!$A$2:$L$1000, 6, FALSE),
        IFERROR(VLOOKUP(B9, Receiving!$A$2:$L$1000, 6, FALSE),
            IFERROR(VLOOKUP(B9, Receiving3!$A$2:$L$1000, 6, FALSE), 0)
        )
    ),
    IFERROR(VLOOKUP(B9, Receiving!$A$2:$L$1000, 6, FALSE),
        IFERROR(VLOOKUP(B9, Receiving3!$A$2:$L$1000, 6, FALSE), 0)
    )
)</f>
        <v>8</v>
      </c>
      <c r="Q9">
        <f>IF(G9=0,
    IFERROR(VLOOKUP(B9, Receiving2!$A$2:$L$1000, 7, FALSE),
        IFERROR(VLOOKUP(B9, Receiving!$A$2:$L$1000, 7, FALSE),
            IFERROR(VLOOKUP(B9, Receiving3!$A$2:$L$1000, 7, FALSE), 0)
        )
    ),
    IFERROR(VLOOKUP(B9, Receiving!$A$2:$L$1000, 7, FALSE),
        IFERROR(VLOOKUP(B9, Receiving3!$A$2:$L$1000, 7, FALSE), 0)
    )
)</f>
        <v>8</v>
      </c>
      <c r="R9">
        <f>IF(G9=0,
    IFERROR(VLOOKUP(B9, Receiving2!$A$2:$L$1000, 8, FALSE),
        IFERROR(VLOOKUP(B9, Receiving!$A$2:$L$1000, 8, FALSE),
            IFERROR(VLOOKUP(B9, Receiving3!$A$2:$L$1000, 8, FALSE), 0)
        )
    ),
    IFERROR(VLOOKUP(B9, Receiving!$A$2:$L$1000, 8, FALSE),
        IFERROR(VLOOKUP(B9, Receiving3!$A$2:$L$1000, 8, FALSE), 0)
    )
)</f>
        <v>8</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1</v>
      </c>
    </row>
    <row r="10" spans="1:21">
      <c r="A10">
        <v>49</v>
      </c>
      <c r="B10" t="s">
        <v>972</v>
      </c>
      <c r="C10" t="s">
        <v>25</v>
      </c>
      <c r="D10" t="s">
        <v>201</v>
      </c>
      <c r="E10" t="s">
        <v>391</v>
      </c>
      <c r="F10" s="3">
        <v>0</v>
      </c>
      <c r="G10">
        <f>IFERROR(VLOOKUP(B10, Rushing!$A$2:$L$1000, 3, FALSE), IFERROR(VLOOKUP(B10, Receiving!$A$2:$L$1000, 3, FALSE), 0))</f>
        <v>0</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0</v>
      </c>
    </row>
    <row r="11" spans="1:21">
      <c r="A11">
        <v>88</v>
      </c>
      <c r="B11" t="s">
        <v>973</v>
      </c>
      <c r="C11" t="s">
        <v>25</v>
      </c>
      <c r="D11" t="s">
        <v>123</v>
      </c>
      <c r="E11" t="s">
        <v>193</v>
      </c>
      <c r="F11" s="3">
        <v>7</v>
      </c>
      <c r="G11">
        <f>IFERROR(VLOOKUP(B11, Rushing!$A$2:$L$1000, 3, FALSE), IFERROR(VLOOKUP(B11, Receiving!$A$2:$L$1000, 3, FALSE), 0))</f>
        <v>3</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1</v>
      </c>
      <c r="O11">
        <f>IF(G11=0,
    IFERROR(VLOOKUP(B11, Receiving2!$A$2:$L$1000, 5, FALSE),
        IFERROR(VLOOKUP(B11, Receiving!$A$2:$L$1000, 5, FALSE),
            IFERROR(VLOOKUP(B11, Receiving3!$A$2:$L$1000, 5, FALSE), 0)
        )
    ),
    IFERROR(VLOOKUP(B11, Receiving!$A$2:$L$1000, 5, FALSE),
        IFERROR(VLOOKUP(B11, Receiving3!$A$2:$L$1000, 5, FALSE), 0)
    )
)</f>
        <v>5</v>
      </c>
      <c r="P11">
        <f>IF(G11=0,
    IFERROR(VLOOKUP(B11, Receiving2!$A$2:$L$1000, 6, FALSE),
        IFERROR(VLOOKUP(B11, Receiving!$A$2:$L$1000, 6, FALSE),
            IFERROR(VLOOKUP(B11, Receiving3!$A$2:$L$1000, 6, FALSE), 0)
        )
    ),
    IFERROR(VLOOKUP(B11, Receiving!$A$2:$L$1000, 6, FALSE),
        IFERROR(VLOOKUP(B11, Receiving3!$A$2:$L$1000, 6, FALSE), 0)
    )
)</f>
        <v>5</v>
      </c>
      <c r="Q11">
        <f>IF(G11=0,
    IFERROR(VLOOKUP(B11, Receiving2!$A$2:$L$1000, 7, FALSE),
        IFERROR(VLOOKUP(B11, Receiving!$A$2:$L$1000, 7, FALSE),
            IFERROR(VLOOKUP(B11, Receiving3!$A$2:$L$1000, 7, FALSE), 0)
        )
    ),
    IFERROR(VLOOKUP(B11, Receiving!$A$2:$L$1000, 7, FALSE),
        IFERROR(VLOOKUP(B11, Receiving3!$A$2:$L$1000, 7, FALSE), 0)
    )
)</f>
        <v>1.7</v>
      </c>
      <c r="R11">
        <f>IF(G11=0,
    IFERROR(VLOOKUP(B11, Receiving2!$A$2:$L$1000, 8, FALSE),
        IFERROR(VLOOKUP(B11, Receiving!$A$2:$L$1000, 8, FALSE),
            IFERROR(VLOOKUP(B11, Receiving3!$A$2:$L$1000, 8, FALSE), 0)
        )
    ),
    IFERROR(VLOOKUP(B11, Receiving!$A$2:$L$1000, 8, FALSE),
        IFERROR(VLOOKUP(B11, Receiving3!$A$2:$L$1000, 8, FALSE), 0)
    )
)</f>
        <v>5</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1</v>
      </c>
    </row>
    <row r="12" spans="1:21">
      <c r="A12">
        <v>89</v>
      </c>
      <c r="B12" t="s">
        <v>1367</v>
      </c>
      <c r="C12" t="s">
        <v>25</v>
      </c>
      <c r="D12" t="s">
        <v>981</v>
      </c>
      <c r="E12" t="s">
        <v>205</v>
      </c>
      <c r="F12" s="3">
        <v>5</v>
      </c>
      <c r="G12">
        <f>IFERROR(VLOOKUP(B12, Rushing!$A$2:$L$1000, 3, FALSE), IFERROR(VLOOKUP(B12, Receiving!$A$2:$L$1000, 3, FALSE), 0))</f>
        <v>2</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1</v>
      </c>
      <c r="O12">
        <f>IF(G12=0,
    IFERROR(VLOOKUP(B12, Receiving2!$A$2:$L$1000, 5, FALSE),
        IFERROR(VLOOKUP(B12, Receiving!$A$2:$L$1000, 5, FALSE),
            IFERROR(VLOOKUP(B12, Receiving3!$A$2:$L$1000, 5, FALSE), 0)
        )
    ),
    IFERROR(VLOOKUP(B12, Receiving!$A$2:$L$1000, 5, FALSE),
        IFERROR(VLOOKUP(B12, Receiving3!$A$2:$L$1000, 5, FALSE), 0)
    )
)</f>
        <v>13</v>
      </c>
      <c r="P12">
        <f>IF(G12=0,
    IFERROR(VLOOKUP(B12, Receiving2!$A$2:$L$1000, 6, FALSE),
        IFERROR(VLOOKUP(B12, Receiving!$A$2:$L$1000, 6, FALSE),
            IFERROR(VLOOKUP(B12, Receiving3!$A$2:$L$1000, 6, FALSE), 0)
        )
    ),
    IFERROR(VLOOKUP(B12, Receiving!$A$2:$L$1000, 6, FALSE),
        IFERROR(VLOOKUP(B12, Receiving3!$A$2:$L$1000, 6, FALSE), 0)
    )
)</f>
        <v>13</v>
      </c>
      <c r="Q12">
        <f>IF(G12=0,
    IFERROR(VLOOKUP(B12, Receiving2!$A$2:$L$1000, 7, FALSE),
        IFERROR(VLOOKUP(B12, Receiving!$A$2:$L$1000, 7, FALSE),
            IFERROR(VLOOKUP(B12, Receiving3!$A$2:$L$1000, 7, FALSE), 0)
        )
    ),
    IFERROR(VLOOKUP(B12, Receiving!$A$2:$L$1000, 7, FALSE),
        IFERROR(VLOOKUP(B12, Receiving3!$A$2:$L$1000, 7, FALSE), 0)
    )
)</f>
        <v>6.5</v>
      </c>
      <c r="R12">
        <f>IF(G12=0,
    IFERROR(VLOOKUP(B12, Receiving2!$A$2:$L$1000, 8, FALSE),
        IFERROR(VLOOKUP(B12, Receiving!$A$2:$L$1000, 8, FALSE),
            IFERROR(VLOOKUP(B12, Receiving3!$A$2:$L$1000, 8, FALSE), 0)
        )
    ),
    IFERROR(VLOOKUP(B12, Receiving!$A$2:$L$1000, 8, FALSE),
        IFERROR(VLOOKUP(B12, Receiving3!$A$2:$L$1000, 8, FALSE), 0)
    )
)</f>
        <v>13</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4</v>
      </c>
    </row>
    <row r="13" spans="1:21">
      <c r="A13">
        <v>84</v>
      </c>
      <c r="B13" t="s">
        <v>984</v>
      </c>
      <c r="C13" t="s">
        <v>25</v>
      </c>
      <c r="D13" t="s">
        <v>217</v>
      </c>
      <c r="E13" t="s">
        <v>391</v>
      </c>
      <c r="F13" s="3">
        <v>3</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5</v>
      </c>
      <c r="O13">
        <f>IF(G13=0,
    IFERROR(VLOOKUP(B13, Receiving2!$A$2:$L$1000, 5, FALSE),
        IFERROR(VLOOKUP(B13, Receiving!$A$2:$L$1000, 5, FALSE),
            IFERROR(VLOOKUP(B13, Receiving3!$A$2:$L$1000, 5, FALSE), 0)
        )
    ),
    IFERROR(VLOOKUP(B13, Receiving!$A$2:$L$1000, 5, FALSE),
        IFERROR(VLOOKUP(B13, Receiving3!$A$2:$L$1000, 5, FALSE), 0)
    )
)</f>
        <v>38</v>
      </c>
      <c r="P13">
        <f>IF(G13=0,
    IFERROR(VLOOKUP(B13, Receiving2!$A$2:$L$1000, 6, FALSE),
        IFERROR(VLOOKUP(B13, Receiving!$A$2:$L$1000, 6, FALSE),
            IFERROR(VLOOKUP(B13, Receiving3!$A$2:$L$1000, 6, FALSE), 0)
        )
    ),
    IFERROR(VLOOKUP(B13, Receiving!$A$2:$L$1000, 6, FALSE),
        IFERROR(VLOOKUP(B13, Receiving3!$A$2:$L$1000, 6, FALSE), 0)
    )
)</f>
        <v>7.6</v>
      </c>
      <c r="Q13">
        <f>IF(G13=0,
    IFERROR(VLOOKUP(B13, Receiving2!$A$2:$L$1000, 7, FALSE),
        IFERROR(VLOOKUP(B13, Receiving!$A$2:$L$1000, 7, FALSE),
            IFERROR(VLOOKUP(B13, Receiving3!$A$2:$L$1000, 7, FALSE), 0)
        )
    ),
    IFERROR(VLOOKUP(B13, Receiving!$A$2:$L$1000, 7, FALSE),
        IFERROR(VLOOKUP(B13, Receiving3!$A$2:$L$1000, 7, FALSE), 0)
    )
)</f>
        <v>12.7</v>
      </c>
      <c r="R13">
        <f>IF(G13=0,
    IFERROR(VLOOKUP(B13, Receiving2!$A$2:$L$1000, 8, FALSE),
        IFERROR(VLOOKUP(B13, Receiving!$A$2:$L$1000, 8, FALSE),
            IFERROR(VLOOKUP(B13, Receiving3!$A$2:$L$1000, 8, FALSE), 0)
        )
    ),
    IFERROR(VLOOKUP(B13, Receiving!$A$2:$L$1000, 8, FALSE),
        IFERROR(VLOOKUP(B13, Receiving3!$A$2:$L$1000, 8, FALSE), 0)
    )
)</f>
        <v>19</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7</v>
      </c>
    </row>
    <row r="14" spans="1:21">
      <c r="A14">
        <v>44</v>
      </c>
      <c r="B14" t="s">
        <v>978</v>
      </c>
      <c r="C14" t="s">
        <v>496</v>
      </c>
      <c r="D14" t="s">
        <v>225</v>
      </c>
      <c r="E14" t="s">
        <v>193</v>
      </c>
      <c r="F14" s="3">
        <v>1</v>
      </c>
      <c r="G14">
        <f>IFERROR(VLOOKUP(B14, Rushing!$A$2:$L$1000, 3, FALSE), IFERROR(VLOOKUP(B14, Receiving!$A$2:$L$1000, 3, FALSE), 0))</f>
        <v>3</v>
      </c>
      <c r="H14">
        <f>IF(G14=0,
    IFERROR(VLOOKUP(B14, Rushing2!$A$2:$L$1000, 4, FALSE),
        IFERROR(VLOOKUP(B14, Rushing!$A$2:$L$1000, 4, FALSE),
            IFERROR(VLOOKUP(B14, Rushing3!$A$2:$L$1000, 4, FALSE), 0)
        )
    ),
    IFERROR(VLOOKUP(B14, Rushing!$A$2:$L$1000, 4, FALSE),
        IFERROR(VLOOKUP(B14, Rushing3!$A$2:$L$1000, 4, FALSE), 0)
    )
)</f>
        <v>5</v>
      </c>
      <c r="I14">
        <f>IF(G14=0,
    IFERROR(VLOOKUP(B14, Rushing2!$A$2:$L$1000, 5, FALSE),
        IFERROR(VLOOKUP(B14, Rushing!$A$2:$L$1000, 5, FALSE),
            IFERROR(VLOOKUP(B14, Rushing3!$A$2:$L$1000, 5, FALSE), 0)
        )
    ),
    IFERROR(VLOOKUP(B14, Rushing!$A$2:$L$1000, 5, FALSE),
        IFERROR(VLOOKUP(B14, Rushing3!$A$2:$L$1000, 5, FALSE), 0)
    )
)</f>
        <v>13</v>
      </c>
      <c r="J14">
        <f>IF(G14=0,
    IFERROR(VLOOKUP(B14, Rushing2!$A$2:$L$1000, 6, FALSE),
        IFERROR(VLOOKUP(B14, Rushing!$A$2:$L$1000, 6, FALSE),
            IFERROR(VLOOKUP(B14, Rushing3!$A$2:$L$1000, 6, FALSE), 0)
        )
    ),
    IFERROR(VLOOKUP(B14, Rushing!$A$2:$L$1000, 6, FALSE),
        IFERROR(VLOOKUP(B14, Rushing3!$A$2:$L$1000, 6, FALSE), 0)
    )
)</f>
        <v>2.6</v>
      </c>
      <c r="K14">
        <f>IF(G14=0,
    IFERROR(VLOOKUP(B14, Rushing2!$A$2:$L$1000, 7, FALSE),
        IFERROR(VLOOKUP(B14, Rushing!$A$2:$L$1000, 7, FALSE),
            IFERROR(VLOOKUP(B14, Rushing3!$A$2:$L$1000, 7, FALSE), 0)
        )
    ),
    IFERROR(VLOOKUP(B14, Rushing!$A$2:$L$1000, 7, FALSE),
        IFERROR(VLOOKUP(B14, Rushing3!$A$2:$L$1000, 7, FALSE), 0)
    )
)</f>
        <v>4.3</v>
      </c>
      <c r="L14">
        <f>IF(G14=0,
    IFERROR(VLOOKUP(B14, Rushing2!$A$2:$L$1000, 8, FALSE),
        IFERROR(VLOOKUP(B14, Rushing!$A$2:$L$1000, 8, FALSE),
            IFERROR(VLOOKUP(B14, Rushing3!$A$2:$L$1000, 8, FALSE), 0)
        )
    ),
    IFERROR(VLOOKUP(B14, Rushing!$A$2:$L$1000, 8, FALSE),
        IFERROR(VLOOKUP(B14, Rushing3!$A$2:$L$1000, 8, FALSE), 0)
    )
)</f>
        <v>8</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1</v>
      </c>
      <c r="O14">
        <f>IF(G14=0,
    IFERROR(VLOOKUP(B14, Receiving2!$A$2:$L$1000, 5, FALSE),
        IFERROR(VLOOKUP(B14, Receiving!$A$2:$L$1000, 5, FALSE),
            IFERROR(VLOOKUP(B14, Receiving3!$A$2:$L$1000, 5, FALSE), 0)
        )
    ),
    IFERROR(VLOOKUP(B14, Receiving!$A$2:$L$1000, 5, FALSE),
        IFERROR(VLOOKUP(B14, Receiving3!$A$2:$L$1000, 5, FALSE), 0)
    )
)</f>
        <v>1</v>
      </c>
      <c r="P14">
        <f>IF(G14=0,
    IFERROR(VLOOKUP(B14, Receiving2!$A$2:$L$1000, 6, FALSE),
        IFERROR(VLOOKUP(B14, Receiving!$A$2:$L$1000, 6, FALSE),
            IFERROR(VLOOKUP(B14, Receiving3!$A$2:$L$1000, 6, FALSE), 0)
        )
    ),
    IFERROR(VLOOKUP(B14, Receiving!$A$2:$L$1000, 6, FALSE),
        IFERROR(VLOOKUP(B14, Receiving3!$A$2:$L$1000, 6, FALSE), 0)
    )
)</f>
        <v>1</v>
      </c>
      <c r="Q14">
        <f>IF(G14=0,
    IFERROR(VLOOKUP(B14, Receiving2!$A$2:$L$1000, 7, FALSE),
        IFERROR(VLOOKUP(B14, Receiving!$A$2:$L$1000, 7, FALSE),
            IFERROR(VLOOKUP(B14, Receiving3!$A$2:$L$1000, 7, FALSE), 0)
        )
    ),
    IFERROR(VLOOKUP(B14, Receiving!$A$2:$L$1000, 7, FALSE),
        IFERROR(VLOOKUP(B14, Receiving3!$A$2:$L$1000, 7, FALSE), 0)
    )
)</f>
        <v>0.3</v>
      </c>
      <c r="R14">
        <f>IF(G14=0,
    IFERROR(VLOOKUP(B14, Receiving2!$A$2:$L$1000, 8, FALSE),
        IFERROR(VLOOKUP(B14, Receiving!$A$2:$L$1000, 8, FALSE),
            IFERROR(VLOOKUP(B14, Receiving3!$A$2:$L$1000, 8, FALSE), 0)
        )
    ),
    IFERROR(VLOOKUP(B14, Receiving!$A$2:$L$1000, 8, FALSE),
        IFERROR(VLOOKUP(B14, Receiving3!$A$2:$L$1000, 8, FALSE), 0)
    )
)</f>
        <v>1</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1</v>
      </c>
    </row>
    <row r="15" spans="1:21">
      <c r="A15">
        <v>9</v>
      </c>
      <c r="B15" t="s">
        <v>1307</v>
      </c>
      <c r="C15" t="s">
        <v>16</v>
      </c>
      <c r="D15" t="s">
        <v>83</v>
      </c>
      <c r="E15" t="s">
        <v>248</v>
      </c>
      <c r="F15" s="3">
        <v>7</v>
      </c>
      <c r="G15">
        <f>IFERROR(VLOOKUP(B15, Rushing!$A$2:$L$1000, 3, FALSE), IFERROR(VLOOKUP(B15, Receiving!$A$2:$L$1000, 3, FALSE), 0))</f>
        <v>2</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2</v>
      </c>
      <c r="O15">
        <f>IF(G15=0,
    IFERROR(VLOOKUP(B15, Receiving2!$A$2:$L$1000, 5, FALSE),
        IFERROR(VLOOKUP(B15, Receiving!$A$2:$L$1000, 5, FALSE),
            IFERROR(VLOOKUP(B15, Receiving3!$A$2:$L$1000, 5, FALSE), 0)
        )
    ),
    IFERROR(VLOOKUP(B15, Receiving!$A$2:$L$1000, 5, FALSE),
        IFERROR(VLOOKUP(B15, Receiving3!$A$2:$L$1000, 5, FALSE), 0)
    )
)</f>
        <v>18</v>
      </c>
      <c r="P15">
        <f>IF(G15=0,
    IFERROR(VLOOKUP(B15, Receiving2!$A$2:$L$1000, 6, FALSE),
        IFERROR(VLOOKUP(B15, Receiving!$A$2:$L$1000, 6, FALSE),
            IFERROR(VLOOKUP(B15, Receiving3!$A$2:$L$1000, 6, FALSE), 0)
        )
    ),
    IFERROR(VLOOKUP(B15, Receiving!$A$2:$L$1000, 6, FALSE),
        IFERROR(VLOOKUP(B15, Receiving3!$A$2:$L$1000, 6, FALSE), 0)
    )
)</f>
        <v>9</v>
      </c>
      <c r="Q15">
        <f>IF(G15=0,
    IFERROR(VLOOKUP(B15, Receiving2!$A$2:$L$1000, 7, FALSE),
        IFERROR(VLOOKUP(B15, Receiving!$A$2:$L$1000, 7, FALSE),
            IFERROR(VLOOKUP(B15, Receiving3!$A$2:$L$1000, 7, FALSE), 0)
        )
    ),
    IFERROR(VLOOKUP(B15, Receiving!$A$2:$L$1000, 7, FALSE),
        IFERROR(VLOOKUP(B15, Receiving3!$A$2:$L$1000, 7, FALSE), 0)
    )
)</f>
        <v>9</v>
      </c>
      <c r="R15">
        <f>IF(G15=0,
    IFERROR(VLOOKUP(B15, Receiving2!$A$2:$L$1000, 8, FALSE),
        IFERROR(VLOOKUP(B15, Receiving!$A$2:$L$1000, 8, FALSE),
            IFERROR(VLOOKUP(B15, Receiving3!$A$2:$L$1000, 8, FALSE), 0)
        )
    ),
    IFERROR(VLOOKUP(B15, Receiving!$A$2:$L$1000, 8, FALSE),
        IFERROR(VLOOKUP(B15, Receiving3!$A$2:$L$1000, 8, FALSE), 0)
    )
)</f>
        <v>13</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4</v>
      </c>
    </row>
    <row r="16" spans="1:21">
      <c r="A16">
        <v>12</v>
      </c>
      <c r="B16" t="s">
        <v>964</v>
      </c>
      <c r="C16" t="s">
        <v>16</v>
      </c>
      <c r="D16" t="s">
        <v>116</v>
      </c>
      <c r="E16" t="s">
        <v>56</v>
      </c>
      <c r="F16" s="3">
        <v>2</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2</v>
      </c>
      <c r="I16">
        <f>IF(G16=0,
    IFERROR(VLOOKUP(B16, Rushing2!$A$2:$L$1000, 5, FALSE),
        IFERROR(VLOOKUP(B16, Rushing!$A$2:$L$1000, 5, FALSE),
            IFERROR(VLOOKUP(B16, Rushing3!$A$2:$L$1000, 5, FALSE), 0)
        )
    ),
    IFERROR(VLOOKUP(B16, Rushing!$A$2:$L$1000, 5, FALSE),
        IFERROR(VLOOKUP(B16, Rushing3!$A$2:$L$1000, 5, FALSE), 0)
    )
)</f>
        <v>19</v>
      </c>
      <c r="J16">
        <f>IF(G16=0,
    IFERROR(VLOOKUP(B16, Rushing2!$A$2:$L$1000, 6, FALSE),
        IFERROR(VLOOKUP(B16, Rushing!$A$2:$L$1000, 6, FALSE),
            IFERROR(VLOOKUP(B16, Rushing3!$A$2:$L$1000, 6, FALSE), 0)
        )
    ),
    IFERROR(VLOOKUP(B16, Rushing!$A$2:$L$1000, 6, FALSE),
        IFERROR(VLOOKUP(B16, Rushing3!$A$2:$L$1000, 6, FALSE), 0)
    )
)</f>
        <v>9.5</v>
      </c>
      <c r="K16">
        <f>IF(G16=0,
    IFERROR(VLOOKUP(B16, Rushing2!$A$2:$L$1000, 7, FALSE),
        IFERROR(VLOOKUP(B16, Rushing!$A$2:$L$1000, 7, FALSE),
            IFERROR(VLOOKUP(B16, Rushing3!$A$2:$L$1000, 7, FALSE), 0)
        )
    ),
    IFERROR(VLOOKUP(B16, Rushing!$A$2:$L$1000, 7, FALSE),
        IFERROR(VLOOKUP(B16, Rushing3!$A$2:$L$1000, 7, FALSE), 0)
    )
)</f>
        <v>6.3</v>
      </c>
      <c r="L16">
        <f>IF(G16=0,
    IFERROR(VLOOKUP(B16, Rushing2!$A$2:$L$1000, 8, FALSE),
        IFERROR(VLOOKUP(B16, Rushing!$A$2:$L$1000, 8, FALSE),
            IFERROR(VLOOKUP(B16, Rushing3!$A$2:$L$1000, 8, FALSE), 0)
        )
    ),
    IFERROR(VLOOKUP(B16, Rushing!$A$2:$L$1000, 8, FALSE),
        IFERROR(VLOOKUP(B16, Rushing3!$A$2:$L$1000, 8, FALSE), 0)
    )
)</f>
        <v>16</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5</v>
      </c>
      <c r="O16">
        <f>IF(G16=0,
    IFERROR(VLOOKUP(B16, Receiving2!$A$2:$L$1000, 5, FALSE),
        IFERROR(VLOOKUP(B16, Receiving!$A$2:$L$1000, 5, FALSE),
            IFERROR(VLOOKUP(B16, Receiving3!$A$2:$L$1000, 5, FALSE), 0)
        )
    ),
    IFERROR(VLOOKUP(B16, Receiving!$A$2:$L$1000, 5, FALSE),
        IFERROR(VLOOKUP(B16, Receiving3!$A$2:$L$1000, 5, FALSE), 0)
    )
)</f>
        <v>45</v>
      </c>
      <c r="P16">
        <f>IF(G16=0,
    IFERROR(VLOOKUP(B16, Receiving2!$A$2:$L$1000, 6, FALSE),
        IFERROR(VLOOKUP(B16, Receiving!$A$2:$L$1000, 6, FALSE),
            IFERROR(VLOOKUP(B16, Receiving3!$A$2:$L$1000, 6, FALSE), 0)
        )
    ),
    IFERROR(VLOOKUP(B16, Receiving!$A$2:$L$1000, 6, FALSE),
        IFERROR(VLOOKUP(B16, Receiving3!$A$2:$L$1000, 6, FALSE), 0)
    )
)</f>
        <v>9</v>
      </c>
      <c r="Q16">
        <f>IF(G16=0,
    IFERROR(VLOOKUP(B16, Receiving2!$A$2:$L$1000, 7, FALSE),
        IFERROR(VLOOKUP(B16, Receiving!$A$2:$L$1000, 7, FALSE),
            IFERROR(VLOOKUP(B16, Receiving3!$A$2:$L$1000, 7, FALSE), 0)
        )
    ),
    IFERROR(VLOOKUP(B16, Receiving!$A$2:$L$1000, 7, FALSE),
        IFERROR(VLOOKUP(B16, Receiving3!$A$2:$L$1000, 7, FALSE), 0)
    )
)</f>
        <v>15</v>
      </c>
      <c r="R16">
        <f>IF(G16=0,
    IFERROR(VLOOKUP(B16, Receiving2!$A$2:$L$1000, 8, FALSE),
        IFERROR(VLOOKUP(B16, Receiving!$A$2:$L$1000, 8, FALSE),
            IFERROR(VLOOKUP(B16, Receiving3!$A$2:$L$1000, 8, FALSE), 0)
        )
    ),
    IFERROR(VLOOKUP(B16, Receiving!$A$2:$L$1000, 8, FALSE),
        IFERROR(VLOOKUP(B16, Receiving3!$A$2:$L$1000, 8, FALSE), 0)
    )
)</f>
        <v>13</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5</v>
      </c>
      <c r="U16" t="s">
        <v>1895</v>
      </c>
    </row>
    <row r="17" spans="1:20">
      <c r="A17">
        <v>87</v>
      </c>
      <c r="B17" t="s">
        <v>970</v>
      </c>
      <c r="C17" t="s">
        <v>16</v>
      </c>
      <c r="D17" t="s">
        <v>79</v>
      </c>
      <c r="E17" t="s">
        <v>104</v>
      </c>
      <c r="F17" s="3">
        <v>4</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8</v>
      </c>
      <c r="O17">
        <f>IF(G17=0,
    IFERROR(VLOOKUP(B17, Receiving2!$A$2:$L$1000, 5, FALSE),
        IFERROR(VLOOKUP(B17, Receiving!$A$2:$L$1000, 5, FALSE),
            IFERROR(VLOOKUP(B17, Receiving3!$A$2:$L$1000, 5, FALSE), 0)
        )
    ),
    IFERROR(VLOOKUP(B17, Receiving!$A$2:$L$1000, 5, FALSE),
        IFERROR(VLOOKUP(B17, Receiving3!$A$2:$L$1000, 5, FALSE), 0)
    )
)</f>
        <v>55</v>
      </c>
      <c r="P17">
        <f>IF(G17=0,
    IFERROR(VLOOKUP(B17, Receiving2!$A$2:$L$1000, 6, FALSE),
        IFERROR(VLOOKUP(B17, Receiving!$A$2:$L$1000, 6, FALSE),
            IFERROR(VLOOKUP(B17, Receiving3!$A$2:$L$1000, 6, FALSE), 0)
        )
    ),
    IFERROR(VLOOKUP(B17, Receiving!$A$2:$L$1000, 6, FALSE),
        IFERROR(VLOOKUP(B17, Receiving3!$A$2:$L$1000, 6, FALSE), 0)
    )
)</f>
        <v>6.88</v>
      </c>
      <c r="Q17">
        <f>IF(G17=0,
    IFERROR(VLOOKUP(B17, Receiving2!$A$2:$L$1000, 7, FALSE),
        IFERROR(VLOOKUP(B17, Receiving!$A$2:$L$1000, 7, FALSE),
            IFERROR(VLOOKUP(B17, Receiving3!$A$2:$L$1000, 7, FALSE), 0)
        )
    ),
    IFERROR(VLOOKUP(B17, Receiving!$A$2:$L$1000, 7, FALSE),
        IFERROR(VLOOKUP(B17, Receiving3!$A$2:$L$1000, 7, FALSE), 0)
    )
)</f>
        <v>18.3</v>
      </c>
      <c r="R17">
        <f>IF(G17=0,
    IFERROR(VLOOKUP(B17, Receiving2!$A$2:$L$1000, 8, FALSE),
        IFERROR(VLOOKUP(B17, Receiving!$A$2:$L$1000, 8, FALSE),
            IFERROR(VLOOKUP(B17, Receiving3!$A$2:$L$1000, 8, FALSE), 0)
        )
    ),
    IFERROR(VLOOKUP(B17, Receiving!$A$2:$L$1000, 8, FALSE),
        IFERROR(VLOOKUP(B17, Receiving3!$A$2:$L$1000, 8, FALSE), 0)
    )
)</f>
        <v>16</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12</v>
      </c>
    </row>
    <row r="18" spans="1:20">
      <c r="A18">
        <v>40</v>
      </c>
      <c r="B18" t="s">
        <v>971</v>
      </c>
      <c r="C18" t="s">
        <v>16</v>
      </c>
      <c r="D18" t="s">
        <v>254</v>
      </c>
      <c r="E18" t="s">
        <v>391</v>
      </c>
      <c r="F18" s="3">
        <v>0</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0</v>
      </c>
      <c r="O18">
        <f>IF(G18=0,
    IFERROR(VLOOKUP(B18, Receiving2!$A$2:$L$1000, 5, FALSE),
        IFERROR(VLOOKUP(B18, Receiving!$A$2:$L$1000, 5, FALSE),
            IFERROR(VLOOKUP(B18, Receiving3!$A$2:$L$1000, 5, FALSE), 0)
        )
    ),
    IFERROR(VLOOKUP(B18, Receiving!$A$2:$L$1000, 5, FALSE),
        IFERROR(VLOOKUP(B18, Receiving3!$A$2:$L$1000, 5, FALSE), 0)
    )
)</f>
        <v>0</v>
      </c>
      <c r="P18">
        <f>IF(G18=0,
    IFERROR(VLOOKUP(B18, Receiving2!$A$2:$L$1000, 6, FALSE),
        IFERROR(VLOOKUP(B18, Receiving!$A$2:$L$1000, 6, FALSE),
            IFERROR(VLOOKUP(B18, Receiving3!$A$2:$L$1000, 6, FALSE), 0)
        )
    ),
    IFERROR(VLOOKUP(B18, Receiving!$A$2:$L$1000, 6, FALSE),
        IFERROR(VLOOKUP(B18, Receiving3!$A$2:$L$1000, 6, FALSE), 0)
    )
)</f>
        <v>0</v>
      </c>
      <c r="Q18">
        <f>IF(G18=0,
    IFERROR(VLOOKUP(B18, Receiving2!$A$2:$L$1000, 7, FALSE),
        IFERROR(VLOOKUP(B18, Receiving!$A$2:$L$1000, 7, FALSE),
            IFERROR(VLOOKUP(B18, Receiving3!$A$2:$L$1000, 7, FALSE), 0)
        )
    ),
    IFERROR(VLOOKUP(B18, Receiving!$A$2:$L$1000, 7, FALSE),
        IFERROR(VLOOKUP(B18, Receiving3!$A$2:$L$1000, 7, FALSE), 0)
    )
)</f>
        <v>0</v>
      </c>
      <c r="R18">
        <f>IF(G18=0,
    IFERROR(VLOOKUP(B18, Receiving2!$A$2:$L$1000, 8, FALSE),
        IFERROR(VLOOKUP(B18, Receiving!$A$2:$L$1000, 8, FALSE),
            IFERROR(VLOOKUP(B18, Receiving3!$A$2:$L$1000, 8, FALSE), 0)
        )
    ),
    IFERROR(VLOOKUP(B18, Receiving!$A$2:$L$1000, 8, FALSE),
        IFERROR(VLOOKUP(B18, Receiving3!$A$2:$L$1000, 8, FALSE), 0)
    )
)</f>
        <v>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0</v>
      </c>
    </row>
    <row r="19" spans="1:20">
      <c r="A19">
        <v>86</v>
      </c>
      <c r="B19" t="s">
        <v>974</v>
      </c>
      <c r="C19" t="s">
        <v>16</v>
      </c>
      <c r="D19" t="s">
        <v>225</v>
      </c>
      <c r="E19" t="s">
        <v>56</v>
      </c>
      <c r="F19" s="3">
        <v>0</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0</v>
      </c>
    </row>
    <row r="20" spans="1:20">
      <c r="A20">
        <v>39</v>
      </c>
      <c r="B20" t="s">
        <v>975</v>
      </c>
      <c r="C20" t="s">
        <v>16</v>
      </c>
      <c r="D20" t="s">
        <v>303</v>
      </c>
      <c r="E20" t="s">
        <v>391</v>
      </c>
      <c r="F20" s="3">
        <v>0</v>
      </c>
      <c r="G20">
        <f>IFERROR(VLOOKUP(B20, Rushing!$A$2:$L$1000, 3, FALSE), IFERROR(VLOOKUP(B20, Receiving!$A$2:$L$1000, 3, FALSE), 0))</f>
        <v>0</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0</v>
      </c>
      <c r="O20">
        <f>IF(G20=0,
    IFERROR(VLOOKUP(B20, Receiving2!$A$2:$L$1000, 5, FALSE),
        IFERROR(VLOOKUP(B20, Receiving!$A$2:$L$1000, 5, FALSE),
            IFERROR(VLOOKUP(B20, Receiving3!$A$2:$L$1000, 5, FALSE), 0)
        )
    ),
    IFERROR(VLOOKUP(B20, Receiving!$A$2:$L$1000, 5, FALSE),
        IFERROR(VLOOKUP(B20, Receiving3!$A$2:$L$1000, 5, FALSE), 0)
    )
)</f>
        <v>0</v>
      </c>
      <c r="P20">
        <f>IF(G20=0,
    IFERROR(VLOOKUP(B20, Receiving2!$A$2:$L$1000, 6, FALSE),
        IFERROR(VLOOKUP(B20, Receiving!$A$2:$L$1000, 6, FALSE),
            IFERROR(VLOOKUP(B20, Receiving3!$A$2:$L$1000, 6, FALSE), 0)
        )
    ),
    IFERROR(VLOOKUP(B20, Receiving!$A$2:$L$1000, 6, FALSE),
        IFERROR(VLOOKUP(B20, Receiving3!$A$2:$L$1000, 6, FALSE), 0)
    )
)</f>
        <v>0</v>
      </c>
      <c r="Q20">
        <f>IF(G20=0,
    IFERROR(VLOOKUP(B20, Receiving2!$A$2:$L$1000, 7, FALSE),
        IFERROR(VLOOKUP(B20, Receiving!$A$2:$L$1000, 7, FALSE),
            IFERROR(VLOOKUP(B20, Receiving3!$A$2:$L$1000, 7, FALSE), 0)
        )
    ),
    IFERROR(VLOOKUP(B20, Receiving!$A$2:$L$1000, 7, FALSE),
        IFERROR(VLOOKUP(B20, Receiving3!$A$2:$L$1000, 7, FALSE), 0)
    )
)</f>
        <v>0</v>
      </c>
      <c r="R20">
        <f>IF(G20=0,
    IFERROR(VLOOKUP(B20, Receiving2!$A$2:$L$1000, 8, FALSE),
        IFERROR(VLOOKUP(B20, Receiving!$A$2:$L$1000, 8, FALSE),
            IFERROR(VLOOKUP(B20, Receiving3!$A$2:$L$1000, 8, FALSE), 0)
        )
    ),
    IFERROR(VLOOKUP(B20, Receiving!$A$2:$L$1000, 8, FALSE),
        IFERROR(VLOOKUP(B20, Receiving3!$A$2:$L$1000, 8, FALSE), 0)
    )
)</f>
        <v>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0</v>
      </c>
    </row>
    <row r="21" spans="1:20">
      <c r="A21">
        <v>35</v>
      </c>
      <c r="B21" t="s">
        <v>976</v>
      </c>
      <c r="C21" t="s">
        <v>16</v>
      </c>
      <c r="D21" t="s">
        <v>253</v>
      </c>
      <c r="E21" t="s">
        <v>391</v>
      </c>
      <c r="F21" s="3">
        <v>0</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0</v>
      </c>
    </row>
    <row r="22" spans="1:20">
      <c r="A22">
        <v>1</v>
      </c>
      <c r="B22" t="s">
        <v>977</v>
      </c>
      <c r="C22" t="s">
        <v>16</v>
      </c>
      <c r="D22" t="s">
        <v>116</v>
      </c>
      <c r="E22" t="s">
        <v>56</v>
      </c>
      <c r="F22" s="3">
        <v>2</v>
      </c>
      <c r="G22">
        <f>IFERROR(VLOOKUP(B22, Rushing!$A$2:$L$1000, 3, FALSE), IFERROR(VLOOKUP(B22, Receiving!$A$2:$L$1000, 3, FALSE), 0))</f>
        <v>3</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8</v>
      </c>
      <c r="O22">
        <f>IF(G22=0,
    IFERROR(VLOOKUP(B22, Receiving2!$A$2:$L$1000, 5, FALSE),
        IFERROR(VLOOKUP(B22, Receiving!$A$2:$L$1000, 5, FALSE),
            IFERROR(VLOOKUP(B22, Receiving3!$A$2:$L$1000, 5, FALSE), 0)
        )
    ),
    IFERROR(VLOOKUP(B22, Receiving!$A$2:$L$1000, 5, FALSE),
        IFERROR(VLOOKUP(B22, Receiving3!$A$2:$L$1000, 5, FALSE), 0)
    )
)</f>
        <v>62</v>
      </c>
      <c r="P22">
        <f>IF(G22=0,
    IFERROR(VLOOKUP(B22, Receiving2!$A$2:$L$1000, 6, FALSE),
        IFERROR(VLOOKUP(B22, Receiving!$A$2:$L$1000, 6, FALSE),
            IFERROR(VLOOKUP(B22, Receiving3!$A$2:$L$1000, 6, FALSE), 0)
        )
    ),
    IFERROR(VLOOKUP(B22, Receiving!$A$2:$L$1000, 6, FALSE),
        IFERROR(VLOOKUP(B22, Receiving3!$A$2:$L$1000, 6, FALSE), 0)
    )
)</f>
        <v>7.75</v>
      </c>
      <c r="Q22">
        <f>IF(G22=0,
    IFERROR(VLOOKUP(B22, Receiving2!$A$2:$L$1000, 7, FALSE),
        IFERROR(VLOOKUP(B22, Receiving!$A$2:$L$1000, 7, FALSE),
            IFERROR(VLOOKUP(B22, Receiving3!$A$2:$L$1000, 7, FALSE), 0)
        )
    ),
    IFERROR(VLOOKUP(B22, Receiving!$A$2:$L$1000, 7, FALSE),
        IFERROR(VLOOKUP(B22, Receiving3!$A$2:$L$1000, 7, FALSE), 0)
    )
)</f>
        <v>20.7</v>
      </c>
      <c r="R22">
        <f>IF(G22=0,
    IFERROR(VLOOKUP(B22, Receiving2!$A$2:$L$1000, 8, FALSE),
        IFERROR(VLOOKUP(B22, Receiving!$A$2:$L$1000, 8, FALSE),
            IFERROR(VLOOKUP(B22, Receiving3!$A$2:$L$1000, 8, FALSE), 0)
        )
    ),
    IFERROR(VLOOKUP(B22, Receiving!$A$2:$L$1000, 8, FALSE),
        IFERROR(VLOOKUP(B22, Receiving3!$A$2:$L$1000, 8, FALSE), 0)
    )
)</f>
        <v>16</v>
      </c>
      <c r="S22">
        <f>IF(G22=0,
    IFERROR(VLOOKUP(B22, Receiving2!$A$2:$L$1000, 9, FALSE),
        IFERROR(VLOOKUP(B22, Receiving!$A$2:$L$1000, 9, FALSE),
            IFERROR(VLOOKUP(B22, Receiving3!$A$2:$L$1000, 9, FALSE), 0)
        )
    ),
    IFERROR(VLOOKUP(B22, Receiving!$A$2:$L$1000, 9, FALSE),
        IFERROR(VLOOKUP(B22, Receiving3!$A$2:$L$1000, 9, FALSE), 0)
    )
)</f>
        <v>1</v>
      </c>
      <c r="T22">
        <f>IF(G22=0,
    IFERROR(VLOOKUP(B22, Receiving2!$A$2:$L$1000, 10, FALSE),
        IFERROR(VLOOKUP(B22, Receiving!$A$2:$L$1000, 10, FALSE),
            IFERROR(VLOOKUP(B22, Receiving3!$A$2:$L$1000, 10, FALSE), 0)
        )
    ),
    IFERROR(VLOOKUP(B22, Receiving!$A$2:$L$1000, 10, FALSE),
        IFERROR(VLOOKUP(B22, Receiving3!$A$2:$L$1000, 10, FALSE), 0)
    )
)</f>
        <v>11</v>
      </c>
    </row>
    <row r="23" spans="1:20">
      <c r="A23">
        <v>15</v>
      </c>
      <c r="B23" t="s">
        <v>979</v>
      </c>
      <c r="C23" t="s">
        <v>16</v>
      </c>
      <c r="D23" t="s">
        <v>23</v>
      </c>
      <c r="E23" t="s">
        <v>56</v>
      </c>
      <c r="F23" s="3">
        <v>0</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0">
      <c r="A24">
        <v>46</v>
      </c>
      <c r="B24" t="s">
        <v>980</v>
      </c>
      <c r="C24" t="s">
        <v>16</v>
      </c>
      <c r="D24" t="s">
        <v>239</v>
      </c>
      <c r="E24" t="s">
        <v>391</v>
      </c>
      <c r="F24" s="3">
        <v>1</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0</v>
      </c>
      <c r="O24">
        <f>IF(G24=0,
    IFERROR(VLOOKUP(B24, Receiving2!$A$2:$L$1000, 5, FALSE),
        IFERROR(VLOOKUP(B24, Receiving!$A$2:$L$1000, 5, FALSE),
            IFERROR(VLOOKUP(B24, Receiving3!$A$2:$L$1000, 5, FALSE), 0)
        )
    ),
    IFERROR(VLOOKUP(B24, Receiving!$A$2:$L$1000, 5, FALSE),
        IFERROR(VLOOKUP(B24, Receiving3!$A$2:$L$1000, 5, FALSE), 0)
    )
)</f>
        <v>0</v>
      </c>
      <c r="P24">
        <f>IF(G24=0,
    IFERROR(VLOOKUP(B24, Receiving2!$A$2:$L$1000, 6, FALSE),
        IFERROR(VLOOKUP(B24, Receiving!$A$2:$L$1000, 6, FALSE),
            IFERROR(VLOOKUP(B24, Receiving3!$A$2:$L$1000, 6, FALSE), 0)
        )
    ),
    IFERROR(VLOOKUP(B24, Receiving!$A$2:$L$1000, 6, FALSE),
        IFERROR(VLOOKUP(B24, Receiving3!$A$2:$L$1000, 6, FALSE), 0)
    )
)</f>
        <v>0</v>
      </c>
      <c r="Q24">
        <f>IF(G24=0,
    IFERROR(VLOOKUP(B24, Receiving2!$A$2:$L$1000, 7, FALSE),
        IFERROR(VLOOKUP(B24, Receiving!$A$2:$L$1000, 7, FALSE),
            IFERROR(VLOOKUP(B24, Receiving3!$A$2:$L$1000, 7, FALSE), 0)
        )
    ),
    IFERROR(VLOOKUP(B24, Receiving!$A$2:$L$1000, 7, FALSE),
        IFERROR(VLOOKUP(B24, Receiving3!$A$2:$L$1000, 7, FALSE), 0)
    )
)</f>
        <v>0</v>
      </c>
      <c r="R24">
        <f>IF(G24=0,
    IFERROR(VLOOKUP(B24, Receiving2!$A$2:$L$1000, 8, FALSE),
        IFERROR(VLOOKUP(B24, Receiving!$A$2:$L$1000, 8, FALSE),
            IFERROR(VLOOKUP(B24, Receiving3!$A$2:$L$1000, 8, FALSE), 0)
        )
    ),
    IFERROR(VLOOKUP(B24, Receiving!$A$2:$L$1000, 8, FALSE),
        IFERROR(VLOOKUP(B24, Receiving3!$A$2:$L$1000, 8, FALSE), 0)
    )
)</f>
        <v>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0</v>
      </c>
    </row>
    <row r="25" spans="1:20">
      <c r="A25">
        <v>5</v>
      </c>
      <c r="B25" t="s">
        <v>1507</v>
      </c>
      <c r="C25" t="s">
        <v>16</v>
      </c>
      <c r="D25" t="s">
        <v>140</v>
      </c>
      <c r="E25" t="s">
        <v>56</v>
      </c>
      <c r="F25" s="3">
        <v>4</v>
      </c>
      <c r="G25">
        <f>IFERROR(VLOOKUP(B25, Rushing!$A$2:$L$1000, 3, FALSE), IFERROR(VLOOKUP(B25, Receiving!$A$2:$L$1000, 3, FALSE), 0))</f>
        <v>0</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3</v>
      </c>
      <c r="O25">
        <f>IF(G25=0,
    IFERROR(VLOOKUP(B25, Receiving2!$A$2:$L$1000, 5, FALSE),
        IFERROR(VLOOKUP(B25, Receiving!$A$2:$L$1000, 5, FALSE),
            IFERROR(VLOOKUP(B25, Receiving3!$A$2:$L$1000, 5, FALSE), 0)
        )
    ),
    IFERROR(VLOOKUP(B25, Receiving!$A$2:$L$1000, 5, FALSE),
        IFERROR(VLOOKUP(B25, Receiving3!$A$2:$L$1000, 5, FALSE), 0)
    )
)</f>
        <v>75</v>
      </c>
      <c r="P25">
        <f>IF(G25=0,
    IFERROR(VLOOKUP(B25, Receiving2!$A$2:$L$1000, 6, FALSE),
        IFERROR(VLOOKUP(B25, Receiving!$A$2:$L$1000, 6, FALSE),
            IFERROR(VLOOKUP(B25, Receiving3!$A$2:$L$1000, 6, FALSE), 0)
        )
    ),
    IFERROR(VLOOKUP(B25, Receiving!$A$2:$L$1000, 6, FALSE),
        IFERROR(VLOOKUP(B25, Receiving3!$A$2:$L$1000, 6, FALSE), 0)
    )
)</f>
        <v>25</v>
      </c>
      <c r="Q25">
        <f>IF(G25=0,
    IFERROR(VLOOKUP(B25, Receiving2!$A$2:$L$1000, 7, FALSE),
        IFERROR(VLOOKUP(B25, Receiving!$A$2:$L$1000, 7, FALSE),
            IFERROR(VLOOKUP(B25, Receiving3!$A$2:$L$1000, 7, FALSE), 0)
        )
    ),
    IFERROR(VLOOKUP(B25, Receiving!$A$2:$L$1000, 7, FALSE),
        IFERROR(VLOOKUP(B25, Receiving3!$A$2:$L$1000, 7, FALSE), 0)
    )
)</f>
        <v>37.5</v>
      </c>
      <c r="R25">
        <f>IF(G25=0,
    IFERROR(VLOOKUP(B25, Receiving2!$A$2:$L$1000, 8, FALSE),
        IFERROR(VLOOKUP(B25, Receiving!$A$2:$L$1000, 8, FALSE),
            IFERROR(VLOOKUP(B25, Receiving3!$A$2:$L$1000, 8, FALSE), 0)
        )
    ),
    IFERROR(VLOOKUP(B25, Receiving!$A$2:$L$1000, 8, FALSE),
        IFERROR(VLOOKUP(B25, Receiving3!$A$2:$L$1000, 8, FALSE), 0)
    )
)</f>
        <v>41</v>
      </c>
      <c r="S25">
        <f>IF(G25=0,
    IFERROR(VLOOKUP(B25, Receiving2!$A$2:$L$1000, 9, FALSE),
        IFERROR(VLOOKUP(B25, Receiving!$A$2:$L$1000, 9, FALSE),
            IFERROR(VLOOKUP(B25, Receiving3!$A$2:$L$1000, 9, FALSE), 0)
        )
    ),
    IFERROR(VLOOKUP(B25, Receiving!$A$2:$L$1000, 9, FALSE),
        IFERROR(VLOOKUP(B25, Receiving3!$A$2:$L$1000, 9, FALSE), 0)
    )
)</f>
        <v>1</v>
      </c>
      <c r="T25">
        <f>IF(G25=0,
    IFERROR(VLOOKUP(B25, Receiving2!$A$2:$L$1000, 10, FALSE),
        IFERROR(VLOOKUP(B25, Receiving!$A$2:$L$1000, 10, FALSE),
            IFERROR(VLOOKUP(B25, Receiving3!$A$2:$L$1000, 10, FALSE), 0)
        )
    ),
    IFERROR(VLOOKUP(B25, Receiving!$A$2:$L$1000, 10, FALSE),
        IFERROR(VLOOKUP(B25, Receiving3!$A$2:$L$1000, 10, FALSE), 0)
    )
)</f>
        <v>8</v>
      </c>
    </row>
    <row r="26" spans="1:20">
      <c r="A26">
        <v>82</v>
      </c>
      <c r="B26" t="s">
        <v>983</v>
      </c>
      <c r="C26" t="s">
        <v>16</v>
      </c>
      <c r="D26" t="s">
        <v>112</v>
      </c>
      <c r="E26" t="s">
        <v>56</v>
      </c>
      <c r="F26" s="3">
        <v>0</v>
      </c>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row r="28" spans="1:20">
      <c r="G28">
        <f>IFERROR(VLOOKUP(B28, Rushing!$A$2:$L$1000, 3, FALSE), IFERROR(VLOOKUP(B28, Receiving!$A$2:$L$1000, 3, FALSE), 0))</f>
        <v>0</v>
      </c>
      <c r="H28">
        <f>IF(G28=0, IFERROR(VLOOKUP(B28, Rushing2!$A$2:$L$1000, 4, FALSE),0), IFERROR(VLOOKUP(B28, Rushing!$A$2:$L$1000, 4, FALSE), 0))</f>
        <v>0</v>
      </c>
      <c r="I28">
        <f>IF(G28=0, IFERROR(VLOOKUP(B28, Rushing2!$A$2:$L$1000, 5, FALSE),0), IFERROR(VLOOKUP(B28, Rushing!$A$2:$L$1000, 5, FALSE), 0))</f>
        <v>0</v>
      </c>
      <c r="J28">
        <f>IF(G28=0, IFERROR(VLOOKUP(B28, Rushing2!$A$2:$L$1000, 6, FALSE),0), IFERROR(VLOOKUP(B28, Rushing!$A$2:$L$1000, 6, FALSE), 0))</f>
        <v>0</v>
      </c>
      <c r="K28">
        <f>IF(G28=0, IFERROR(VLOOKUP(B28, Rushing2!$A$2:$L$1000, 7, FALSE),0), IFERROR(VLOOKUP(B28, Rushing!$A$2:$L$1000, 7, FALSE), 0))</f>
        <v>0</v>
      </c>
      <c r="L28">
        <f>IF(G28=0, IFERROR(VLOOKUP(B28, Rushing2!$A$2:$L$1000, 8, FALSE),0), IFERROR(VLOOKUP(B28, Rushing!$A$2:$L$1000, 8, FALSE), 0))</f>
        <v>0</v>
      </c>
      <c r="M28">
        <f>IF(G28=0, IFERROR(VLOOKUP(B28, Rushing2!$A$2:$L$1000, 9, FALSE),0), IFERROR(VLOOKUP(B28, Rushing!$A$2:$L$1000, 9, FALSE), 0))</f>
        <v>0</v>
      </c>
      <c r="N28">
        <f>IF(G28=0, IFERROR(VLOOKUP(B28, Receiving2!$A$2:$L$1000, 4, FALSE),0), IFERROR(VLOOKUP(B28, Receiving!$A$2:$L$1000, 4, FALSE), 0))</f>
        <v>0</v>
      </c>
      <c r="O28">
        <f>IF(G28=0, IFERROR(VLOOKUP(B28, Receiving2!$A$2:$L$1000, 5, FALSE),0), IFERROR(VLOOKUP(B28, Receiving!$A$2:$L$1000, 5, FALSE), 0))</f>
        <v>0</v>
      </c>
      <c r="P28">
        <f>IF(G28=0, IFERROR(VLOOKUP(B28, Receiving2!$A$2:$L$1000, 6, FALSE),0), IFERROR(VLOOKUP(B28, Receiving!$A$2:$L$1000, 6, FALSE), 0))</f>
        <v>0</v>
      </c>
      <c r="Q28">
        <f>IF(G28=0, IFERROR(VLOOKUP(B28, Receiving2!$A$2:$L$1000, 7, FALSE),0), IFERROR(VLOOKUP(B28, Receiving!$A$2:$L$1000, 7, FALSE), 0))</f>
        <v>0</v>
      </c>
      <c r="R28">
        <f>IF(G28=0, IFERROR(VLOOKUP(B28, Receiving2!$A$2:$L$1000, 8, FALSE),0), IFERROR(VLOOKUP(B28, Receiving!$A$2:$L$1000, 8, FALSE), 0))</f>
        <v>0</v>
      </c>
      <c r="S28">
        <f>IF(G28=0, IFERROR(VLOOKUP(B28, Receiving2!$A$2:$L$1000, 9, FALSE),0), IFERROR(VLOOKUP(B28, Receiving!$A$2:$L$1000, 9, FALSE), 0))</f>
        <v>0</v>
      </c>
      <c r="T28">
        <f>IF(G28=0, IFERROR(VLOOKUP(B28, Receiving2!$A$2:$L$1000, 10, FALSE),0), IFERROR(VLOOKUP(B28, Receiving!$A$2:$L$1000, 10, FALSE), 0))</f>
        <v>0</v>
      </c>
    </row>
    <row r="29" spans="1:20">
      <c r="G29">
        <f>IFERROR(VLOOKUP(B29, Rushing!$A$2:$L$1000, 3, FALSE), IFERROR(VLOOKUP(B29, Receiving!$A$2:$L$1000, 3, FALSE), 0))</f>
        <v>0</v>
      </c>
      <c r="H29">
        <f>IF(G29=0, IFERROR(VLOOKUP(B29, Rushing2!$A$2:$L$1000, 4, FALSE),0), IFERROR(VLOOKUP(B29, Rushing!$A$2:$L$1000, 4, FALSE), 0))</f>
        <v>0</v>
      </c>
      <c r="I29">
        <f>IF(G29=0, IFERROR(VLOOKUP(B29, Rushing2!$A$2:$L$1000, 5, FALSE),0), IFERROR(VLOOKUP(B29, Rushing!$A$2:$L$1000, 5, FALSE), 0))</f>
        <v>0</v>
      </c>
      <c r="J29">
        <f>IF(G29=0, IFERROR(VLOOKUP(B29, Rushing2!$A$2:$L$1000, 6, FALSE),0), IFERROR(VLOOKUP(B29, Rushing!$A$2:$L$1000, 6, FALSE), 0))</f>
        <v>0</v>
      </c>
      <c r="K29">
        <f>IF(G29=0, IFERROR(VLOOKUP(B29, Rushing2!$A$2:$L$1000, 7, FALSE),0), IFERROR(VLOOKUP(B29, Rushing!$A$2:$L$1000, 7, FALSE), 0))</f>
        <v>0</v>
      </c>
      <c r="L29">
        <f>IF(G29=0, IFERROR(VLOOKUP(B29, Rushing2!$A$2:$L$1000, 8, FALSE),0), IFERROR(VLOOKUP(B29, Rushing!$A$2:$L$1000, 8, FALSE), 0))</f>
        <v>0</v>
      </c>
      <c r="M29">
        <f>IF(G29=0, IFERROR(VLOOKUP(B29, Rushing2!$A$2:$L$1000, 9, FALSE),0), IFERROR(VLOOKUP(B29, Rushing!$A$2:$L$1000, 9, FALSE), 0))</f>
        <v>0</v>
      </c>
      <c r="N29">
        <f>IF(G29=0, IFERROR(VLOOKUP(B29, Receiving2!$A$2:$L$1000, 4, FALSE),0), IFERROR(VLOOKUP(B29, Receiving!$A$2:$L$1000, 4, FALSE), 0))</f>
        <v>0</v>
      </c>
      <c r="O29">
        <f>IF(G29=0, IFERROR(VLOOKUP(B29, Receiving2!$A$2:$L$1000, 5, FALSE),0), IFERROR(VLOOKUP(B29, Receiving!$A$2:$L$1000, 5, FALSE), 0))</f>
        <v>0</v>
      </c>
      <c r="P29">
        <f>IF(G29=0, IFERROR(VLOOKUP(B29, Receiving2!$A$2:$L$1000, 6, FALSE),0), IFERROR(VLOOKUP(B29, Receiving!$A$2:$L$1000, 6, FALSE), 0))</f>
        <v>0</v>
      </c>
      <c r="Q29">
        <f>IF(G29=0, IFERROR(VLOOKUP(B29, Receiving2!$A$2:$L$1000, 7, FALSE),0), IFERROR(VLOOKUP(B29, Receiving!$A$2:$L$1000, 7, FALSE), 0))</f>
        <v>0</v>
      </c>
      <c r="R29">
        <f>IF(G29=0, IFERROR(VLOOKUP(B29, Receiving2!$A$2:$L$1000, 8, FALSE),0), IFERROR(VLOOKUP(B29, Receiving!$A$2:$L$1000, 8, FALSE), 0))</f>
        <v>0</v>
      </c>
      <c r="S29">
        <f>IF(G29=0, IFERROR(VLOOKUP(B29, Receiving2!$A$2:$L$1000, 9, FALSE),0), IFERROR(VLOOKUP(B29, Receiving!$A$2:$L$1000, 9, FALSE), 0))</f>
        <v>0</v>
      </c>
      <c r="T29">
        <f>IF(G29=0, IFERROR(VLOOKUP(B29, Receiving2!$A$2:$L$1000, 10, FALSE),0), IFERROR(VLOOKUP(B29, Receiving!$A$2:$L$1000, 10, FALSE), 0))</f>
        <v>0</v>
      </c>
    </row>
  </sheetData>
  <sortState xmlns:xlrd2="http://schemas.microsoft.com/office/spreadsheetml/2017/richdata2" ref="A1:F27">
    <sortCondition ref="C1:C27"/>
  </sortState>
  <conditionalFormatting sqref="F1:F1048576">
    <cfRule type="cellIs" dxfId="9" priority="5" operator="equal">
      <formula>"R"</formula>
    </cfRule>
  </conditionalFormatting>
  <conditionalFormatting sqref="H2:T27">
    <cfRule type="cellIs" dxfId="8" priority="3" operator="equal">
      <formula>"R"</formula>
    </cfRule>
  </conditionalFormatting>
  <hyperlinks>
    <hyperlink ref="T1" r:id="rId1" tooltip="Receiving Targets" display="https://www.footballdb.com/statistics/nfl/player-stats/receiving/2023/preseason?sort=rectgt" xr:uid="{812192CD-4311-7949-BBA0-B1E72EBFF071}"/>
    <hyperlink ref="R1" r:id="rId2" tooltip="Longest Reception" display="https://www.footballdb.com/statistics/nfl/player-stats/receiving/2023/preseason?sort=reclg" xr:uid="{0047E55D-BBED-9647-8C1B-28C5058EFAC6}"/>
    <hyperlink ref="S1" r:id="rId3" tooltip="Touchdown Receptions" display="https://www.footballdb.com/statistics/nfl/player-stats/receiving/2023/preseason?sort=rectds" xr:uid="{FB5EF1FC-DCAA-7E4A-94FB-149C6B31684F}"/>
    <hyperlink ref="Q1" r:id="rId4" tooltip="Receiving Yards Per Game" display="https://www.footballdb.com/statistics/nfl/player-stats/receiving/2023/preseason?sort=recypg" xr:uid="{629B66D8-1CE9-F34B-878A-2E586EFE9F04}"/>
    <hyperlink ref="P1" r:id="rId5" tooltip="Receiving Average" display="https://www.footballdb.com/statistics/nfl/player-stats/receiving/2023/preseason?sort=recavg" xr:uid="{0FF9DBF0-3AD6-7448-9362-41769B2A7DFC}"/>
    <hyperlink ref="O1" r:id="rId6" tooltip="Receiving Yards" display="https://www.footballdb.com/statistics/nfl/player-stats/receiving/2023/preseason?sort=recyds" xr:uid="{57C56DD5-8503-3F49-9037-11E6DE34D6D0}"/>
    <hyperlink ref="N1" r:id="rId7" tooltip="Receptions" display="https://www.footballdb.com/statistics/nfl/player-stats/receiving/2023/preseason?sort=recnum" xr:uid="{B7AB0F85-AC5E-BB42-81F1-06572451A164}"/>
    <hyperlink ref="M1" r:id="rId8" tooltip="Rushing Touchdowns" display="https://www.footballdb.com/statistics/nfl/player-stats/rushing/2023/preseason?sort=rushtds" xr:uid="{902CA478-042B-2743-B93D-5DBBA5A3DE78}"/>
    <hyperlink ref="L1" r:id="rId9" tooltip="Longest Rush" display="https://www.footballdb.com/statistics/nfl/player-stats/rushing/2023/preseason?sort=rushlg" xr:uid="{042906AA-4C81-1349-9F64-B09EF2C78A1D}"/>
    <hyperlink ref="K1" r:id="rId10" tooltip="Rushing Yards Per Game" display="https://www.footballdb.com/statistics/nfl/player-stats/rushing/2023/preseason?sort=rushypg" xr:uid="{CEA4EE87-0E58-6B43-BBB8-69E1BF0134D1}"/>
    <hyperlink ref="J1" r:id="rId11" tooltip="Rushing Average" display="https://www.footballdb.com/statistics/nfl/player-stats/rushing/2023/preseason?sort=rushavg" xr:uid="{7D883EA2-E90A-6148-AD71-0AFDFBC8CB1A}"/>
    <hyperlink ref="I1" r:id="rId12" tooltip="Rushing Yards" display="https://www.footballdb.com/statistics/nfl/player-stats/rushing/2023/preseason?sort=rushyds" xr:uid="{BAD3AD12-28A8-8A47-AB83-5388688F30C1}"/>
    <hyperlink ref="H1" r:id="rId13" tooltip="Rushing Attempts" display="https://www.footballdb.com/statistics/nfl/player-stats/rushing/2023/preseason?sort=rushatt" xr:uid="{1A7CF5BB-E4ED-4C4F-928D-B025B08AC58D}"/>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9C7C2-52BE-4791-AB32-478D859FE409}">
  <dimension ref="A1:T29"/>
  <sheetViews>
    <sheetView workbookViewId="0">
      <selection sqref="A1:W4"/>
    </sheetView>
  </sheetViews>
  <sheetFormatPr defaultColWidth="8.85546875" defaultRowHeight="15"/>
  <cols>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33</v>
      </c>
      <c r="B2" t="s">
        <v>990</v>
      </c>
      <c r="C2" t="s">
        <v>22</v>
      </c>
      <c r="D2" t="s">
        <v>20</v>
      </c>
      <c r="E2" t="s">
        <v>44</v>
      </c>
      <c r="F2" s="3">
        <v>0</v>
      </c>
      <c r="G2">
        <f>IFERROR(VLOOKUP(B2, Rushing!$A$2:$L$1000, 3, FALSE), IFERROR(VLOOKUP(B2, Receiving!$A$2:$L$1000, 3, FALSE), 0))</f>
        <v>0</v>
      </c>
      <c r="H2">
        <f>IF(G2=0,
    IFERROR(VLOOKUP(B2, Rushing2!$A$2:$L$1000, 4, FALSE),
        IFERROR(VLOOKUP(B2, Rushing!$A$2:$L$1000, 4, FALSE),
            IFERROR(VLOOKUP(B2, Rushing3!$A$2:$L$1000, 4, FALSE), 0)
        )
    ),
    IFERROR(VLOOKUP(B2, Rushing!$A$2:$L$1000, 4, FALSE),
        IFERROR(VLOOKUP(B2, Rushing3!$A$2:$L$1000, 4, FALSE), 0)
    )
)</f>
        <v>0</v>
      </c>
      <c r="I2">
        <f>IF(G2=0,
    IFERROR(VLOOKUP(B2, Rushing2!$A$2:$L$1000, 5, FALSE),
        IFERROR(VLOOKUP(B2, Rushing!$A$2:$L$1000, 5, FALSE),
            IFERROR(VLOOKUP(B2, Rushing3!$A$2:$L$1000, 5, FALSE), 0)
        )
    ),
    IFERROR(VLOOKUP(B2, Rushing!$A$2:$L$1000, 5, FALSE),
        IFERROR(VLOOKUP(B2, Rushing3!$A$2:$L$1000, 5, FALSE), 0)
    )
)</f>
        <v>0</v>
      </c>
      <c r="J2">
        <f>IF(G2=0,
    IFERROR(VLOOKUP(B2, Rushing2!$A$2:$L$1000, 6, FALSE),
        IFERROR(VLOOKUP(B2, Rushing!$A$2:$L$1000, 6, FALSE),
            IFERROR(VLOOKUP(B2, Rushing3!$A$2:$L$1000, 6, FALSE), 0)
        )
    ),
    IFERROR(VLOOKUP(B2, Rushing!$A$2:$L$1000, 6, FALSE),
        IFERROR(VLOOKUP(B2, Rushing3!$A$2:$L$1000, 6, FALSE), 0)
    )
)</f>
        <v>0</v>
      </c>
      <c r="K2">
        <f>IF(G2=0,
    IFERROR(VLOOKUP(B2, Rushing2!$A$2:$L$1000, 7, FALSE),
        IFERROR(VLOOKUP(B2, Rushing!$A$2:$L$1000, 7, FALSE),
            IFERROR(VLOOKUP(B2, Rushing3!$A$2:$L$1000, 7, FALSE), 0)
        )
    ),
    IFERROR(VLOOKUP(B2, Rushing!$A$2:$L$1000, 7, FALSE),
        IFERROR(VLOOKUP(B2, Rushing3!$A$2:$L$1000, 7, FALSE), 0)
    )
)</f>
        <v>0</v>
      </c>
      <c r="L2">
        <f>IF(G2=0,
    IFERROR(VLOOKUP(B2, Rushing2!$A$2:$L$1000, 8, FALSE),
        IFERROR(VLOOKUP(B2, Rushing!$A$2:$L$1000, 8, FALSE),
            IFERROR(VLOOKUP(B2, Rushing3!$A$2:$L$1000, 8, FALSE), 0)
        )
    ),
    IFERROR(VLOOKUP(B2, Rushing!$A$2:$L$1000, 8, FALSE),
        IFERROR(VLOOKUP(B2, Rushing3!$A$2:$L$1000, 8, FALSE), 0)
    )
)</f>
        <v>0</v>
      </c>
      <c r="M2">
        <f>IF(G2=0,
    IFERROR(VLOOKUP(B2, Rushing2!$A$2:$L$1000, 9, FALSE),
        IFERROR(VLOOKUP(B2, Rushing!$A$2:$L$1000, 9, FALSE),
            IFERROR(VLOOKUP(B2, Rushing3!$A$2:$L$1000, 9, FALSE), 0)
        )
    ),
    IFERROR(VLOOKUP(B2, Rushing!$A$2:$L$1000, 9, FALSE),
        IFERROR(VLOOKUP(B2, Rushing3!$A$2:$L$1000, 9, FALSE), 0)
    )
)</f>
        <v>0</v>
      </c>
      <c r="N2">
        <f>IF(G2=0,
    IFERROR(VLOOKUP(B2, Receiving2!$A$2:$L$1000, 4, FALSE),
        IFERROR(VLOOKUP(B2, Receiving!$A$2:$L$1000, 4, FALSE),
            IFERROR(VLOOKUP(B2, Receiving3!$A$2:$L$1000, 4, FALSE), 0)
        )
    ),
    IFERROR(VLOOKUP(B2, Receiving!$A$2:$L$1000, 4, FALSE),
        IFERROR(VLOOKUP(B2, Receiving3!$A$2:$L$1000, 4, FALSE), 0)
    )
)</f>
        <v>0</v>
      </c>
      <c r="O2">
        <f>IF(G2=0,
    IFERROR(VLOOKUP(B2, Receiving2!$A$2:$L$1000, 5, FALSE),
        IFERROR(VLOOKUP(B2, Receiving!$A$2:$L$1000, 5, FALSE),
            IFERROR(VLOOKUP(B2, Receiving3!$A$2:$L$1000, 5, FALSE), 0)
        )
    ),
    IFERROR(VLOOKUP(B2, Receiving!$A$2:$L$1000, 5, FALSE),
        IFERROR(VLOOKUP(B2, Receiving3!$A$2:$L$1000, 5, FALSE), 0)
    )
)</f>
        <v>0</v>
      </c>
      <c r="P2">
        <f>IF(G2=0,
    IFERROR(VLOOKUP(B2, Receiving2!$A$2:$L$1000, 6, FALSE),
        IFERROR(VLOOKUP(B2, Receiving!$A$2:$L$1000, 6, FALSE),
            IFERROR(VLOOKUP(B2, Receiving3!$A$2:$L$1000, 6, FALSE), 0)
        )
    ),
    IFERROR(VLOOKUP(B2, Receiving!$A$2:$L$1000, 6, FALSE),
        IFERROR(VLOOKUP(B2, Receiving3!$A$2:$L$1000, 6, FALSE), 0)
    )
)</f>
        <v>0</v>
      </c>
      <c r="Q2">
        <f>IF(G2=0,
    IFERROR(VLOOKUP(B2, Receiving2!$A$2:$L$1000, 7, FALSE),
        IFERROR(VLOOKUP(B2, Receiving!$A$2:$L$1000, 7, FALSE),
            IFERROR(VLOOKUP(B2, Receiving3!$A$2:$L$1000, 7, FALSE), 0)
        )
    ),
    IFERROR(VLOOKUP(B2, Receiving!$A$2:$L$1000, 7, FALSE),
        IFERROR(VLOOKUP(B2, Receiving3!$A$2:$L$1000, 7, FALSE), 0)
    )
)</f>
        <v>0</v>
      </c>
      <c r="R2">
        <f>IF(G2=0,
    IFERROR(VLOOKUP(B2, Receiving2!$A$2:$L$1000, 8, FALSE),
        IFERROR(VLOOKUP(B2, Receiving!$A$2:$L$1000, 8, FALSE),
            IFERROR(VLOOKUP(B2, Receiving3!$A$2:$L$1000, 8, FALSE), 0)
        )
    ),
    IFERROR(VLOOKUP(B2, Receiving!$A$2:$L$1000, 8, FALSE),
        IFERROR(VLOOKUP(B2, Receiving3!$A$2:$L$1000, 8, FALSE), 0)
    )
)</f>
        <v>0</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0</v>
      </c>
    </row>
    <row r="3" spans="1:20">
      <c r="A3">
        <v>22</v>
      </c>
      <c r="B3" t="s">
        <v>991</v>
      </c>
      <c r="C3" t="s">
        <v>22</v>
      </c>
      <c r="D3" t="s">
        <v>41</v>
      </c>
      <c r="E3" t="s">
        <v>183</v>
      </c>
      <c r="F3" s="3">
        <v>4</v>
      </c>
      <c r="G3">
        <f>IFERROR(VLOOKUP(B3, Rushing!$A$2:$L$1000, 3, FALSE), IFERROR(VLOOKUP(B3, Receiving!$A$2:$L$1000, 3, FALSE), 0))</f>
        <v>2</v>
      </c>
      <c r="H3">
        <f>IF(G3=0,
    IFERROR(VLOOKUP(B3, Rushing2!$A$2:$L$1000, 4, FALSE),
        IFERROR(VLOOKUP(B3, Rushing!$A$2:$L$1000, 4, FALSE),
            IFERROR(VLOOKUP(B3, Rushing3!$A$2:$L$1000, 4, FALSE), 0)
        )
    ),
    IFERROR(VLOOKUP(B3, Rushing!$A$2:$L$1000, 4, FALSE),
        IFERROR(VLOOKUP(B3, Rushing3!$A$2:$L$1000, 4, FALSE), 0)
    )
)</f>
        <v>8</v>
      </c>
      <c r="I3">
        <f>IF(G3=0,
    IFERROR(VLOOKUP(B3, Rushing2!$A$2:$L$1000, 5, FALSE),
        IFERROR(VLOOKUP(B3, Rushing!$A$2:$L$1000, 5, FALSE),
            IFERROR(VLOOKUP(B3, Rushing3!$A$2:$L$1000, 5, FALSE), 0)
        )
    ),
    IFERROR(VLOOKUP(B3, Rushing!$A$2:$L$1000, 5, FALSE),
        IFERROR(VLOOKUP(B3, Rushing3!$A$2:$L$1000, 5, FALSE), 0)
    )
)</f>
        <v>20</v>
      </c>
      <c r="J3">
        <f>IF(G3=0,
    IFERROR(VLOOKUP(B3, Rushing2!$A$2:$L$1000, 6, FALSE),
        IFERROR(VLOOKUP(B3, Rushing!$A$2:$L$1000, 6, FALSE),
            IFERROR(VLOOKUP(B3, Rushing3!$A$2:$L$1000, 6, FALSE), 0)
        )
    ),
    IFERROR(VLOOKUP(B3, Rushing!$A$2:$L$1000, 6, FALSE),
        IFERROR(VLOOKUP(B3, Rushing3!$A$2:$L$1000, 6, FALSE), 0)
    )
)</f>
        <v>2.5</v>
      </c>
      <c r="K3">
        <f>IF(G3=0,
    IFERROR(VLOOKUP(B3, Rushing2!$A$2:$L$1000, 7, FALSE),
        IFERROR(VLOOKUP(B3, Rushing!$A$2:$L$1000, 7, FALSE),
            IFERROR(VLOOKUP(B3, Rushing3!$A$2:$L$1000, 7, FALSE), 0)
        )
    ),
    IFERROR(VLOOKUP(B3, Rushing!$A$2:$L$1000, 7, FALSE),
        IFERROR(VLOOKUP(B3, Rushing3!$A$2:$L$1000, 7, FALSE), 0)
    )
)</f>
        <v>10</v>
      </c>
      <c r="L3">
        <f>IF(G3=0,
    IFERROR(VLOOKUP(B3, Rushing2!$A$2:$L$1000, 8, FALSE),
        IFERROR(VLOOKUP(B3, Rushing!$A$2:$L$1000, 8, FALSE),
            IFERROR(VLOOKUP(B3, Rushing3!$A$2:$L$1000, 8, FALSE), 0)
        )
    ),
    IFERROR(VLOOKUP(B3, Rushing!$A$2:$L$1000, 8, FALSE),
        IFERROR(VLOOKUP(B3, Rushing3!$A$2:$L$1000, 8, FALSE), 0)
    )
)</f>
        <v>7</v>
      </c>
      <c r="M3">
        <f>IF(G3=0,
    IFERROR(VLOOKUP(B3, Rushing2!$A$2:$L$1000, 9, FALSE),
        IFERROR(VLOOKUP(B3, Rushing!$A$2:$L$1000, 9, FALSE),
            IFERROR(VLOOKUP(B3, Rushing3!$A$2:$L$1000, 9, FALSE), 0)
        )
    ),
    IFERROR(VLOOKUP(B3, Rushing!$A$2:$L$1000, 9, FALSE),
        IFERROR(VLOOKUP(B3, Rushing3!$A$2:$L$1000, 9, FALSE), 0)
    )
)</f>
        <v>0</v>
      </c>
      <c r="N3">
        <f>IF(G3=0,
    IFERROR(VLOOKUP(B3, Receiving2!$A$2:$L$1000, 4, FALSE),
        IFERROR(VLOOKUP(B3, Receiving!$A$2:$L$1000, 4, FALSE),
            IFERROR(VLOOKUP(B3, Receiving3!$A$2:$L$1000, 4, FALSE), 0)
        )
    ),
    IFERROR(VLOOKUP(B3, Receiving!$A$2:$L$1000, 4, FALSE),
        IFERROR(VLOOKUP(B3, Receiving3!$A$2:$L$1000, 4, FALSE), 0)
    )
)</f>
        <v>2</v>
      </c>
      <c r="O3">
        <f>IF(G3=0,
    IFERROR(VLOOKUP(B3, Receiving2!$A$2:$L$1000, 5, FALSE),
        IFERROR(VLOOKUP(B3, Receiving!$A$2:$L$1000, 5, FALSE),
            IFERROR(VLOOKUP(B3, Receiving3!$A$2:$L$1000, 5, FALSE), 0)
        )
    ),
    IFERROR(VLOOKUP(B3, Receiving!$A$2:$L$1000, 5, FALSE),
        IFERROR(VLOOKUP(B3, Receiving3!$A$2:$L$1000, 5, FALSE), 0)
    )
)</f>
        <v>34</v>
      </c>
      <c r="P3">
        <f>IF(G3=0,
    IFERROR(VLOOKUP(B3, Receiving2!$A$2:$L$1000, 6, FALSE),
        IFERROR(VLOOKUP(B3, Receiving!$A$2:$L$1000, 6, FALSE),
            IFERROR(VLOOKUP(B3, Receiving3!$A$2:$L$1000, 6, FALSE), 0)
        )
    ),
    IFERROR(VLOOKUP(B3, Receiving!$A$2:$L$1000, 6, FALSE),
        IFERROR(VLOOKUP(B3, Receiving3!$A$2:$L$1000, 6, FALSE), 0)
    )
)</f>
        <v>17</v>
      </c>
      <c r="Q3">
        <f>IF(G3=0,
    IFERROR(VLOOKUP(B3, Receiving2!$A$2:$L$1000, 7, FALSE),
        IFERROR(VLOOKUP(B3, Receiving!$A$2:$L$1000, 7, FALSE),
            IFERROR(VLOOKUP(B3, Receiving3!$A$2:$L$1000, 7, FALSE), 0)
        )
    ),
    IFERROR(VLOOKUP(B3, Receiving!$A$2:$L$1000, 7, FALSE),
        IFERROR(VLOOKUP(B3, Receiving3!$A$2:$L$1000, 7, FALSE), 0)
    )
)</f>
        <v>17</v>
      </c>
      <c r="R3">
        <f>IF(G3=0,
    IFERROR(VLOOKUP(B3, Receiving2!$A$2:$L$1000, 8, FALSE),
        IFERROR(VLOOKUP(B3, Receiving!$A$2:$L$1000, 8, FALSE),
            IFERROR(VLOOKUP(B3, Receiving3!$A$2:$L$1000, 8, FALSE), 0)
        )
    ),
    IFERROR(VLOOKUP(B3, Receiving!$A$2:$L$1000, 8, FALSE),
        IFERROR(VLOOKUP(B3, Receiving3!$A$2:$L$1000, 8, FALSE), 0)
    )
)</f>
        <v>25</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2</v>
      </c>
    </row>
    <row r="4" spans="1:20">
      <c r="A4">
        <v>6</v>
      </c>
      <c r="B4" t="s">
        <v>993</v>
      </c>
      <c r="C4" t="s">
        <v>22</v>
      </c>
      <c r="D4" t="s">
        <v>182</v>
      </c>
      <c r="E4" t="s">
        <v>18</v>
      </c>
      <c r="F4" s="3">
        <v>8</v>
      </c>
      <c r="G4">
        <f>IFERROR(VLOOKUP(B4, Rushing!$A$2:$L$1000, 3, FALSE), IFERROR(VLOOKUP(B4, Receiving!$A$2:$L$1000, 3, FALSE), 0))</f>
        <v>1</v>
      </c>
      <c r="H4">
        <f>IF(G4=0,
    IFERROR(VLOOKUP(B4, Rushing2!$A$2:$L$1000, 4, FALSE),
        IFERROR(VLOOKUP(B4, Rushing!$A$2:$L$1000, 4, FALSE),
            IFERROR(VLOOKUP(B4, Rushing3!$A$2:$L$1000, 4, FALSE), 0)
        )
    ),
    IFERROR(VLOOKUP(B4, Rushing!$A$2:$L$1000, 4, FALSE),
        IFERROR(VLOOKUP(B4, Rushing3!$A$2:$L$1000, 4, FALSE), 0)
    )
)</f>
        <v>2</v>
      </c>
      <c r="I4">
        <f>IF(G4=0,
    IFERROR(VLOOKUP(B4, Rushing2!$A$2:$L$1000, 5, FALSE),
        IFERROR(VLOOKUP(B4, Rushing!$A$2:$L$1000, 5, FALSE),
            IFERROR(VLOOKUP(B4, Rushing3!$A$2:$L$1000, 5, FALSE), 0)
        )
    ),
    IFERROR(VLOOKUP(B4, Rushing!$A$2:$L$1000, 5, FALSE),
        IFERROR(VLOOKUP(B4, Rushing3!$A$2:$L$1000, 5, FALSE), 0)
    )
)</f>
        <v>15</v>
      </c>
      <c r="J4">
        <f>IF(G4=0,
    IFERROR(VLOOKUP(B4, Rushing2!$A$2:$L$1000, 6, FALSE),
        IFERROR(VLOOKUP(B4, Rushing!$A$2:$L$1000, 6, FALSE),
            IFERROR(VLOOKUP(B4, Rushing3!$A$2:$L$1000, 6, FALSE), 0)
        )
    ),
    IFERROR(VLOOKUP(B4, Rushing!$A$2:$L$1000, 6, FALSE),
        IFERROR(VLOOKUP(B4, Rushing3!$A$2:$L$1000, 6, FALSE), 0)
    )
)</f>
        <v>7.5</v>
      </c>
      <c r="K4">
        <f>IF(G4=0,
    IFERROR(VLOOKUP(B4, Rushing2!$A$2:$L$1000, 7, FALSE),
        IFERROR(VLOOKUP(B4, Rushing!$A$2:$L$1000, 7, FALSE),
            IFERROR(VLOOKUP(B4, Rushing3!$A$2:$L$1000, 7, FALSE), 0)
        )
    ),
    IFERROR(VLOOKUP(B4, Rushing!$A$2:$L$1000, 7, FALSE),
        IFERROR(VLOOKUP(B4, Rushing3!$A$2:$L$1000, 7, FALSE), 0)
    )
)</f>
        <v>15</v>
      </c>
      <c r="L4">
        <f>IF(G4=0,
    IFERROR(VLOOKUP(B4, Rushing2!$A$2:$L$1000, 8, FALSE),
        IFERROR(VLOOKUP(B4, Rushing!$A$2:$L$1000, 8, FALSE),
            IFERROR(VLOOKUP(B4, Rushing3!$A$2:$L$1000, 8, FALSE), 0)
        )
    ),
    IFERROR(VLOOKUP(B4, Rushing!$A$2:$L$1000, 8, FALSE),
        IFERROR(VLOOKUP(B4, Rushing3!$A$2:$L$1000, 8, FALSE), 0)
    )
)</f>
        <v>9</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0</v>
      </c>
      <c r="O4">
        <f>IF(G4=0,
    IFERROR(VLOOKUP(B4, Receiving2!$A$2:$L$1000, 5, FALSE),
        IFERROR(VLOOKUP(B4, Receiving!$A$2:$L$1000, 5, FALSE),
            IFERROR(VLOOKUP(B4, Receiving3!$A$2:$L$1000, 5, FALSE), 0)
        )
    ),
    IFERROR(VLOOKUP(B4, Receiving!$A$2:$L$1000, 5, FALSE),
        IFERROR(VLOOKUP(B4, Receiving3!$A$2:$L$1000, 5, FALSE), 0)
    )
)</f>
        <v>0</v>
      </c>
      <c r="P4">
        <f>IF(G4=0,
    IFERROR(VLOOKUP(B4, Receiving2!$A$2:$L$1000, 6, FALSE),
        IFERROR(VLOOKUP(B4, Receiving!$A$2:$L$1000, 6, FALSE),
            IFERROR(VLOOKUP(B4, Receiving3!$A$2:$L$1000, 6, FALSE), 0)
        )
    ),
    IFERROR(VLOOKUP(B4, Receiving!$A$2:$L$1000, 6, FALSE),
        IFERROR(VLOOKUP(B4, Receiving3!$A$2:$L$1000, 6, FALSE), 0)
    )
)</f>
        <v>0</v>
      </c>
      <c r="Q4">
        <f>IF(G4=0,
    IFERROR(VLOOKUP(B4, Receiving2!$A$2:$L$1000, 7, FALSE),
        IFERROR(VLOOKUP(B4, Receiving!$A$2:$L$1000, 7, FALSE),
            IFERROR(VLOOKUP(B4, Receiving3!$A$2:$L$1000, 7, FALSE), 0)
        )
    ),
    IFERROR(VLOOKUP(B4, Receiving!$A$2:$L$1000, 7, FALSE),
        IFERROR(VLOOKUP(B4, Receiving3!$A$2:$L$1000, 7, FALSE), 0)
    )
)</f>
        <v>0</v>
      </c>
      <c r="R4">
        <f>IF(G4=0,
    IFERROR(VLOOKUP(B4, Receiving2!$A$2:$L$1000, 8, FALSE),
        IFERROR(VLOOKUP(B4, Receiving!$A$2:$L$1000, 8, FALSE),
            IFERROR(VLOOKUP(B4, Receiving3!$A$2:$L$1000, 8, FALSE), 0)
        )
    ),
    IFERROR(VLOOKUP(B4, Receiving!$A$2:$L$1000, 8, FALSE),
        IFERROR(VLOOKUP(B4, Receiving3!$A$2:$L$1000, 8, FALSE), 0)
    )
)</f>
        <v>0</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0</v>
      </c>
    </row>
    <row r="5" spans="1:20">
      <c r="A5">
        <v>20</v>
      </c>
      <c r="B5" t="s">
        <v>994</v>
      </c>
      <c r="C5" t="s">
        <v>22</v>
      </c>
      <c r="D5" t="s">
        <v>86</v>
      </c>
      <c r="E5" t="s">
        <v>413</v>
      </c>
      <c r="F5" s="3">
        <v>5</v>
      </c>
      <c r="G5">
        <f>IFERROR(VLOOKUP(B5, Rushing!$A$2:$L$1000, 3, FALSE), IFERROR(VLOOKUP(B5, Receiving!$A$2:$L$1000, 3, FALSE), 0))</f>
        <v>3</v>
      </c>
      <c r="H5">
        <f>IF(G5=0,
    IFERROR(VLOOKUP(B5, Rushing2!$A$2:$L$1000, 4, FALSE),
        IFERROR(VLOOKUP(B5, Rushing!$A$2:$L$1000, 4, FALSE),
            IFERROR(VLOOKUP(B5, Rushing3!$A$2:$L$1000, 4, FALSE), 0)
        )
    ),
    IFERROR(VLOOKUP(B5, Rushing!$A$2:$L$1000, 4, FALSE),
        IFERROR(VLOOKUP(B5, Rushing3!$A$2:$L$1000, 4, FALSE), 0)
    )
)</f>
        <v>11</v>
      </c>
      <c r="I5">
        <f>IF(G5=0,
    IFERROR(VLOOKUP(B5, Rushing2!$A$2:$L$1000, 5, FALSE),
        IFERROR(VLOOKUP(B5, Rushing!$A$2:$L$1000, 5, FALSE),
            IFERROR(VLOOKUP(B5, Rushing3!$A$2:$L$1000, 5, FALSE), 0)
        )
    ),
    IFERROR(VLOOKUP(B5, Rushing!$A$2:$L$1000, 5, FALSE),
        IFERROR(VLOOKUP(B5, Rushing3!$A$2:$L$1000, 5, FALSE), 0)
    )
)</f>
        <v>53</v>
      </c>
      <c r="J5">
        <f>IF(G5=0,
    IFERROR(VLOOKUP(B5, Rushing2!$A$2:$L$1000, 6, FALSE),
        IFERROR(VLOOKUP(B5, Rushing!$A$2:$L$1000, 6, FALSE),
            IFERROR(VLOOKUP(B5, Rushing3!$A$2:$L$1000, 6, FALSE), 0)
        )
    ),
    IFERROR(VLOOKUP(B5, Rushing!$A$2:$L$1000, 6, FALSE),
        IFERROR(VLOOKUP(B5, Rushing3!$A$2:$L$1000, 6, FALSE), 0)
    )
)</f>
        <v>4.82</v>
      </c>
      <c r="K5">
        <f>IF(G5=0,
    IFERROR(VLOOKUP(B5, Rushing2!$A$2:$L$1000, 7, FALSE),
        IFERROR(VLOOKUP(B5, Rushing!$A$2:$L$1000, 7, FALSE),
            IFERROR(VLOOKUP(B5, Rushing3!$A$2:$L$1000, 7, FALSE), 0)
        )
    ),
    IFERROR(VLOOKUP(B5, Rushing!$A$2:$L$1000, 7, FALSE),
        IFERROR(VLOOKUP(B5, Rushing3!$A$2:$L$1000, 7, FALSE), 0)
    )
)</f>
        <v>17.7</v>
      </c>
      <c r="L5">
        <f>IF(G5=0,
    IFERROR(VLOOKUP(B5, Rushing2!$A$2:$L$1000, 8, FALSE),
        IFERROR(VLOOKUP(B5, Rushing!$A$2:$L$1000, 8, FALSE),
            IFERROR(VLOOKUP(B5, Rushing3!$A$2:$L$1000, 8, FALSE), 0)
        )
    ),
    IFERROR(VLOOKUP(B5, Rushing!$A$2:$L$1000, 8, FALSE),
        IFERROR(VLOOKUP(B5, Rushing3!$A$2:$L$1000, 8, FALSE), 0)
    )
)</f>
        <v>27</v>
      </c>
      <c r="M5">
        <f>IF(G5=0,
    IFERROR(VLOOKUP(B5, Rushing2!$A$2:$L$1000, 9, FALSE),
        IFERROR(VLOOKUP(B5, Rushing!$A$2:$L$1000, 9, FALSE),
            IFERROR(VLOOKUP(B5, Rushing3!$A$2:$L$1000, 9, FALSE), 0)
        )
    ),
    IFERROR(VLOOKUP(B5, Rushing!$A$2:$L$1000, 9, FALSE),
        IFERROR(VLOOKUP(B5, Rushing3!$A$2:$L$1000, 9, FALSE), 0)
    )
)</f>
        <v>1</v>
      </c>
      <c r="N5">
        <f>IF(G5=0,
    IFERROR(VLOOKUP(B5, Receiving2!$A$2:$L$1000, 4, FALSE),
        IFERROR(VLOOKUP(B5, Receiving!$A$2:$L$1000, 4, FALSE),
            IFERROR(VLOOKUP(B5, Receiving3!$A$2:$L$1000, 4, FALSE), 0)
        )
    ),
    IFERROR(VLOOKUP(B5, Receiving!$A$2:$L$1000, 4, FALSE),
        IFERROR(VLOOKUP(B5, Receiving3!$A$2:$L$1000, 4, FALSE), 0)
    )
)</f>
        <v>1</v>
      </c>
      <c r="O5">
        <f>IF(G5=0,
    IFERROR(VLOOKUP(B5, Receiving2!$A$2:$L$1000, 5, FALSE),
        IFERROR(VLOOKUP(B5, Receiving!$A$2:$L$1000, 5, FALSE),
            IFERROR(VLOOKUP(B5, Receiving3!$A$2:$L$1000, 5, FALSE), 0)
        )
    ),
    IFERROR(VLOOKUP(B5, Receiving!$A$2:$L$1000, 5, FALSE),
        IFERROR(VLOOKUP(B5, Receiving3!$A$2:$L$1000, 5, FALSE), 0)
    )
)</f>
        <v>2</v>
      </c>
      <c r="P5">
        <f>IF(G5=0,
    IFERROR(VLOOKUP(B5, Receiving2!$A$2:$L$1000, 6, FALSE),
        IFERROR(VLOOKUP(B5, Receiving!$A$2:$L$1000, 6, FALSE),
            IFERROR(VLOOKUP(B5, Receiving3!$A$2:$L$1000, 6, FALSE), 0)
        )
    ),
    IFERROR(VLOOKUP(B5, Receiving!$A$2:$L$1000, 6, FALSE),
        IFERROR(VLOOKUP(B5, Receiving3!$A$2:$L$1000, 6, FALSE), 0)
    )
)</f>
        <v>2</v>
      </c>
      <c r="Q5">
        <f>IF(G5=0,
    IFERROR(VLOOKUP(B5, Receiving2!$A$2:$L$1000, 7, FALSE),
        IFERROR(VLOOKUP(B5, Receiving!$A$2:$L$1000, 7, FALSE),
            IFERROR(VLOOKUP(B5, Receiving3!$A$2:$L$1000, 7, FALSE), 0)
        )
    ),
    IFERROR(VLOOKUP(B5, Receiving!$A$2:$L$1000, 7, FALSE),
        IFERROR(VLOOKUP(B5, Receiving3!$A$2:$L$1000, 7, FALSE), 0)
    )
)</f>
        <v>0.7</v>
      </c>
      <c r="R5">
        <f>IF(G5=0,
    IFERROR(VLOOKUP(B5, Receiving2!$A$2:$L$1000, 8, FALSE),
        IFERROR(VLOOKUP(B5, Receiving!$A$2:$L$1000, 8, FALSE),
            IFERROR(VLOOKUP(B5, Receiving3!$A$2:$L$1000, 8, FALSE), 0)
        )
    ),
    IFERROR(VLOOKUP(B5, Receiving!$A$2:$L$1000, 8, FALSE),
        IFERROR(VLOOKUP(B5, Receiving3!$A$2:$L$1000, 8, FALSE), 0)
    )
)</f>
        <v>2</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1</v>
      </c>
    </row>
    <row r="6" spans="1:20">
      <c r="A6">
        <v>31</v>
      </c>
      <c r="B6" t="s">
        <v>995</v>
      </c>
      <c r="C6" t="s">
        <v>22</v>
      </c>
      <c r="D6" t="s">
        <v>116</v>
      </c>
      <c r="E6" t="s">
        <v>523</v>
      </c>
      <c r="F6" s="3">
        <v>2</v>
      </c>
      <c r="G6">
        <f>IFERROR(VLOOKUP(B6, Rushing!$A$2:$L$1000, 3, FALSE), IFERROR(VLOOKUP(B6, Receiving!$A$2:$L$1000, 3, FALSE), 0))</f>
        <v>3</v>
      </c>
      <c r="H6">
        <f>IF(G6=0,
    IFERROR(VLOOKUP(B6, Rushing2!$A$2:$L$1000, 4, FALSE),
        IFERROR(VLOOKUP(B6, Rushing!$A$2:$L$1000, 4, FALSE),
            IFERROR(VLOOKUP(B6, Rushing3!$A$2:$L$1000, 4, FALSE), 0)
        )
    ),
    IFERROR(VLOOKUP(B6, Rushing!$A$2:$L$1000, 4, FALSE),
        IFERROR(VLOOKUP(B6, Rushing3!$A$2:$L$1000, 4, FALSE), 0)
    )
)</f>
        <v>22</v>
      </c>
      <c r="I6">
        <f>IF(G6=0,
    IFERROR(VLOOKUP(B6, Rushing2!$A$2:$L$1000, 5, FALSE),
        IFERROR(VLOOKUP(B6, Rushing!$A$2:$L$1000, 5, FALSE),
            IFERROR(VLOOKUP(B6, Rushing3!$A$2:$L$1000, 5, FALSE), 0)
        )
    ),
    IFERROR(VLOOKUP(B6, Rushing!$A$2:$L$1000, 5, FALSE),
        IFERROR(VLOOKUP(B6, Rushing3!$A$2:$L$1000, 5, FALSE), 0)
    )
)</f>
        <v>65</v>
      </c>
      <c r="J6">
        <f>IF(G6=0,
    IFERROR(VLOOKUP(B6, Rushing2!$A$2:$L$1000, 6, FALSE),
        IFERROR(VLOOKUP(B6, Rushing!$A$2:$L$1000, 6, FALSE),
            IFERROR(VLOOKUP(B6, Rushing3!$A$2:$L$1000, 6, FALSE), 0)
        )
    ),
    IFERROR(VLOOKUP(B6, Rushing!$A$2:$L$1000, 6, FALSE),
        IFERROR(VLOOKUP(B6, Rushing3!$A$2:$L$1000, 6, FALSE), 0)
    )
)</f>
        <v>2.95</v>
      </c>
      <c r="K6">
        <f>IF(G6=0,
    IFERROR(VLOOKUP(B6, Rushing2!$A$2:$L$1000, 7, FALSE),
        IFERROR(VLOOKUP(B6, Rushing!$A$2:$L$1000, 7, FALSE),
            IFERROR(VLOOKUP(B6, Rushing3!$A$2:$L$1000, 7, FALSE), 0)
        )
    ),
    IFERROR(VLOOKUP(B6, Rushing!$A$2:$L$1000, 7, FALSE),
        IFERROR(VLOOKUP(B6, Rushing3!$A$2:$L$1000, 7, FALSE), 0)
    )
)</f>
        <v>21.7</v>
      </c>
      <c r="L6">
        <f>IF(G6=0,
    IFERROR(VLOOKUP(B6, Rushing2!$A$2:$L$1000, 8, FALSE),
        IFERROR(VLOOKUP(B6, Rushing!$A$2:$L$1000, 8, FALSE),
            IFERROR(VLOOKUP(B6, Rushing3!$A$2:$L$1000, 8, FALSE), 0)
        )
    ),
    IFERROR(VLOOKUP(B6, Rushing!$A$2:$L$1000, 8, FALSE),
        IFERROR(VLOOKUP(B6, Rushing3!$A$2:$L$1000, 8, FALSE), 0)
    )
)</f>
        <v>16</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5</v>
      </c>
      <c r="O6">
        <f>IF(G6=0,
    IFERROR(VLOOKUP(B6, Receiving2!$A$2:$L$1000, 5, FALSE),
        IFERROR(VLOOKUP(B6, Receiving!$A$2:$L$1000, 5, FALSE),
            IFERROR(VLOOKUP(B6, Receiving3!$A$2:$L$1000, 5, FALSE), 0)
        )
    ),
    IFERROR(VLOOKUP(B6, Receiving!$A$2:$L$1000, 5, FALSE),
        IFERROR(VLOOKUP(B6, Receiving3!$A$2:$L$1000, 5, FALSE), 0)
    )
)</f>
        <v>31</v>
      </c>
      <c r="P6">
        <f>IF(G6=0,
    IFERROR(VLOOKUP(B6, Receiving2!$A$2:$L$1000, 6, FALSE),
        IFERROR(VLOOKUP(B6, Receiving!$A$2:$L$1000, 6, FALSE),
            IFERROR(VLOOKUP(B6, Receiving3!$A$2:$L$1000, 6, FALSE), 0)
        )
    ),
    IFERROR(VLOOKUP(B6, Receiving!$A$2:$L$1000, 6, FALSE),
        IFERROR(VLOOKUP(B6, Receiving3!$A$2:$L$1000, 6, FALSE), 0)
    )
)</f>
        <v>6.2</v>
      </c>
      <c r="Q6">
        <f>IF(G6=0,
    IFERROR(VLOOKUP(B6, Receiving2!$A$2:$L$1000, 7, FALSE),
        IFERROR(VLOOKUP(B6, Receiving!$A$2:$L$1000, 7, FALSE),
            IFERROR(VLOOKUP(B6, Receiving3!$A$2:$L$1000, 7, FALSE), 0)
        )
    ),
    IFERROR(VLOOKUP(B6, Receiving!$A$2:$L$1000, 7, FALSE),
        IFERROR(VLOOKUP(B6, Receiving3!$A$2:$L$1000, 7, FALSE), 0)
    )
)</f>
        <v>10.3</v>
      </c>
      <c r="R6">
        <f>IF(G6=0,
    IFERROR(VLOOKUP(B6, Receiving2!$A$2:$L$1000, 8, FALSE),
        IFERROR(VLOOKUP(B6, Receiving!$A$2:$L$1000, 8, FALSE),
            IFERROR(VLOOKUP(B6, Receiving3!$A$2:$L$1000, 8, FALSE), 0)
        )
    ),
    IFERROR(VLOOKUP(B6, Receiving!$A$2:$L$1000, 8, FALSE),
        IFERROR(VLOOKUP(B6, Receiving3!$A$2:$L$1000, 8, FALSE), 0)
    )
)</f>
        <v>15</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7</v>
      </c>
    </row>
    <row r="7" spans="1:20">
      <c r="A7">
        <v>37</v>
      </c>
      <c r="B7" t="s">
        <v>999</v>
      </c>
      <c r="C7" t="s">
        <v>22</v>
      </c>
      <c r="D7" t="s">
        <v>17</v>
      </c>
      <c r="E7" t="s">
        <v>356</v>
      </c>
      <c r="F7" s="3">
        <v>4</v>
      </c>
      <c r="G7">
        <f>IFERROR(VLOOKUP(B7, Rushing!$A$2:$L$1000, 3, FALSE), IFERROR(VLOOKUP(B7, Receiving!$A$2:$L$1000, 3, FALSE), 0))</f>
        <v>3</v>
      </c>
      <c r="H7">
        <f>IF(G7=0,
    IFERROR(VLOOKUP(B7, Rushing2!$A$2:$L$1000, 4, FALSE),
        IFERROR(VLOOKUP(B7, Rushing!$A$2:$L$1000, 4, FALSE),
            IFERROR(VLOOKUP(B7, Rushing3!$A$2:$L$1000, 4, FALSE), 0)
        )
    ),
    IFERROR(VLOOKUP(B7, Rushing!$A$2:$L$1000, 4, FALSE),
        IFERROR(VLOOKUP(B7, Rushing3!$A$2:$L$1000, 4, FALSE), 0)
    )
)</f>
        <v>10</v>
      </c>
      <c r="I7">
        <f>IF(G7=0,
    IFERROR(VLOOKUP(B7, Rushing2!$A$2:$L$1000, 5, FALSE),
        IFERROR(VLOOKUP(B7, Rushing!$A$2:$L$1000, 5, FALSE),
            IFERROR(VLOOKUP(B7, Rushing3!$A$2:$L$1000, 5, FALSE), 0)
        )
    ),
    IFERROR(VLOOKUP(B7, Rushing!$A$2:$L$1000, 5, FALSE),
        IFERROR(VLOOKUP(B7, Rushing3!$A$2:$L$1000, 5, FALSE), 0)
    )
)</f>
        <v>66</v>
      </c>
      <c r="J7">
        <f>IF(G7=0,
    IFERROR(VLOOKUP(B7, Rushing2!$A$2:$L$1000, 6, FALSE),
        IFERROR(VLOOKUP(B7, Rushing!$A$2:$L$1000, 6, FALSE),
            IFERROR(VLOOKUP(B7, Rushing3!$A$2:$L$1000, 6, FALSE), 0)
        )
    ),
    IFERROR(VLOOKUP(B7, Rushing!$A$2:$L$1000, 6, FALSE),
        IFERROR(VLOOKUP(B7, Rushing3!$A$2:$L$1000, 6, FALSE), 0)
    )
)</f>
        <v>6.6</v>
      </c>
      <c r="K7">
        <f>IF(G7=0,
    IFERROR(VLOOKUP(B7, Rushing2!$A$2:$L$1000, 7, FALSE),
        IFERROR(VLOOKUP(B7, Rushing!$A$2:$L$1000, 7, FALSE),
            IFERROR(VLOOKUP(B7, Rushing3!$A$2:$L$1000, 7, FALSE), 0)
        )
    ),
    IFERROR(VLOOKUP(B7, Rushing!$A$2:$L$1000, 7, FALSE),
        IFERROR(VLOOKUP(B7, Rushing3!$A$2:$L$1000, 7, FALSE), 0)
    )
)</f>
        <v>22</v>
      </c>
      <c r="L7">
        <f>IF(G7=0,
    IFERROR(VLOOKUP(B7, Rushing2!$A$2:$L$1000, 8, FALSE),
        IFERROR(VLOOKUP(B7, Rushing!$A$2:$L$1000, 8, FALSE),
            IFERROR(VLOOKUP(B7, Rushing3!$A$2:$L$1000, 8, FALSE), 0)
        )
    ),
    IFERROR(VLOOKUP(B7, Rushing!$A$2:$L$1000, 8, FALSE),
        IFERROR(VLOOKUP(B7, Rushing3!$A$2:$L$1000, 8, FALSE), 0)
    )
)</f>
        <v>43</v>
      </c>
      <c r="M7">
        <f>IF(G7=0,
    IFERROR(VLOOKUP(B7, Rushing2!$A$2:$L$1000, 9, FALSE),
        IFERROR(VLOOKUP(B7, Rushing!$A$2:$L$1000, 9, FALSE),
            IFERROR(VLOOKUP(B7, Rushing3!$A$2:$L$1000, 9, FALSE), 0)
        )
    ),
    IFERROR(VLOOKUP(B7, Rushing!$A$2:$L$1000, 9, FALSE),
        IFERROR(VLOOKUP(B7, Rushing3!$A$2:$L$1000, 9, FALSE), 0)
    )
)</f>
        <v>1</v>
      </c>
      <c r="N7">
        <f>IF(G7=0,
    IFERROR(VLOOKUP(B7, Receiving2!$A$2:$L$1000, 4, FALSE),
        IFERROR(VLOOKUP(B7, Receiving!$A$2:$L$1000, 4, FALSE),
            IFERROR(VLOOKUP(B7, Receiving3!$A$2:$L$1000, 4, FALSE), 0)
        )
    ),
    IFERROR(VLOOKUP(B7, Receiving!$A$2:$L$1000, 4, FALSE),
        IFERROR(VLOOKUP(B7, Receiving3!$A$2:$L$1000, 4, FALSE), 0)
    )
)</f>
        <v>4</v>
      </c>
      <c r="O7">
        <f>IF(G7=0,
    IFERROR(VLOOKUP(B7, Receiving2!$A$2:$L$1000, 5, FALSE),
        IFERROR(VLOOKUP(B7, Receiving!$A$2:$L$1000, 5, FALSE),
            IFERROR(VLOOKUP(B7, Receiving3!$A$2:$L$1000, 5, FALSE), 0)
        )
    ),
    IFERROR(VLOOKUP(B7, Receiving!$A$2:$L$1000, 5, FALSE),
        IFERROR(VLOOKUP(B7, Receiving3!$A$2:$L$1000, 5, FALSE), 0)
    )
)</f>
        <v>29</v>
      </c>
      <c r="P7">
        <f>IF(G7=0,
    IFERROR(VLOOKUP(B7, Receiving2!$A$2:$L$1000, 6, FALSE),
        IFERROR(VLOOKUP(B7, Receiving!$A$2:$L$1000, 6, FALSE),
            IFERROR(VLOOKUP(B7, Receiving3!$A$2:$L$1000, 6, FALSE), 0)
        )
    ),
    IFERROR(VLOOKUP(B7, Receiving!$A$2:$L$1000, 6, FALSE),
        IFERROR(VLOOKUP(B7, Receiving3!$A$2:$L$1000, 6, FALSE), 0)
    )
)</f>
        <v>7.25</v>
      </c>
      <c r="Q7">
        <f>IF(G7=0,
    IFERROR(VLOOKUP(B7, Receiving2!$A$2:$L$1000, 7, FALSE),
        IFERROR(VLOOKUP(B7, Receiving!$A$2:$L$1000, 7, FALSE),
            IFERROR(VLOOKUP(B7, Receiving3!$A$2:$L$1000, 7, FALSE), 0)
        )
    ),
    IFERROR(VLOOKUP(B7, Receiving!$A$2:$L$1000, 7, FALSE),
        IFERROR(VLOOKUP(B7, Receiving3!$A$2:$L$1000, 7, FALSE), 0)
    )
)</f>
        <v>9.6999999999999993</v>
      </c>
      <c r="R7">
        <f>IF(G7=0,
    IFERROR(VLOOKUP(B7, Receiving2!$A$2:$L$1000, 8, FALSE),
        IFERROR(VLOOKUP(B7, Receiving!$A$2:$L$1000, 8, FALSE),
            IFERROR(VLOOKUP(B7, Receiving3!$A$2:$L$1000, 8, FALSE), 0)
        )
    ),
    IFERROR(VLOOKUP(B7, Receiving!$A$2:$L$1000, 8, FALSE),
        IFERROR(VLOOKUP(B7, Receiving3!$A$2:$L$1000, 8, FALSE), 0)
    )
)</f>
        <v>11</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6</v>
      </c>
    </row>
    <row r="8" spans="1:20">
      <c r="A8">
        <v>84</v>
      </c>
      <c r="B8" t="s">
        <v>998</v>
      </c>
      <c r="C8" t="s">
        <v>25</v>
      </c>
      <c r="D8" t="s">
        <v>79</v>
      </c>
      <c r="E8" t="s">
        <v>74</v>
      </c>
      <c r="F8" s="3">
        <v>2</v>
      </c>
      <c r="G8">
        <f>IFERROR(VLOOKUP(B8, Rushing!$A$2:$L$1000, 3, FALSE), IFERROR(VLOOKUP(B8, Receiving!$A$2:$L$1000, 3, FALSE), 0))</f>
        <v>3</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2</v>
      </c>
      <c r="O8">
        <f>IF(G8=0,
    IFERROR(VLOOKUP(B8, Receiving2!$A$2:$L$1000, 5, FALSE),
        IFERROR(VLOOKUP(B8, Receiving!$A$2:$L$1000, 5, FALSE),
            IFERROR(VLOOKUP(B8, Receiving3!$A$2:$L$1000, 5, FALSE), 0)
        )
    ),
    IFERROR(VLOOKUP(B8, Receiving!$A$2:$L$1000, 5, FALSE),
        IFERROR(VLOOKUP(B8, Receiving3!$A$2:$L$1000, 5, FALSE), 0)
    )
)</f>
        <v>36</v>
      </c>
      <c r="P8">
        <f>IF(G8=0,
    IFERROR(VLOOKUP(B8, Receiving2!$A$2:$L$1000, 6, FALSE),
        IFERROR(VLOOKUP(B8, Receiving!$A$2:$L$1000, 6, FALSE),
            IFERROR(VLOOKUP(B8, Receiving3!$A$2:$L$1000, 6, FALSE), 0)
        )
    ),
    IFERROR(VLOOKUP(B8, Receiving!$A$2:$L$1000, 6, FALSE),
        IFERROR(VLOOKUP(B8, Receiving3!$A$2:$L$1000, 6, FALSE), 0)
    )
)</f>
        <v>18</v>
      </c>
      <c r="Q8">
        <f>IF(G8=0,
    IFERROR(VLOOKUP(B8, Receiving2!$A$2:$L$1000, 7, FALSE),
        IFERROR(VLOOKUP(B8, Receiving!$A$2:$L$1000, 7, FALSE),
            IFERROR(VLOOKUP(B8, Receiving3!$A$2:$L$1000, 7, FALSE), 0)
        )
    ),
    IFERROR(VLOOKUP(B8, Receiving!$A$2:$L$1000, 7, FALSE),
        IFERROR(VLOOKUP(B8, Receiving3!$A$2:$L$1000, 7, FALSE), 0)
    )
)</f>
        <v>12</v>
      </c>
      <c r="R8">
        <f>IF(G8=0,
    IFERROR(VLOOKUP(B8, Receiving2!$A$2:$L$1000, 8, FALSE),
        IFERROR(VLOOKUP(B8, Receiving!$A$2:$L$1000, 8, FALSE),
            IFERROR(VLOOKUP(B8, Receiving3!$A$2:$L$1000, 8, FALSE), 0)
        )
    ),
    IFERROR(VLOOKUP(B8, Receiving!$A$2:$L$1000, 8, FALSE),
        IFERROR(VLOOKUP(B8, Receiving3!$A$2:$L$1000, 8, FALSE), 0)
    )
)</f>
        <v>28</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3</v>
      </c>
    </row>
    <row r="9" spans="1:20">
      <c r="A9">
        <v>85</v>
      </c>
      <c r="B9" t="s">
        <v>1001</v>
      </c>
      <c r="C9" t="s">
        <v>25</v>
      </c>
      <c r="D9" t="s">
        <v>294</v>
      </c>
      <c r="E9" t="s">
        <v>44</v>
      </c>
      <c r="F9" s="3">
        <v>3</v>
      </c>
      <c r="G9">
        <f>IFERROR(VLOOKUP(B9, Rushing!$A$2:$L$1000, 3, FALSE), IFERROR(VLOOKUP(B9, Receiving!$A$2:$L$1000, 3, FALSE), 0))</f>
        <v>1</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1</v>
      </c>
      <c r="O9">
        <f>IF(G9=0,
    IFERROR(VLOOKUP(B9, Receiving2!$A$2:$L$1000, 5, FALSE),
        IFERROR(VLOOKUP(B9, Receiving!$A$2:$L$1000, 5, FALSE),
            IFERROR(VLOOKUP(B9, Receiving3!$A$2:$L$1000, 5, FALSE), 0)
        )
    ),
    IFERROR(VLOOKUP(B9, Receiving!$A$2:$L$1000, 5, FALSE),
        IFERROR(VLOOKUP(B9, Receiving3!$A$2:$L$1000, 5, FALSE), 0)
    )
)</f>
        <v>4</v>
      </c>
      <c r="P9">
        <f>IF(G9=0,
    IFERROR(VLOOKUP(B9, Receiving2!$A$2:$L$1000, 6, FALSE),
        IFERROR(VLOOKUP(B9, Receiving!$A$2:$L$1000, 6, FALSE),
            IFERROR(VLOOKUP(B9, Receiving3!$A$2:$L$1000, 6, FALSE), 0)
        )
    ),
    IFERROR(VLOOKUP(B9, Receiving!$A$2:$L$1000, 6, FALSE),
        IFERROR(VLOOKUP(B9, Receiving3!$A$2:$L$1000, 6, FALSE), 0)
    )
)</f>
        <v>4</v>
      </c>
      <c r="Q9">
        <f>IF(G9=0,
    IFERROR(VLOOKUP(B9, Receiving2!$A$2:$L$1000, 7, FALSE),
        IFERROR(VLOOKUP(B9, Receiving!$A$2:$L$1000, 7, FALSE),
            IFERROR(VLOOKUP(B9, Receiving3!$A$2:$L$1000, 7, FALSE), 0)
        )
    ),
    IFERROR(VLOOKUP(B9, Receiving!$A$2:$L$1000, 7, FALSE),
        IFERROR(VLOOKUP(B9, Receiving3!$A$2:$L$1000, 7, FALSE), 0)
    )
)</f>
        <v>4</v>
      </c>
      <c r="R9">
        <f>IF(G9=0,
    IFERROR(VLOOKUP(B9, Receiving2!$A$2:$L$1000, 8, FALSE),
        IFERROR(VLOOKUP(B9, Receiving!$A$2:$L$1000, 8, FALSE),
            IFERROR(VLOOKUP(B9, Receiving3!$A$2:$L$1000, 8, FALSE), 0)
        )
    ),
    IFERROR(VLOOKUP(B9, Receiving!$A$2:$L$1000, 8, FALSE),
        IFERROR(VLOOKUP(B9, Receiving3!$A$2:$L$1000, 8, FALSE), 0)
    )
)</f>
        <v>4</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2</v>
      </c>
    </row>
    <row r="10" spans="1:20">
      <c r="A10">
        <v>87</v>
      </c>
      <c r="B10" t="s">
        <v>1006</v>
      </c>
      <c r="C10" t="s">
        <v>25</v>
      </c>
      <c r="D10" t="s">
        <v>184</v>
      </c>
      <c r="E10" t="s">
        <v>44</v>
      </c>
      <c r="F10" s="3">
        <v>0</v>
      </c>
      <c r="G10">
        <f>IFERROR(VLOOKUP(B10, Rushing!$A$2:$L$1000, 3, FALSE), IFERROR(VLOOKUP(B10, Receiving!$A$2:$L$1000, 3, FALSE), 0))</f>
        <v>0</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0</v>
      </c>
    </row>
    <row r="11" spans="1:20">
      <c r="A11">
        <v>80</v>
      </c>
      <c r="B11" t="s">
        <v>1008</v>
      </c>
      <c r="C11" t="s">
        <v>25</v>
      </c>
      <c r="D11" t="s">
        <v>239</v>
      </c>
      <c r="E11" t="s">
        <v>523</v>
      </c>
      <c r="F11" s="3">
        <v>1</v>
      </c>
      <c r="G11">
        <f>IFERROR(VLOOKUP(B11, Rushing!$A$2:$L$1000, 3, FALSE), IFERROR(VLOOKUP(B11, Receiving!$A$2:$L$1000, 3, FALSE), 0))</f>
        <v>3</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1</v>
      </c>
      <c r="O11">
        <f>IF(G11=0,
    IFERROR(VLOOKUP(B11, Receiving2!$A$2:$L$1000, 5, FALSE),
        IFERROR(VLOOKUP(B11, Receiving!$A$2:$L$1000, 5, FALSE),
            IFERROR(VLOOKUP(B11, Receiving3!$A$2:$L$1000, 5, FALSE), 0)
        )
    ),
    IFERROR(VLOOKUP(B11, Receiving!$A$2:$L$1000, 5, FALSE),
        IFERROR(VLOOKUP(B11, Receiving3!$A$2:$L$1000, 5, FALSE), 0)
    )
)</f>
        <v>9</v>
      </c>
      <c r="P11">
        <f>IF(G11=0,
    IFERROR(VLOOKUP(B11, Receiving2!$A$2:$L$1000, 6, FALSE),
        IFERROR(VLOOKUP(B11, Receiving!$A$2:$L$1000, 6, FALSE),
            IFERROR(VLOOKUP(B11, Receiving3!$A$2:$L$1000, 6, FALSE), 0)
        )
    ),
    IFERROR(VLOOKUP(B11, Receiving!$A$2:$L$1000, 6, FALSE),
        IFERROR(VLOOKUP(B11, Receiving3!$A$2:$L$1000, 6, FALSE), 0)
    )
)</f>
        <v>9</v>
      </c>
      <c r="Q11">
        <f>IF(G11=0,
    IFERROR(VLOOKUP(B11, Receiving2!$A$2:$L$1000, 7, FALSE),
        IFERROR(VLOOKUP(B11, Receiving!$A$2:$L$1000, 7, FALSE),
            IFERROR(VLOOKUP(B11, Receiving3!$A$2:$L$1000, 7, FALSE), 0)
        )
    ),
    IFERROR(VLOOKUP(B11, Receiving!$A$2:$L$1000, 7, FALSE),
        IFERROR(VLOOKUP(B11, Receiving3!$A$2:$L$1000, 7, FALSE), 0)
    )
)</f>
        <v>3</v>
      </c>
      <c r="R11">
        <f>IF(G11=0,
    IFERROR(VLOOKUP(B11, Receiving2!$A$2:$L$1000, 8, FALSE),
        IFERROR(VLOOKUP(B11, Receiving!$A$2:$L$1000, 8, FALSE),
            IFERROR(VLOOKUP(B11, Receiving3!$A$2:$L$1000, 8, FALSE), 0)
        )
    ),
    IFERROR(VLOOKUP(B11, Receiving!$A$2:$L$1000, 8, FALSE),
        IFERROR(VLOOKUP(B11, Receiving3!$A$2:$L$1000, 8, FALSE), 0)
    )
)</f>
        <v>9</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1</v>
      </c>
    </row>
    <row r="12" spans="1:20">
      <c r="A12">
        <v>81</v>
      </c>
      <c r="B12" t="s">
        <v>1011</v>
      </c>
      <c r="C12" t="s">
        <v>25</v>
      </c>
      <c r="D12" t="s">
        <v>343</v>
      </c>
      <c r="E12" t="s">
        <v>295</v>
      </c>
      <c r="F12" s="3">
        <v>1</v>
      </c>
      <c r="G12">
        <f>IFERROR(VLOOKUP(B12, Rushing!$A$2:$L$1000, 3, FALSE), IFERROR(VLOOKUP(B12, Receiving!$A$2:$L$1000, 3, FALSE), 0))</f>
        <v>3</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6</v>
      </c>
      <c r="O12">
        <f>IF(G12=0,
    IFERROR(VLOOKUP(B12, Receiving2!$A$2:$L$1000, 5, FALSE),
        IFERROR(VLOOKUP(B12, Receiving!$A$2:$L$1000, 5, FALSE),
            IFERROR(VLOOKUP(B12, Receiving3!$A$2:$L$1000, 5, FALSE), 0)
        )
    ),
    IFERROR(VLOOKUP(B12, Receiving!$A$2:$L$1000, 5, FALSE),
        IFERROR(VLOOKUP(B12, Receiving3!$A$2:$L$1000, 5, FALSE), 0)
    )
)</f>
        <v>63</v>
      </c>
      <c r="P12">
        <f>IF(G12=0,
    IFERROR(VLOOKUP(B12, Receiving2!$A$2:$L$1000, 6, FALSE),
        IFERROR(VLOOKUP(B12, Receiving!$A$2:$L$1000, 6, FALSE),
            IFERROR(VLOOKUP(B12, Receiving3!$A$2:$L$1000, 6, FALSE), 0)
        )
    ),
    IFERROR(VLOOKUP(B12, Receiving!$A$2:$L$1000, 6, FALSE),
        IFERROR(VLOOKUP(B12, Receiving3!$A$2:$L$1000, 6, FALSE), 0)
    )
)</f>
        <v>10.5</v>
      </c>
      <c r="Q12">
        <f>IF(G12=0,
    IFERROR(VLOOKUP(B12, Receiving2!$A$2:$L$1000, 7, FALSE),
        IFERROR(VLOOKUP(B12, Receiving!$A$2:$L$1000, 7, FALSE),
            IFERROR(VLOOKUP(B12, Receiving3!$A$2:$L$1000, 7, FALSE), 0)
        )
    ),
    IFERROR(VLOOKUP(B12, Receiving!$A$2:$L$1000, 7, FALSE),
        IFERROR(VLOOKUP(B12, Receiving3!$A$2:$L$1000, 7, FALSE), 0)
    )
)</f>
        <v>21</v>
      </c>
      <c r="R12">
        <f>IF(G12=0,
    IFERROR(VLOOKUP(B12, Receiving2!$A$2:$L$1000, 8, FALSE),
        IFERROR(VLOOKUP(B12, Receiving!$A$2:$L$1000, 8, FALSE),
            IFERROR(VLOOKUP(B12, Receiving3!$A$2:$L$1000, 8, FALSE), 0)
        )
    ),
    IFERROR(VLOOKUP(B12, Receiving!$A$2:$L$1000, 8, FALSE),
        IFERROR(VLOOKUP(B12, Receiving3!$A$2:$L$1000, 8, FALSE), 0)
    )
)</f>
        <v>23</v>
      </c>
      <c r="S12">
        <f>IF(G12=0,
    IFERROR(VLOOKUP(B12, Receiving2!$A$2:$L$1000, 9, FALSE),
        IFERROR(VLOOKUP(B12, Receiving!$A$2:$L$1000, 9, FALSE),
            IFERROR(VLOOKUP(B12, Receiving3!$A$2:$L$1000, 9, FALSE), 0)
        )
    ),
    IFERROR(VLOOKUP(B12, Receiving!$A$2:$L$1000, 9, FALSE),
        IFERROR(VLOOKUP(B12, Receiving3!$A$2:$L$1000, 9, FALSE), 0)
    )
)</f>
        <v>2</v>
      </c>
      <c r="T12">
        <f>IF(G12=0,
    IFERROR(VLOOKUP(B12, Receiving2!$A$2:$L$1000, 10, FALSE),
        IFERROR(VLOOKUP(B12, Receiving!$A$2:$L$1000, 10, FALSE),
            IFERROR(VLOOKUP(B12, Receiving3!$A$2:$L$1000, 10, FALSE), 0)
        )
    ),
    IFERROR(VLOOKUP(B12, Receiving!$A$2:$L$1000, 10, FALSE),
        IFERROR(VLOOKUP(B12, Receiving3!$A$2:$L$1000, 10, FALSE), 0)
    )
)</f>
        <v>8</v>
      </c>
    </row>
    <row r="13" spans="1:20">
      <c r="A13">
        <v>89</v>
      </c>
      <c r="B13" t="s">
        <v>1013</v>
      </c>
      <c r="C13" t="s">
        <v>25</v>
      </c>
      <c r="D13" t="s">
        <v>258</v>
      </c>
      <c r="E13" t="s">
        <v>523</v>
      </c>
      <c r="F13" s="3">
        <v>2</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7</v>
      </c>
      <c r="O13">
        <f>IF(G13=0,
    IFERROR(VLOOKUP(B13, Receiving2!$A$2:$L$1000, 5, FALSE),
        IFERROR(VLOOKUP(B13, Receiving!$A$2:$L$1000, 5, FALSE),
            IFERROR(VLOOKUP(B13, Receiving3!$A$2:$L$1000, 5, FALSE), 0)
        )
    ),
    IFERROR(VLOOKUP(B13, Receiving!$A$2:$L$1000, 5, FALSE),
        IFERROR(VLOOKUP(B13, Receiving3!$A$2:$L$1000, 5, FALSE), 0)
    )
)</f>
        <v>77</v>
      </c>
      <c r="P13">
        <f>IF(G13=0,
    IFERROR(VLOOKUP(B13, Receiving2!$A$2:$L$1000, 6, FALSE),
        IFERROR(VLOOKUP(B13, Receiving!$A$2:$L$1000, 6, FALSE),
            IFERROR(VLOOKUP(B13, Receiving3!$A$2:$L$1000, 6, FALSE), 0)
        )
    ),
    IFERROR(VLOOKUP(B13, Receiving!$A$2:$L$1000, 6, FALSE),
        IFERROR(VLOOKUP(B13, Receiving3!$A$2:$L$1000, 6, FALSE), 0)
    )
)</f>
        <v>11</v>
      </c>
      <c r="Q13">
        <f>IF(G13=0,
    IFERROR(VLOOKUP(B13, Receiving2!$A$2:$L$1000, 7, FALSE),
        IFERROR(VLOOKUP(B13, Receiving!$A$2:$L$1000, 7, FALSE),
            IFERROR(VLOOKUP(B13, Receiving3!$A$2:$L$1000, 7, FALSE), 0)
        )
    ),
    IFERROR(VLOOKUP(B13, Receiving!$A$2:$L$1000, 7, FALSE),
        IFERROR(VLOOKUP(B13, Receiving3!$A$2:$L$1000, 7, FALSE), 0)
    )
)</f>
        <v>25.7</v>
      </c>
      <c r="R13">
        <f>IF(G13=0,
    IFERROR(VLOOKUP(B13, Receiving2!$A$2:$L$1000, 8, FALSE),
        IFERROR(VLOOKUP(B13, Receiving!$A$2:$L$1000, 8, FALSE),
            IFERROR(VLOOKUP(B13, Receiving3!$A$2:$L$1000, 8, FALSE), 0)
        )
    ),
    IFERROR(VLOOKUP(B13, Receiving!$A$2:$L$1000, 8, FALSE),
        IFERROR(VLOOKUP(B13, Receiving3!$A$2:$L$1000, 8, FALSE), 0)
    )
)</f>
        <v>23</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11</v>
      </c>
    </row>
    <row r="14" spans="1:20">
      <c r="A14">
        <v>38</v>
      </c>
      <c r="B14" t="s">
        <v>988</v>
      </c>
      <c r="C14" t="s">
        <v>16</v>
      </c>
      <c r="D14" t="s">
        <v>229</v>
      </c>
      <c r="E14" t="s">
        <v>523</v>
      </c>
      <c r="F14" s="3">
        <v>1</v>
      </c>
      <c r="G14">
        <f>IFERROR(VLOOKUP(B14, Rushing!$A$2:$L$1000, 3, FALSE), IFERROR(VLOOKUP(B14, Receiving!$A$2:$L$1000, 3, FALSE), 0))</f>
        <v>3</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5</v>
      </c>
      <c r="O14">
        <f>IF(G14=0,
    IFERROR(VLOOKUP(B14, Receiving2!$A$2:$L$1000, 5, FALSE),
        IFERROR(VLOOKUP(B14, Receiving!$A$2:$L$1000, 5, FALSE),
            IFERROR(VLOOKUP(B14, Receiving3!$A$2:$L$1000, 5, FALSE), 0)
        )
    ),
    IFERROR(VLOOKUP(B14, Receiving!$A$2:$L$1000, 5, FALSE),
        IFERROR(VLOOKUP(B14, Receiving3!$A$2:$L$1000, 5, FALSE), 0)
    )
)</f>
        <v>76</v>
      </c>
      <c r="P14">
        <f>IF(G14=0,
    IFERROR(VLOOKUP(B14, Receiving2!$A$2:$L$1000, 6, FALSE),
        IFERROR(VLOOKUP(B14, Receiving!$A$2:$L$1000, 6, FALSE),
            IFERROR(VLOOKUP(B14, Receiving3!$A$2:$L$1000, 6, FALSE), 0)
        )
    ),
    IFERROR(VLOOKUP(B14, Receiving!$A$2:$L$1000, 6, FALSE),
        IFERROR(VLOOKUP(B14, Receiving3!$A$2:$L$1000, 6, FALSE), 0)
    )
)</f>
        <v>15.2</v>
      </c>
      <c r="Q14">
        <f>IF(G14=0,
    IFERROR(VLOOKUP(B14, Receiving2!$A$2:$L$1000, 7, FALSE),
        IFERROR(VLOOKUP(B14, Receiving!$A$2:$L$1000, 7, FALSE),
            IFERROR(VLOOKUP(B14, Receiving3!$A$2:$L$1000, 7, FALSE), 0)
        )
    ),
    IFERROR(VLOOKUP(B14, Receiving!$A$2:$L$1000, 7, FALSE),
        IFERROR(VLOOKUP(B14, Receiving3!$A$2:$L$1000, 7, FALSE), 0)
    )
)</f>
        <v>25.3</v>
      </c>
      <c r="R14">
        <f>IF(G14=0,
    IFERROR(VLOOKUP(B14, Receiving2!$A$2:$L$1000, 8, FALSE),
        IFERROR(VLOOKUP(B14, Receiving!$A$2:$L$1000, 8, FALSE),
            IFERROR(VLOOKUP(B14, Receiving3!$A$2:$L$1000, 8, FALSE), 0)
        )
    ),
    IFERROR(VLOOKUP(B14, Receiving!$A$2:$L$1000, 8, FALSE),
        IFERROR(VLOOKUP(B14, Receiving3!$A$2:$L$1000, 8, FALSE), 0)
    )
)</f>
        <v>25</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9</v>
      </c>
    </row>
    <row r="15" spans="1:20">
      <c r="A15">
        <v>82</v>
      </c>
      <c r="B15" t="s">
        <v>989</v>
      </c>
      <c r="C15" t="s">
        <v>16</v>
      </c>
      <c r="D15" t="s">
        <v>76</v>
      </c>
      <c r="E15" t="s">
        <v>14</v>
      </c>
      <c r="F15" s="3">
        <v>2</v>
      </c>
      <c r="G15">
        <f>IFERROR(VLOOKUP(B15, Rushing!$A$2:$L$1000, 3, FALSE), IFERROR(VLOOKUP(B15, Receiving!$A$2:$L$1000, 3, FALSE), 0))</f>
        <v>2</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5</v>
      </c>
      <c r="O15">
        <f>IF(G15=0,
    IFERROR(VLOOKUP(B15, Receiving2!$A$2:$L$1000, 5, FALSE),
        IFERROR(VLOOKUP(B15, Receiving!$A$2:$L$1000, 5, FALSE),
            IFERROR(VLOOKUP(B15, Receiving3!$A$2:$L$1000, 5, FALSE), 0)
        )
    ),
    IFERROR(VLOOKUP(B15, Receiving!$A$2:$L$1000, 5, FALSE),
        IFERROR(VLOOKUP(B15, Receiving3!$A$2:$L$1000, 5, FALSE), 0)
    )
)</f>
        <v>77</v>
      </c>
      <c r="P15">
        <f>IF(G15=0,
    IFERROR(VLOOKUP(B15, Receiving2!$A$2:$L$1000, 6, FALSE),
        IFERROR(VLOOKUP(B15, Receiving!$A$2:$L$1000, 6, FALSE),
            IFERROR(VLOOKUP(B15, Receiving3!$A$2:$L$1000, 6, FALSE), 0)
        )
    ),
    IFERROR(VLOOKUP(B15, Receiving!$A$2:$L$1000, 6, FALSE),
        IFERROR(VLOOKUP(B15, Receiving3!$A$2:$L$1000, 6, FALSE), 0)
    )
)</f>
        <v>15.4</v>
      </c>
      <c r="Q15">
        <f>IF(G15=0,
    IFERROR(VLOOKUP(B15, Receiving2!$A$2:$L$1000, 7, FALSE),
        IFERROR(VLOOKUP(B15, Receiving!$A$2:$L$1000, 7, FALSE),
            IFERROR(VLOOKUP(B15, Receiving3!$A$2:$L$1000, 7, FALSE), 0)
        )
    ),
    IFERROR(VLOOKUP(B15, Receiving!$A$2:$L$1000, 7, FALSE),
        IFERROR(VLOOKUP(B15, Receiving3!$A$2:$L$1000, 7, FALSE), 0)
    )
)</f>
        <v>38.5</v>
      </c>
      <c r="R15">
        <f>IF(G15=0,
    IFERROR(VLOOKUP(B15, Receiving2!$A$2:$L$1000, 8, FALSE),
        IFERROR(VLOOKUP(B15, Receiving!$A$2:$L$1000, 8, FALSE),
            IFERROR(VLOOKUP(B15, Receiving3!$A$2:$L$1000, 8, FALSE), 0)
        )
    ),
    IFERROR(VLOOKUP(B15, Receiving!$A$2:$L$1000, 8, FALSE),
        IFERROR(VLOOKUP(B15, Receiving3!$A$2:$L$1000, 8, FALSE), 0)
    )
)</f>
        <v>21</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9</v>
      </c>
    </row>
    <row r="16" spans="1:20">
      <c r="A16">
        <v>17</v>
      </c>
      <c r="B16" t="s">
        <v>992</v>
      </c>
      <c r="C16" t="s">
        <v>16</v>
      </c>
      <c r="D16" t="s">
        <v>38</v>
      </c>
      <c r="E16" t="s">
        <v>390</v>
      </c>
      <c r="F16" s="3">
        <v>3</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1</v>
      </c>
      <c r="O16">
        <f>IF(G16=0,
    IFERROR(VLOOKUP(B16, Receiving2!$A$2:$L$1000, 5, FALSE),
        IFERROR(VLOOKUP(B16, Receiving!$A$2:$L$1000, 5, FALSE),
            IFERROR(VLOOKUP(B16, Receiving3!$A$2:$L$1000, 5, FALSE), 0)
        )
    ),
    IFERROR(VLOOKUP(B16, Receiving!$A$2:$L$1000, 5, FALSE),
        IFERROR(VLOOKUP(B16, Receiving3!$A$2:$L$1000, 5, FALSE), 0)
    )
)</f>
        <v>16</v>
      </c>
      <c r="P16">
        <f>IF(G16=0,
    IFERROR(VLOOKUP(B16, Receiving2!$A$2:$L$1000, 6, FALSE),
        IFERROR(VLOOKUP(B16, Receiving!$A$2:$L$1000, 6, FALSE),
            IFERROR(VLOOKUP(B16, Receiving3!$A$2:$L$1000, 6, FALSE), 0)
        )
    ),
    IFERROR(VLOOKUP(B16, Receiving!$A$2:$L$1000, 6, FALSE),
        IFERROR(VLOOKUP(B16, Receiving3!$A$2:$L$1000, 6, FALSE), 0)
    )
)</f>
        <v>16</v>
      </c>
      <c r="Q16">
        <f>IF(G16=0,
    IFERROR(VLOOKUP(B16, Receiving2!$A$2:$L$1000, 7, FALSE),
        IFERROR(VLOOKUP(B16, Receiving!$A$2:$L$1000, 7, FALSE),
            IFERROR(VLOOKUP(B16, Receiving3!$A$2:$L$1000, 7, FALSE), 0)
        )
    ),
    IFERROR(VLOOKUP(B16, Receiving!$A$2:$L$1000, 7, FALSE),
        IFERROR(VLOOKUP(B16, Receiving3!$A$2:$L$1000, 7, FALSE), 0)
    )
)</f>
        <v>5.3</v>
      </c>
      <c r="R16">
        <f>IF(G16=0,
    IFERROR(VLOOKUP(B16, Receiving2!$A$2:$L$1000, 8, FALSE),
        IFERROR(VLOOKUP(B16, Receiving!$A$2:$L$1000, 8, FALSE),
            IFERROR(VLOOKUP(B16, Receiving3!$A$2:$L$1000, 8, FALSE), 0)
        )
    ),
    IFERROR(VLOOKUP(B16, Receiving!$A$2:$L$1000, 8, FALSE),
        IFERROR(VLOOKUP(B16, Receiving3!$A$2:$L$1000, 8, FALSE), 0)
    )
)</f>
        <v>16</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2</v>
      </c>
    </row>
    <row r="17" spans="1:20">
      <c r="A17">
        <v>4</v>
      </c>
      <c r="B17" t="s">
        <v>996</v>
      </c>
      <c r="C17" t="s">
        <v>16</v>
      </c>
      <c r="D17" t="s">
        <v>258</v>
      </c>
      <c r="E17" t="s">
        <v>185</v>
      </c>
      <c r="F17" s="3">
        <v>4</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3</v>
      </c>
      <c r="O17">
        <f>IF(G17=0,
    IFERROR(VLOOKUP(B17, Receiving2!$A$2:$L$1000, 5, FALSE),
        IFERROR(VLOOKUP(B17, Receiving!$A$2:$L$1000, 5, FALSE),
            IFERROR(VLOOKUP(B17, Receiving3!$A$2:$L$1000, 5, FALSE), 0)
        )
    ),
    IFERROR(VLOOKUP(B17, Receiving!$A$2:$L$1000, 5, FALSE),
        IFERROR(VLOOKUP(B17, Receiving3!$A$2:$L$1000, 5, FALSE), 0)
    )
)</f>
        <v>39</v>
      </c>
      <c r="P17">
        <f>IF(G17=0,
    IFERROR(VLOOKUP(B17, Receiving2!$A$2:$L$1000, 6, FALSE),
        IFERROR(VLOOKUP(B17, Receiving!$A$2:$L$1000, 6, FALSE),
            IFERROR(VLOOKUP(B17, Receiving3!$A$2:$L$1000, 6, FALSE), 0)
        )
    ),
    IFERROR(VLOOKUP(B17, Receiving!$A$2:$L$1000, 6, FALSE),
        IFERROR(VLOOKUP(B17, Receiving3!$A$2:$L$1000, 6, FALSE), 0)
    )
)</f>
        <v>13</v>
      </c>
      <c r="Q17">
        <f>IF(G17=0,
    IFERROR(VLOOKUP(B17, Receiving2!$A$2:$L$1000, 7, FALSE),
        IFERROR(VLOOKUP(B17, Receiving!$A$2:$L$1000, 7, FALSE),
            IFERROR(VLOOKUP(B17, Receiving3!$A$2:$L$1000, 7, FALSE), 0)
        )
    ),
    IFERROR(VLOOKUP(B17, Receiving!$A$2:$L$1000, 7, FALSE),
        IFERROR(VLOOKUP(B17, Receiving3!$A$2:$L$1000, 7, FALSE), 0)
    )
)</f>
        <v>13</v>
      </c>
      <c r="R17">
        <f>IF(G17=0,
    IFERROR(VLOOKUP(B17, Receiving2!$A$2:$L$1000, 8, FALSE),
        IFERROR(VLOOKUP(B17, Receiving!$A$2:$L$1000, 8, FALSE),
            IFERROR(VLOOKUP(B17, Receiving3!$A$2:$L$1000, 8, FALSE), 0)
        )
    ),
    IFERROR(VLOOKUP(B17, Receiving!$A$2:$L$1000, 8, FALSE),
        IFERROR(VLOOKUP(B17, Receiving3!$A$2:$L$1000, 8, FALSE), 0)
    )
)</f>
        <v>26</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9</v>
      </c>
    </row>
    <row r="18" spans="1:20">
      <c r="A18">
        <v>18</v>
      </c>
      <c r="B18" t="s">
        <v>997</v>
      </c>
      <c r="C18" t="s">
        <v>16</v>
      </c>
      <c r="D18" t="s">
        <v>49</v>
      </c>
      <c r="E18" t="s">
        <v>44</v>
      </c>
      <c r="F18" s="3">
        <v>0</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0</v>
      </c>
      <c r="O18">
        <f>IF(G18=0,
    IFERROR(VLOOKUP(B18, Receiving2!$A$2:$L$1000, 5, FALSE),
        IFERROR(VLOOKUP(B18, Receiving!$A$2:$L$1000, 5, FALSE),
            IFERROR(VLOOKUP(B18, Receiving3!$A$2:$L$1000, 5, FALSE), 0)
        )
    ),
    IFERROR(VLOOKUP(B18, Receiving!$A$2:$L$1000, 5, FALSE),
        IFERROR(VLOOKUP(B18, Receiving3!$A$2:$L$1000, 5, FALSE), 0)
    )
)</f>
        <v>0</v>
      </c>
      <c r="P18">
        <f>IF(G18=0,
    IFERROR(VLOOKUP(B18, Receiving2!$A$2:$L$1000, 6, FALSE),
        IFERROR(VLOOKUP(B18, Receiving!$A$2:$L$1000, 6, FALSE),
            IFERROR(VLOOKUP(B18, Receiving3!$A$2:$L$1000, 6, FALSE), 0)
        )
    ),
    IFERROR(VLOOKUP(B18, Receiving!$A$2:$L$1000, 6, FALSE),
        IFERROR(VLOOKUP(B18, Receiving3!$A$2:$L$1000, 6, FALSE), 0)
    )
)</f>
        <v>0</v>
      </c>
      <c r="Q18">
        <f>IF(G18=0,
    IFERROR(VLOOKUP(B18, Receiving2!$A$2:$L$1000, 7, FALSE),
        IFERROR(VLOOKUP(B18, Receiving!$A$2:$L$1000, 7, FALSE),
            IFERROR(VLOOKUP(B18, Receiving3!$A$2:$L$1000, 7, FALSE), 0)
        )
    ),
    IFERROR(VLOOKUP(B18, Receiving!$A$2:$L$1000, 7, FALSE),
        IFERROR(VLOOKUP(B18, Receiving3!$A$2:$L$1000, 7, FALSE), 0)
    )
)</f>
        <v>0</v>
      </c>
      <c r="R18">
        <f>IF(G18=0,
    IFERROR(VLOOKUP(B18, Receiving2!$A$2:$L$1000, 8, FALSE),
        IFERROR(VLOOKUP(B18, Receiving!$A$2:$L$1000, 8, FALSE),
            IFERROR(VLOOKUP(B18, Receiving3!$A$2:$L$1000, 8, FALSE), 0)
        )
    ),
    IFERROR(VLOOKUP(B18, Receiving!$A$2:$L$1000, 8, FALSE),
        IFERROR(VLOOKUP(B18, Receiving3!$A$2:$L$1000, 8, FALSE), 0)
    )
)</f>
        <v>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0</v>
      </c>
    </row>
    <row r="19" spans="1:20">
      <c r="A19">
        <v>12</v>
      </c>
      <c r="B19" t="s">
        <v>1000</v>
      </c>
      <c r="C19" t="s">
        <v>16</v>
      </c>
      <c r="D19" t="s">
        <v>303</v>
      </c>
      <c r="E19" t="s">
        <v>8</v>
      </c>
      <c r="F19" s="3">
        <v>8</v>
      </c>
      <c r="G19">
        <f>IFERROR(VLOOKUP(B19, Rushing!$A$2:$L$1000, 3, FALSE), IFERROR(VLOOKUP(B19, Receiving!$A$2:$L$1000, 3, FALSE), 0))</f>
        <v>2</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2</v>
      </c>
      <c r="O19">
        <f>IF(G19=0,
    IFERROR(VLOOKUP(B19, Receiving2!$A$2:$L$1000, 5, FALSE),
        IFERROR(VLOOKUP(B19, Receiving!$A$2:$L$1000, 5, FALSE),
            IFERROR(VLOOKUP(B19, Receiving3!$A$2:$L$1000, 5, FALSE), 0)
        )
    ),
    IFERROR(VLOOKUP(B19, Receiving!$A$2:$L$1000, 5, FALSE),
        IFERROR(VLOOKUP(B19, Receiving3!$A$2:$L$1000, 5, FALSE), 0)
    )
)</f>
        <v>10</v>
      </c>
      <c r="P19">
        <f>IF(G19=0,
    IFERROR(VLOOKUP(B19, Receiving2!$A$2:$L$1000, 6, FALSE),
        IFERROR(VLOOKUP(B19, Receiving!$A$2:$L$1000, 6, FALSE),
            IFERROR(VLOOKUP(B19, Receiving3!$A$2:$L$1000, 6, FALSE), 0)
        )
    ),
    IFERROR(VLOOKUP(B19, Receiving!$A$2:$L$1000, 6, FALSE),
        IFERROR(VLOOKUP(B19, Receiving3!$A$2:$L$1000, 6, FALSE), 0)
    )
)</f>
        <v>5</v>
      </c>
      <c r="Q19">
        <f>IF(G19=0,
    IFERROR(VLOOKUP(B19, Receiving2!$A$2:$L$1000, 7, FALSE),
        IFERROR(VLOOKUP(B19, Receiving!$A$2:$L$1000, 7, FALSE),
            IFERROR(VLOOKUP(B19, Receiving3!$A$2:$L$1000, 7, FALSE), 0)
        )
    ),
    IFERROR(VLOOKUP(B19, Receiving!$A$2:$L$1000, 7, FALSE),
        IFERROR(VLOOKUP(B19, Receiving3!$A$2:$L$1000, 7, FALSE), 0)
    )
)</f>
        <v>5</v>
      </c>
      <c r="R19">
        <f>IF(G19=0,
    IFERROR(VLOOKUP(B19, Receiving2!$A$2:$L$1000, 8, FALSE),
        IFERROR(VLOOKUP(B19, Receiving!$A$2:$L$1000, 8, FALSE),
            IFERROR(VLOOKUP(B19, Receiving3!$A$2:$L$1000, 8, FALSE), 0)
        )
    ),
    IFERROR(VLOOKUP(B19, Receiving!$A$2:$L$1000, 8, FALSE),
        IFERROR(VLOOKUP(B19, Receiving3!$A$2:$L$1000, 8, FALSE), 0)
    )
)</f>
        <v>7</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3</v>
      </c>
    </row>
    <row r="20" spans="1:20">
      <c r="A20">
        <v>10</v>
      </c>
      <c r="B20" t="s">
        <v>1002</v>
      </c>
      <c r="C20" t="s">
        <v>16</v>
      </c>
      <c r="D20" t="s">
        <v>209</v>
      </c>
      <c r="E20" t="s">
        <v>193</v>
      </c>
      <c r="F20" s="3">
        <v>9</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2</v>
      </c>
      <c r="O20">
        <f>IF(G20=0,
    IFERROR(VLOOKUP(B20, Receiving2!$A$2:$L$1000, 5, FALSE),
        IFERROR(VLOOKUP(B20, Receiving!$A$2:$L$1000, 5, FALSE),
            IFERROR(VLOOKUP(B20, Receiving3!$A$2:$L$1000, 5, FALSE), 0)
        )
    ),
    IFERROR(VLOOKUP(B20, Receiving!$A$2:$L$1000, 5, FALSE),
        IFERROR(VLOOKUP(B20, Receiving3!$A$2:$L$1000, 5, FALSE), 0)
    )
)</f>
        <v>43</v>
      </c>
      <c r="P20">
        <f>IF(G20=0,
    IFERROR(VLOOKUP(B20, Receiving2!$A$2:$L$1000, 6, FALSE),
        IFERROR(VLOOKUP(B20, Receiving!$A$2:$L$1000, 6, FALSE),
            IFERROR(VLOOKUP(B20, Receiving3!$A$2:$L$1000, 6, FALSE), 0)
        )
    ),
    IFERROR(VLOOKUP(B20, Receiving!$A$2:$L$1000, 6, FALSE),
        IFERROR(VLOOKUP(B20, Receiving3!$A$2:$L$1000, 6, FALSE), 0)
    )
)</f>
        <v>21.5</v>
      </c>
      <c r="Q20">
        <f>IF(G20=0,
    IFERROR(VLOOKUP(B20, Receiving2!$A$2:$L$1000, 7, FALSE),
        IFERROR(VLOOKUP(B20, Receiving!$A$2:$L$1000, 7, FALSE),
            IFERROR(VLOOKUP(B20, Receiving3!$A$2:$L$1000, 7, FALSE), 0)
        )
    ),
    IFERROR(VLOOKUP(B20, Receiving!$A$2:$L$1000, 7, FALSE),
        IFERROR(VLOOKUP(B20, Receiving3!$A$2:$L$1000, 7, FALSE), 0)
    )
)</f>
        <v>14.3</v>
      </c>
      <c r="R20">
        <f>IF(G20=0,
    IFERROR(VLOOKUP(B20, Receiving2!$A$2:$L$1000, 8, FALSE),
        IFERROR(VLOOKUP(B20, Receiving!$A$2:$L$1000, 8, FALSE),
            IFERROR(VLOOKUP(B20, Receiving3!$A$2:$L$1000, 8, FALSE), 0)
        )
    ),
    IFERROR(VLOOKUP(B20, Receiving!$A$2:$L$1000, 8, FALSE),
        IFERROR(VLOOKUP(B20, Receiving3!$A$2:$L$1000, 8, FALSE), 0)
    )
)</f>
        <v>30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4</v>
      </c>
    </row>
    <row r="21" spans="1:20">
      <c r="A21">
        <v>83</v>
      </c>
      <c r="B21" t="s">
        <v>1004</v>
      </c>
      <c r="C21" t="s">
        <v>16</v>
      </c>
      <c r="D21" t="s">
        <v>378</v>
      </c>
      <c r="E21" t="s">
        <v>44</v>
      </c>
      <c r="F21" s="3">
        <v>0</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0</v>
      </c>
    </row>
    <row r="22" spans="1:20">
      <c r="A22">
        <v>0</v>
      </c>
      <c r="B22" t="s">
        <v>1005</v>
      </c>
      <c r="C22" t="s">
        <v>16</v>
      </c>
      <c r="D22" t="s">
        <v>217</v>
      </c>
      <c r="E22" t="s">
        <v>382</v>
      </c>
      <c r="F22" s="3">
        <v>7</v>
      </c>
      <c r="G22">
        <f>IFERROR(VLOOKUP(B22, Rushing!$A$2:$L$1000, 3, FALSE), IFERROR(VLOOKUP(B22, Receiving!$A$2:$L$1000, 3, FALSE), 0))</f>
        <v>2</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0</v>
      </c>
      <c r="O22">
        <f>IF(G22=0,
    IFERROR(VLOOKUP(B22, Receiving2!$A$2:$L$1000, 5, FALSE),
        IFERROR(VLOOKUP(B22, Receiving!$A$2:$L$1000, 5, FALSE),
            IFERROR(VLOOKUP(B22, Receiving3!$A$2:$L$1000, 5, FALSE), 0)
        )
    ),
    IFERROR(VLOOKUP(B22, Receiving!$A$2:$L$1000, 5, FALSE),
        IFERROR(VLOOKUP(B22, Receiving3!$A$2:$L$1000, 5, FALSE), 0)
    )
)</f>
        <v>0</v>
      </c>
      <c r="P22">
        <f>IF(G22=0,
    IFERROR(VLOOKUP(B22, Receiving2!$A$2:$L$1000, 6, FALSE),
        IFERROR(VLOOKUP(B22, Receiving!$A$2:$L$1000, 6, FALSE),
            IFERROR(VLOOKUP(B22, Receiving3!$A$2:$L$1000, 6, FALSE), 0)
        )
    ),
    IFERROR(VLOOKUP(B22, Receiving!$A$2:$L$1000, 6, FALSE),
        IFERROR(VLOOKUP(B22, Receiving3!$A$2:$L$1000, 6, FALSE), 0)
    )
)</f>
        <v>0</v>
      </c>
      <c r="Q22">
        <f>IF(G22=0,
    IFERROR(VLOOKUP(B22, Receiving2!$A$2:$L$1000, 7, FALSE),
        IFERROR(VLOOKUP(B22, Receiving!$A$2:$L$1000, 7, FALSE),
            IFERROR(VLOOKUP(B22, Receiving3!$A$2:$L$1000, 7, FALSE), 0)
        )
    ),
    IFERROR(VLOOKUP(B22, Receiving!$A$2:$L$1000, 7, FALSE),
        IFERROR(VLOOKUP(B22, Receiving3!$A$2:$L$1000, 7, FALSE), 0)
    )
)</f>
        <v>0</v>
      </c>
      <c r="R22">
        <f>IF(G22=0,
    IFERROR(VLOOKUP(B22, Receiving2!$A$2:$L$1000, 8, FALSE),
        IFERROR(VLOOKUP(B22, Receiving!$A$2:$L$1000, 8, FALSE),
            IFERROR(VLOOKUP(B22, Receiving3!$A$2:$L$1000, 8, FALSE), 0)
        )
    ),
    IFERROR(VLOOKUP(B22, Receiving!$A$2:$L$1000, 8, FALSE),
        IFERROR(VLOOKUP(B22, Receiving3!$A$2:$L$1000, 8, FALSE), 0)
    )
)</f>
        <v>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1</v>
      </c>
    </row>
    <row r="23" spans="1:20">
      <c r="A23">
        <v>86</v>
      </c>
      <c r="B23" t="s">
        <v>1009</v>
      </c>
      <c r="C23" t="s">
        <v>16</v>
      </c>
      <c r="D23" t="s">
        <v>425</v>
      </c>
      <c r="E23" t="s">
        <v>185</v>
      </c>
      <c r="F23" s="3">
        <v>4</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3</v>
      </c>
      <c r="I23">
        <f>IF(G23=0,
    IFERROR(VLOOKUP(B23, Rushing2!$A$2:$L$1000, 5, FALSE),
        IFERROR(VLOOKUP(B23, Rushing!$A$2:$L$1000, 5, FALSE),
            IFERROR(VLOOKUP(B23, Rushing3!$A$2:$L$1000, 5, FALSE), 0)
        )
    ),
    IFERROR(VLOOKUP(B23, Rushing!$A$2:$L$1000, 5, FALSE),
        IFERROR(VLOOKUP(B23, Rushing3!$A$2:$L$1000, 5, FALSE), 0)
    )
)</f>
        <v>44</v>
      </c>
      <c r="J23">
        <f>IF(G23=0,
    IFERROR(VLOOKUP(B23, Rushing2!$A$2:$L$1000, 6, FALSE),
        IFERROR(VLOOKUP(B23, Rushing!$A$2:$L$1000, 6, FALSE),
            IFERROR(VLOOKUP(B23, Rushing3!$A$2:$L$1000, 6, FALSE), 0)
        )
    ),
    IFERROR(VLOOKUP(B23, Rushing!$A$2:$L$1000, 6, FALSE),
        IFERROR(VLOOKUP(B23, Rushing3!$A$2:$L$1000, 6, FALSE), 0)
    )
)</f>
        <v>14.67</v>
      </c>
      <c r="K23">
        <f>IF(G23=0,
    IFERROR(VLOOKUP(B23, Rushing2!$A$2:$L$1000, 7, FALSE),
        IFERROR(VLOOKUP(B23, Rushing!$A$2:$L$1000, 7, FALSE),
            IFERROR(VLOOKUP(B23, Rushing3!$A$2:$L$1000, 7, FALSE), 0)
        )
    ),
    IFERROR(VLOOKUP(B23, Rushing!$A$2:$L$1000, 7, FALSE),
        IFERROR(VLOOKUP(B23, Rushing3!$A$2:$L$1000, 7, FALSE), 0)
    )
)</f>
        <v>14.7</v>
      </c>
      <c r="L23">
        <f>IF(G23=0,
    IFERROR(VLOOKUP(B23, Rushing2!$A$2:$L$1000, 8, FALSE),
        IFERROR(VLOOKUP(B23, Rushing!$A$2:$L$1000, 8, FALSE),
            IFERROR(VLOOKUP(B23, Rushing3!$A$2:$L$1000, 8, FALSE), 0)
        )
    ),
    IFERROR(VLOOKUP(B23, Rushing!$A$2:$L$1000, 8, FALSE),
        IFERROR(VLOOKUP(B23, Rushing3!$A$2:$L$1000, 8, FALSE), 0)
    )
)</f>
        <v>25</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4</v>
      </c>
      <c r="O23">
        <f>IF(G23=0,
    IFERROR(VLOOKUP(B23, Receiving2!$A$2:$L$1000, 5, FALSE),
        IFERROR(VLOOKUP(B23, Receiving!$A$2:$L$1000, 5, FALSE),
            IFERROR(VLOOKUP(B23, Receiving3!$A$2:$L$1000, 5, FALSE), 0)
        )
    ),
    IFERROR(VLOOKUP(B23, Receiving!$A$2:$L$1000, 5, FALSE),
        IFERROR(VLOOKUP(B23, Receiving3!$A$2:$L$1000, 5, FALSE), 0)
    )
)</f>
        <v>61</v>
      </c>
      <c r="P23">
        <f>IF(G23=0,
    IFERROR(VLOOKUP(B23, Receiving2!$A$2:$L$1000, 6, FALSE),
        IFERROR(VLOOKUP(B23, Receiving!$A$2:$L$1000, 6, FALSE),
            IFERROR(VLOOKUP(B23, Receiving3!$A$2:$L$1000, 6, FALSE), 0)
        )
    ),
    IFERROR(VLOOKUP(B23, Receiving!$A$2:$L$1000, 6, FALSE),
        IFERROR(VLOOKUP(B23, Receiving3!$A$2:$L$1000, 6, FALSE), 0)
    )
)</f>
        <v>15.25</v>
      </c>
      <c r="Q23">
        <f>IF(G23=0,
    IFERROR(VLOOKUP(B23, Receiving2!$A$2:$L$1000, 7, FALSE),
        IFERROR(VLOOKUP(B23, Receiving!$A$2:$L$1000, 7, FALSE),
            IFERROR(VLOOKUP(B23, Receiving3!$A$2:$L$1000, 7, FALSE), 0)
        )
    ),
    IFERROR(VLOOKUP(B23, Receiving!$A$2:$L$1000, 7, FALSE),
        IFERROR(VLOOKUP(B23, Receiving3!$A$2:$L$1000, 7, FALSE), 0)
    )
)</f>
        <v>20.3</v>
      </c>
      <c r="R23">
        <f>IF(G23=0,
    IFERROR(VLOOKUP(B23, Receiving2!$A$2:$L$1000, 8, FALSE),
        IFERROR(VLOOKUP(B23, Receiving!$A$2:$L$1000, 8, FALSE),
            IFERROR(VLOOKUP(B23, Receiving3!$A$2:$L$1000, 8, FALSE), 0)
        )
    ),
    IFERROR(VLOOKUP(B23, Receiving!$A$2:$L$1000, 8, FALSE),
        IFERROR(VLOOKUP(B23, Receiving3!$A$2:$L$1000, 8, FALSE), 0)
    )
)</f>
        <v>20</v>
      </c>
      <c r="S23">
        <f>IF(G23=0,
    IFERROR(VLOOKUP(B23, Receiving2!$A$2:$L$1000, 9, FALSE),
        IFERROR(VLOOKUP(B23, Receiving!$A$2:$L$1000, 9, FALSE),
            IFERROR(VLOOKUP(B23, Receiving3!$A$2:$L$1000, 9, FALSE), 0)
        )
    ),
    IFERROR(VLOOKUP(B23, Receiving!$A$2:$L$1000, 9, FALSE),
        IFERROR(VLOOKUP(B23, Receiving3!$A$2:$L$1000, 9, FALSE), 0)
    )
)</f>
        <v>1</v>
      </c>
      <c r="T23">
        <f>IF(G23=0,
    IFERROR(VLOOKUP(B23, Receiving2!$A$2:$L$1000, 10, FALSE),
        IFERROR(VLOOKUP(B23, Receiving!$A$2:$L$1000, 10, FALSE),
            IFERROR(VLOOKUP(B23, Receiving3!$A$2:$L$1000, 10, FALSE), 0)
        )
    ),
    IFERROR(VLOOKUP(B23, Receiving!$A$2:$L$1000, 10, FALSE),
        IFERROR(VLOOKUP(B23, Receiving3!$A$2:$L$1000, 10, FALSE), 0)
    )
)</f>
        <v>6</v>
      </c>
    </row>
    <row r="24" spans="1:20">
      <c r="A24">
        <v>30</v>
      </c>
      <c r="B24" t="s">
        <v>1012</v>
      </c>
      <c r="C24" t="s">
        <v>16</v>
      </c>
      <c r="D24" t="s">
        <v>229</v>
      </c>
      <c r="E24" t="s">
        <v>523</v>
      </c>
      <c r="F24" s="3">
        <v>0</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0</v>
      </c>
      <c r="O24">
        <f>IF(G24=0,
    IFERROR(VLOOKUP(B24, Receiving2!$A$2:$L$1000, 5, FALSE),
        IFERROR(VLOOKUP(B24, Receiving!$A$2:$L$1000, 5, FALSE),
            IFERROR(VLOOKUP(B24, Receiving3!$A$2:$L$1000, 5, FALSE), 0)
        )
    ),
    IFERROR(VLOOKUP(B24, Receiving!$A$2:$L$1000, 5, FALSE),
        IFERROR(VLOOKUP(B24, Receiving3!$A$2:$L$1000, 5, FALSE), 0)
    )
)</f>
        <v>0</v>
      </c>
      <c r="P24">
        <f>IF(G24=0,
    IFERROR(VLOOKUP(B24, Receiving2!$A$2:$L$1000, 6, FALSE),
        IFERROR(VLOOKUP(B24, Receiving!$A$2:$L$1000, 6, FALSE),
            IFERROR(VLOOKUP(B24, Receiving3!$A$2:$L$1000, 6, FALSE), 0)
        )
    ),
    IFERROR(VLOOKUP(B24, Receiving!$A$2:$L$1000, 6, FALSE),
        IFERROR(VLOOKUP(B24, Receiving3!$A$2:$L$1000, 6, FALSE), 0)
    )
)</f>
        <v>0</v>
      </c>
      <c r="Q24">
        <f>IF(G24=0,
    IFERROR(VLOOKUP(B24, Receiving2!$A$2:$L$1000, 7, FALSE),
        IFERROR(VLOOKUP(B24, Receiving!$A$2:$L$1000, 7, FALSE),
            IFERROR(VLOOKUP(B24, Receiving3!$A$2:$L$1000, 7, FALSE), 0)
        )
    ),
    IFERROR(VLOOKUP(B24, Receiving!$A$2:$L$1000, 7, FALSE),
        IFERROR(VLOOKUP(B24, Receiving3!$A$2:$L$1000, 7, FALSE), 0)
    )
)</f>
        <v>0</v>
      </c>
      <c r="R24">
        <f>IF(G24=0,
    IFERROR(VLOOKUP(B24, Receiving2!$A$2:$L$1000, 8, FALSE),
        IFERROR(VLOOKUP(B24, Receiving!$A$2:$L$1000, 8, FALSE),
            IFERROR(VLOOKUP(B24, Receiving3!$A$2:$L$1000, 8, FALSE), 0)
        )
    ),
    IFERROR(VLOOKUP(B24, Receiving!$A$2:$L$1000, 8, FALSE),
        IFERROR(VLOOKUP(B24, Receiving3!$A$2:$L$1000, 8, FALSE), 0)
    )
)</f>
        <v>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0</v>
      </c>
    </row>
    <row r="25" spans="1:20">
      <c r="A25">
        <v>14</v>
      </c>
      <c r="B25" t="s">
        <v>1014</v>
      </c>
      <c r="C25" t="s">
        <v>16</v>
      </c>
      <c r="D25" t="s">
        <v>79</v>
      </c>
      <c r="E25" t="s">
        <v>44</v>
      </c>
      <c r="F25" s="3">
        <v>2</v>
      </c>
      <c r="G25">
        <f>IFERROR(VLOOKUP(B25, Rushing!$A$2:$L$1000, 3, FALSE), IFERROR(VLOOKUP(B25, Receiving!$A$2:$L$1000, 3, FALSE), 0))</f>
        <v>2</v>
      </c>
      <c r="H25">
        <f>IF(G25=0,
    IFERROR(VLOOKUP(B25, Rushing2!$A$2:$L$1000, 4, FALSE),
        IFERROR(VLOOKUP(B25, Rushing!$A$2:$L$1000, 4, FALSE),
            IFERROR(VLOOKUP(B25, Rushing3!$A$2:$L$1000, 4, FALSE), 0)
        )
    ),
    IFERROR(VLOOKUP(B25, Rushing!$A$2:$L$1000, 4, FALSE),
        IFERROR(VLOOKUP(B25, Rushing3!$A$2:$L$1000, 4, FALSE), 0)
    )
)</f>
        <v>0</v>
      </c>
      <c r="I25">
        <f>IF(G25=0,
    IFERROR(VLOOKUP(B25, Rushing2!$A$2:$L$1000, 5, FALSE),
        IFERROR(VLOOKUP(B25, Rushing!$A$2:$L$1000, 5, FALSE),
            IFERROR(VLOOKUP(B25, Rushing3!$A$2:$L$1000, 5, FALSE), 0)
        )
    ),
    IFERROR(VLOOKUP(B25, Rushing!$A$2:$L$1000, 5, FALSE),
        IFERROR(VLOOKUP(B25, Rushing3!$A$2:$L$1000, 5, FALSE), 0)
    )
)</f>
        <v>0</v>
      </c>
      <c r="J25">
        <f>IF(G25=0,
    IFERROR(VLOOKUP(B25, Rushing2!$A$2:$L$1000, 6, FALSE),
        IFERROR(VLOOKUP(B25, Rushing!$A$2:$L$1000, 6, FALSE),
            IFERROR(VLOOKUP(B25, Rushing3!$A$2:$L$1000, 6, FALSE), 0)
        )
    ),
    IFERROR(VLOOKUP(B25, Rushing!$A$2:$L$1000, 6, FALSE),
        IFERROR(VLOOKUP(B25, Rushing3!$A$2:$L$1000, 6, FALSE), 0)
    )
)</f>
        <v>0</v>
      </c>
      <c r="K25">
        <f>IF(G25=0,
    IFERROR(VLOOKUP(B25, Rushing2!$A$2:$L$1000, 7, FALSE),
        IFERROR(VLOOKUP(B25, Rushing!$A$2:$L$1000, 7, FALSE),
            IFERROR(VLOOKUP(B25, Rushing3!$A$2:$L$1000, 7, FALSE), 0)
        )
    ),
    IFERROR(VLOOKUP(B25, Rushing!$A$2:$L$1000, 7, FALSE),
        IFERROR(VLOOKUP(B25, Rushing3!$A$2:$L$1000, 7, FALSE), 0)
    )
)</f>
        <v>0</v>
      </c>
      <c r="L25">
        <f>IF(G25=0,
    IFERROR(VLOOKUP(B25, Rushing2!$A$2:$L$1000, 8, FALSE),
        IFERROR(VLOOKUP(B25, Rushing!$A$2:$L$1000, 8, FALSE),
            IFERROR(VLOOKUP(B25, Rushing3!$A$2:$L$1000, 8, FALSE), 0)
        )
    ),
    IFERROR(VLOOKUP(B25, Rushing!$A$2:$L$1000, 8, FALSE),
        IFERROR(VLOOKUP(B25, Rushing3!$A$2:$L$1000, 8, FALSE), 0)
    )
)</f>
        <v>0</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2</v>
      </c>
      <c r="O25">
        <f>IF(G25=0,
    IFERROR(VLOOKUP(B25, Receiving2!$A$2:$L$1000, 5, FALSE),
        IFERROR(VLOOKUP(B25, Receiving!$A$2:$L$1000, 5, FALSE),
            IFERROR(VLOOKUP(B25, Receiving3!$A$2:$L$1000, 5, FALSE), 0)
        )
    ),
    IFERROR(VLOOKUP(B25, Receiving!$A$2:$L$1000, 5, FALSE),
        IFERROR(VLOOKUP(B25, Receiving3!$A$2:$L$1000, 5, FALSE), 0)
    )
)</f>
        <v>8</v>
      </c>
      <c r="P25">
        <f>IF(G25=0,
    IFERROR(VLOOKUP(B25, Receiving2!$A$2:$L$1000, 6, FALSE),
        IFERROR(VLOOKUP(B25, Receiving!$A$2:$L$1000, 6, FALSE),
            IFERROR(VLOOKUP(B25, Receiving3!$A$2:$L$1000, 6, FALSE), 0)
        )
    ),
    IFERROR(VLOOKUP(B25, Receiving!$A$2:$L$1000, 6, FALSE),
        IFERROR(VLOOKUP(B25, Receiving3!$A$2:$L$1000, 6, FALSE), 0)
    )
)</f>
        <v>4</v>
      </c>
      <c r="Q25">
        <f>IF(G25=0,
    IFERROR(VLOOKUP(B25, Receiving2!$A$2:$L$1000, 7, FALSE),
        IFERROR(VLOOKUP(B25, Receiving!$A$2:$L$1000, 7, FALSE),
            IFERROR(VLOOKUP(B25, Receiving3!$A$2:$L$1000, 7, FALSE), 0)
        )
    ),
    IFERROR(VLOOKUP(B25, Receiving!$A$2:$L$1000, 7, FALSE),
        IFERROR(VLOOKUP(B25, Receiving3!$A$2:$L$1000, 7, FALSE), 0)
    )
)</f>
        <v>4</v>
      </c>
      <c r="R25">
        <f>IF(G25=0,
    IFERROR(VLOOKUP(B25, Receiving2!$A$2:$L$1000, 8, FALSE),
        IFERROR(VLOOKUP(B25, Receiving!$A$2:$L$1000, 8, FALSE),
            IFERROR(VLOOKUP(B25, Receiving3!$A$2:$L$1000, 8, FALSE), 0)
        )
    ),
    IFERROR(VLOOKUP(B25, Receiving!$A$2:$L$1000, 8, FALSE),
        IFERROR(VLOOKUP(B25, Receiving3!$A$2:$L$1000, 8, FALSE), 0)
    )
)</f>
        <v>4</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3</v>
      </c>
    </row>
    <row r="26" spans="1:20">
      <c r="G26">
        <f>IFERROR(VLOOKUP(B26, Rushing!$A$2:$L$1000, 3, FALSE), IFERROR(VLOOKUP(B26, Receiving!$A$2:$L$1000, 3, FALSE), 0))</f>
        <v>0</v>
      </c>
      <c r="H26">
        <f>IF(G26=0,
    IFERROR(VLOOKUP(B26, Rushing2!$A$2:$L$1000, 4, FALSE),
        IFERROR(VLOOKUP(B26, Rushing!$A$2:$L$1000, 4, FALSE),
            IFERROR(VLOOKUP(B26, Rushing3!$A$2:$L$1000, 4, FALSE), 0)
        )
    ),
    IFERROR(VLOOKUP(B26, Rushing!$A$2:$L$1000, 4, FALSE),
        IFERROR(VLOOKUP(B26, Rushing3!$A$2:$L$1000, 4, FALSE), 0)
    )
)</f>
        <v>0</v>
      </c>
      <c r="I26">
        <f>IF(G26=0,
    IFERROR(VLOOKUP(B26, Rushing2!$A$2:$L$1000, 5, FALSE),
        IFERROR(VLOOKUP(B26, Rushing!$A$2:$L$1000, 5, FALSE),
            IFERROR(VLOOKUP(B26, Rushing3!$A$2:$L$1000, 5, FALSE), 0)
        )
    ),
    IFERROR(VLOOKUP(B26, Rushing!$A$2:$L$1000, 5, FALSE),
        IFERROR(VLOOKUP(B26, Rushing3!$A$2:$L$1000, 5, FALSE), 0)
    )
)</f>
        <v>0</v>
      </c>
      <c r="J26">
        <f>IF(G26=0,
    IFERROR(VLOOKUP(B26, Rushing2!$A$2:$L$1000, 6, FALSE),
        IFERROR(VLOOKUP(B26, Rushing!$A$2:$L$1000, 6, FALSE),
            IFERROR(VLOOKUP(B26, Rushing3!$A$2:$L$1000, 6, FALSE), 0)
        )
    ),
    IFERROR(VLOOKUP(B26, Rushing!$A$2:$L$1000, 6, FALSE),
        IFERROR(VLOOKUP(B26, Rushing3!$A$2:$L$1000, 6, FALSE), 0)
    )
)</f>
        <v>0</v>
      </c>
      <c r="K26">
        <f>IF(G26=0,
    IFERROR(VLOOKUP(B26, Rushing2!$A$2:$L$1000, 7, FALSE),
        IFERROR(VLOOKUP(B26, Rushing!$A$2:$L$1000, 7, FALSE),
            IFERROR(VLOOKUP(B26, Rushing3!$A$2:$L$1000, 7, FALSE), 0)
        )
    ),
    IFERROR(VLOOKUP(B26, Rushing!$A$2:$L$1000, 7, FALSE),
        IFERROR(VLOOKUP(B26, Rushing3!$A$2:$L$1000, 7, FALSE), 0)
    )
)</f>
        <v>0</v>
      </c>
      <c r="L26">
        <f>IF(G26=0,
    IFERROR(VLOOKUP(B26, Rushing2!$A$2:$L$1000, 8, FALSE),
        IFERROR(VLOOKUP(B26, Rushing!$A$2:$L$1000, 8, FALSE),
            IFERROR(VLOOKUP(B26, Rushing3!$A$2:$L$1000, 8, FALSE), 0)
        )
    ),
    IFERROR(VLOOKUP(B26, Rushing!$A$2:$L$1000, 8, FALSE),
        IFERROR(VLOOKUP(B26, Rushing3!$A$2:$L$1000, 8, FALSE), 0)
    )
)</f>
        <v>0</v>
      </c>
      <c r="M26">
        <f>IF(G26=0,
    IFERROR(VLOOKUP(B26, Rushing2!$A$2:$L$1000, 9, FALSE),
        IFERROR(VLOOKUP(B26, Rushing!$A$2:$L$1000, 9, FALSE),
            IFERROR(VLOOKUP(B26, Rushing3!$A$2:$L$1000, 9, FALSE), 0)
        )
    ),
    IFERROR(VLOOKUP(B26, Rushing!$A$2:$L$1000, 9, FALSE),
        IFERROR(VLOOKUP(B26, Rushing3!$A$2:$L$1000, 9, FALSE), 0)
    )
)</f>
        <v>0</v>
      </c>
      <c r="N26">
        <f>IF(G26=0,
    IFERROR(VLOOKUP(B26, Receiving2!$A$2:$L$1000, 4, FALSE),
        IFERROR(VLOOKUP(B26, Receiving!$A$2:$L$1000, 4, FALSE),
            IFERROR(VLOOKUP(B26, Receiving3!$A$2:$L$1000, 4, FALSE), 0)
        )
    ),
    IFERROR(VLOOKUP(B26, Receiving!$A$2:$L$1000, 4, FALSE),
        IFERROR(VLOOKUP(B26, Receiving3!$A$2:$L$1000, 4, FALSE), 0)
    )
)</f>
        <v>0</v>
      </c>
      <c r="O26">
        <f>IF(G26=0,
    IFERROR(VLOOKUP(B26, Receiving2!$A$2:$L$1000, 5, FALSE),
        IFERROR(VLOOKUP(B26, Receiving!$A$2:$L$1000, 5, FALSE),
            IFERROR(VLOOKUP(B26, Receiving3!$A$2:$L$1000, 5, FALSE), 0)
        )
    ),
    IFERROR(VLOOKUP(B26, Receiving!$A$2:$L$1000, 5, FALSE),
        IFERROR(VLOOKUP(B26, Receiving3!$A$2:$L$1000, 5, FALSE), 0)
    )
)</f>
        <v>0</v>
      </c>
      <c r="P26">
        <f>IF(G26=0,
    IFERROR(VLOOKUP(B26, Receiving2!$A$2:$L$1000, 6, FALSE),
        IFERROR(VLOOKUP(B26, Receiving!$A$2:$L$1000, 6, FALSE),
            IFERROR(VLOOKUP(B26, Receiving3!$A$2:$L$1000, 6, FALSE), 0)
        )
    ),
    IFERROR(VLOOKUP(B26, Receiving!$A$2:$L$1000, 6, FALSE),
        IFERROR(VLOOKUP(B26, Receiving3!$A$2:$L$1000, 6, FALSE), 0)
    )
)</f>
        <v>0</v>
      </c>
      <c r="Q26">
        <f>IF(G26=0,
    IFERROR(VLOOKUP(B26, Receiving2!$A$2:$L$1000, 7, FALSE),
        IFERROR(VLOOKUP(B26, Receiving!$A$2:$L$1000, 7, FALSE),
            IFERROR(VLOOKUP(B26, Receiving3!$A$2:$L$1000, 7, FALSE), 0)
        )
    ),
    IFERROR(VLOOKUP(B26, Receiving!$A$2:$L$1000, 7, FALSE),
        IFERROR(VLOOKUP(B26, Receiving3!$A$2:$L$1000, 7, FALSE), 0)
    )
)</f>
        <v>0</v>
      </c>
      <c r="R26">
        <f>IF(G26=0,
    IFERROR(VLOOKUP(B26, Receiving2!$A$2:$L$1000, 8, FALSE),
        IFERROR(VLOOKUP(B26, Receiving!$A$2:$L$1000, 8, FALSE),
            IFERROR(VLOOKUP(B26, Receiving3!$A$2:$L$1000, 8, FALSE), 0)
        )
    ),
    IFERROR(VLOOKUP(B26, Receiving!$A$2:$L$1000, 8, FALSE),
        IFERROR(VLOOKUP(B26, Receiving3!$A$2:$L$1000, 8, FALSE), 0)
    )
)</f>
        <v>0</v>
      </c>
      <c r="S26">
        <f>IF(G26=0,
    IFERROR(VLOOKUP(B26, Receiving2!$A$2:$L$1000, 9, FALSE),
        IFERROR(VLOOKUP(B26, Receiving!$A$2:$L$1000, 9, FALSE),
            IFERROR(VLOOKUP(B26, Receiving3!$A$2:$L$1000, 9, FALSE), 0)
        )
    ),
    IFERROR(VLOOKUP(B26, Receiving!$A$2:$L$1000, 9, FALSE),
        IFERROR(VLOOKUP(B26, Receiving3!$A$2:$L$1000, 9, FALSE), 0)
    )
)</f>
        <v>0</v>
      </c>
      <c r="T26">
        <f>IF(G26=0,
    IFERROR(VLOOKUP(B26, Receiving2!$A$2:$L$1000, 10, FALSE),
        IFERROR(VLOOKUP(B26, Receiving!$A$2:$L$1000, 10, FALSE),
            IFERROR(VLOOKUP(B26, Receiving3!$A$2:$L$1000, 10, FALSE), 0)
        )
    ),
    IFERROR(VLOOKUP(B26, Receiving!$A$2:$L$1000, 10, FALSE),
        IFERROR(VLOOKUP(B26, Receiving3!$A$2:$L$1000, 10, FALSE), 0)
    )
)</f>
        <v>0</v>
      </c>
    </row>
    <row r="27" spans="1:20">
      <c r="G27">
        <f>IFERROR(VLOOKUP(B27, Rushing!$A$2:$L$1000, 3, FALSE), IFERROR(VLOOKUP(B27, Receiving!$A$2:$L$1000, 3, FALSE), 0))</f>
        <v>0</v>
      </c>
      <c r="H27">
        <f>IF(G27=0,
    IFERROR(VLOOKUP(B27, Rushing2!$A$2:$L$1000, 4, FALSE),
        IFERROR(VLOOKUP(B27, Rushing!$A$2:$L$1000, 4, FALSE),
            IFERROR(VLOOKUP(B27, Rushing3!$A$2:$L$1000, 4, FALSE), 0)
        )
    ),
    IFERROR(VLOOKUP(B27, Rushing!$A$2:$L$1000, 4, FALSE),
        IFERROR(VLOOKUP(B27, Rushing3!$A$2:$L$1000, 4, FALSE), 0)
    )
)</f>
        <v>0</v>
      </c>
      <c r="I27">
        <f>IF(G27=0,
    IFERROR(VLOOKUP(B27, Rushing2!$A$2:$L$1000, 5, FALSE),
        IFERROR(VLOOKUP(B27, Rushing!$A$2:$L$1000, 5, FALSE),
            IFERROR(VLOOKUP(B27, Rushing3!$A$2:$L$1000, 5, FALSE), 0)
        )
    ),
    IFERROR(VLOOKUP(B27, Rushing!$A$2:$L$1000, 5, FALSE),
        IFERROR(VLOOKUP(B27, Rushing3!$A$2:$L$1000, 5, FALSE), 0)
    )
)</f>
        <v>0</v>
      </c>
      <c r="J27">
        <f>IF(G27=0,
    IFERROR(VLOOKUP(B27, Rushing2!$A$2:$L$1000, 6, FALSE),
        IFERROR(VLOOKUP(B27, Rushing!$A$2:$L$1000, 6, FALSE),
            IFERROR(VLOOKUP(B27, Rushing3!$A$2:$L$1000, 6, FALSE), 0)
        )
    ),
    IFERROR(VLOOKUP(B27, Rushing!$A$2:$L$1000, 6, FALSE),
        IFERROR(VLOOKUP(B27, Rushing3!$A$2:$L$1000, 6, FALSE), 0)
    )
)</f>
        <v>0</v>
      </c>
      <c r="K27">
        <f>IF(G27=0,
    IFERROR(VLOOKUP(B27, Rushing2!$A$2:$L$1000, 7, FALSE),
        IFERROR(VLOOKUP(B27, Rushing!$A$2:$L$1000, 7, FALSE),
            IFERROR(VLOOKUP(B27, Rushing3!$A$2:$L$1000, 7, FALSE), 0)
        )
    ),
    IFERROR(VLOOKUP(B27, Rushing!$A$2:$L$1000, 7, FALSE),
        IFERROR(VLOOKUP(B27, Rushing3!$A$2:$L$1000, 7, FALSE), 0)
    )
)</f>
        <v>0</v>
      </c>
      <c r="L27">
        <f>IF(G27=0,
    IFERROR(VLOOKUP(B27, Rushing2!$A$2:$L$1000, 8, FALSE),
        IFERROR(VLOOKUP(B27, Rushing!$A$2:$L$1000, 8, FALSE),
            IFERROR(VLOOKUP(B27, Rushing3!$A$2:$L$1000, 8, FALSE), 0)
        )
    ),
    IFERROR(VLOOKUP(B27, Rushing!$A$2:$L$1000, 8, FALSE),
        IFERROR(VLOOKUP(B27, Rushing3!$A$2:$L$1000, 8, FALSE), 0)
    )
)</f>
        <v>0</v>
      </c>
      <c r="M27">
        <f>IF(G27=0,
    IFERROR(VLOOKUP(B27, Rushing2!$A$2:$L$1000, 9, FALSE),
        IFERROR(VLOOKUP(B27, Rushing!$A$2:$L$1000, 9, FALSE),
            IFERROR(VLOOKUP(B27, Rushing3!$A$2:$L$1000, 9, FALSE), 0)
        )
    ),
    IFERROR(VLOOKUP(B27, Rushing!$A$2:$L$1000, 9, FALSE),
        IFERROR(VLOOKUP(B27, Rushing3!$A$2:$L$1000, 9, FALSE), 0)
    )
)</f>
        <v>0</v>
      </c>
      <c r="N27">
        <f>IF(G27=0,
    IFERROR(VLOOKUP(B27, Receiving2!$A$2:$L$1000, 4, FALSE),
        IFERROR(VLOOKUP(B27, Receiving!$A$2:$L$1000, 4, FALSE),
            IFERROR(VLOOKUP(B27, Receiving3!$A$2:$L$1000, 4, FALSE), 0)
        )
    ),
    IFERROR(VLOOKUP(B27, Receiving!$A$2:$L$1000, 4, FALSE),
        IFERROR(VLOOKUP(B27, Receiving3!$A$2:$L$1000, 4, FALSE), 0)
    )
)</f>
        <v>0</v>
      </c>
      <c r="O27">
        <f>IF(G27=0,
    IFERROR(VLOOKUP(B27, Receiving2!$A$2:$L$1000, 5, FALSE),
        IFERROR(VLOOKUP(B27, Receiving!$A$2:$L$1000, 5, FALSE),
            IFERROR(VLOOKUP(B27, Receiving3!$A$2:$L$1000, 5, FALSE), 0)
        )
    ),
    IFERROR(VLOOKUP(B27, Receiving!$A$2:$L$1000, 5, FALSE),
        IFERROR(VLOOKUP(B27, Receiving3!$A$2:$L$1000, 5, FALSE), 0)
    )
)</f>
        <v>0</v>
      </c>
      <c r="P27">
        <f>IF(G27=0,
    IFERROR(VLOOKUP(B27, Receiving2!$A$2:$L$1000, 6, FALSE),
        IFERROR(VLOOKUP(B27, Receiving!$A$2:$L$1000, 6, FALSE),
            IFERROR(VLOOKUP(B27, Receiving3!$A$2:$L$1000, 6, FALSE), 0)
        )
    ),
    IFERROR(VLOOKUP(B27, Receiving!$A$2:$L$1000, 6, FALSE),
        IFERROR(VLOOKUP(B27, Receiving3!$A$2:$L$1000, 6, FALSE), 0)
    )
)</f>
        <v>0</v>
      </c>
      <c r="Q27">
        <f>IF(G27=0,
    IFERROR(VLOOKUP(B27, Receiving2!$A$2:$L$1000, 7, FALSE),
        IFERROR(VLOOKUP(B27, Receiving!$A$2:$L$1000, 7, FALSE),
            IFERROR(VLOOKUP(B27, Receiving3!$A$2:$L$1000, 7, FALSE), 0)
        )
    ),
    IFERROR(VLOOKUP(B27, Receiving!$A$2:$L$1000, 7, FALSE),
        IFERROR(VLOOKUP(B27, Receiving3!$A$2:$L$1000, 7, FALSE), 0)
    )
)</f>
        <v>0</v>
      </c>
      <c r="R27">
        <f>IF(G27=0,
    IFERROR(VLOOKUP(B27, Receiving2!$A$2:$L$1000, 8, FALSE),
        IFERROR(VLOOKUP(B27, Receiving!$A$2:$L$1000, 8, FALSE),
            IFERROR(VLOOKUP(B27, Receiving3!$A$2:$L$1000, 8, FALSE), 0)
        )
    ),
    IFERROR(VLOOKUP(B27, Receiving!$A$2:$L$1000, 8, FALSE),
        IFERROR(VLOOKUP(B27, Receiving3!$A$2:$L$1000, 8, FALSE), 0)
    )
)</f>
        <v>0</v>
      </c>
      <c r="S27">
        <f>IF(G27=0,
    IFERROR(VLOOKUP(B27, Receiving2!$A$2:$L$1000, 9, FALSE),
        IFERROR(VLOOKUP(B27, Receiving!$A$2:$L$1000, 9, FALSE),
            IFERROR(VLOOKUP(B27, Receiving3!$A$2:$L$1000, 9, FALSE), 0)
        )
    ),
    IFERROR(VLOOKUP(B27, Receiving!$A$2:$L$1000, 9, FALSE),
        IFERROR(VLOOKUP(B27, Receiving3!$A$2:$L$1000, 9, FALSE), 0)
    )
)</f>
        <v>0</v>
      </c>
      <c r="T27">
        <f>IF(G27=0,
    IFERROR(VLOOKUP(B27, Receiving2!$A$2:$L$1000, 10, FALSE),
        IFERROR(VLOOKUP(B27, Receiving!$A$2:$L$1000, 10, FALSE),
            IFERROR(VLOOKUP(B27, Receiving3!$A$2:$L$1000, 10, FALSE), 0)
        )
    ),
    IFERROR(VLOOKUP(B27, Receiving!$A$2:$L$1000, 10, FALSE),
        IFERROR(VLOOKUP(B27, Receiving3!$A$2:$L$1000, 10, FALSE), 0)
    )
)</f>
        <v>0</v>
      </c>
    </row>
    <row r="28" spans="1:20">
      <c r="G28">
        <f>IFERROR(VLOOKUP(B28, Rushing!$A$2:$L$1000, 3, FALSE), IFERROR(VLOOKUP(B28, Receiving!$A$2:$L$1000, 3, FALSE), 0))</f>
        <v>0</v>
      </c>
      <c r="H28">
        <f>IF(G28=0, IFERROR(VLOOKUP(B28, Rushing2!$A$2:$L$1000, 4, FALSE),0), IFERROR(VLOOKUP(B28, Rushing!$A$2:$L$1000, 4, FALSE), 0))</f>
        <v>0</v>
      </c>
      <c r="I28">
        <f>IF(G28=0, IFERROR(VLOOKUP(B28, Rushing2!$A$2:$L$1000, 5, FALSE),0), IFERROR(VLOOKUP(B28, Rushing!$A$2:$L$1000, 5, FALSE), 0))</f>
        <v>0</v>
      </c>
      <c r="J28">
        <f>IF(G28=0, IFERROR(VLOOKUP(B28, Rushing2!$A$2:$L$1000, 6, FALSE),0), IFERROR(VLOOKUP(B28, Rushing!$A$2:$L$1000, 6, FALSE), 0))</f>
        <v>0</v>
      </c>
      <c r="K28">
        <f>IF(G28=0, IFERROR(VLOOKUP(B28, Rushing2!$A$2:$L$1000, 7, FALSE),0), IFERROR(VLOOKUP(B28, Rushing!$A$2:$L$1000, 7, FALSE), 0))</f>
        <v>0</v>
      </c>
      <c r="L28">
        <f>IF(G28=0, IFERROR(VLOOKUP(B28, Rushing2!$A$2:$L$1000, 8, FALSE),0), IFERROR(VLOOKUP(B28, Rushing!$A$2:$L$1000, 8, FALSE), 0))</f>
        <v>0</v>
      </c>
      <c r="M28">
        <f>IF(G28=0, IFERROR(VLOOKUP(B28, Rushing2!$A$2:$L$1000, 9, FALSE),0), IFERROR(VLOOKUP(B28, Rushing!$A$2:$L$1000, 9, FALSE), 0))</f>
        <v>0</v>
      </c>
      <c r="N28">
        <f>IF(G28=0, IFERROR(VLOOKUP(B28, Receiving2!$A$2:$L$1000, 4, FALSE),0), IFERROR(VLOOKUP(B28, Receiving!$A$2:$L$1000, 4, FALSE), 0))</f>
        <v>0</v>
      </c>
      <c r="O28">
        <f>IF(G28=0, IFERROR(VLOOKUP(B28, Receiving2!$A$2:$L$1000, 5, FALSE),0), IFERROR(VLOOKUP(B28, Receiving!$A$2:$L$1000, 5, FALSE), 0))</f>
        <v>0</v>
      </c>
      <c r="P28">
        <f>IF(G28=0, IFERROR(VLOOKUP(B28, Receiving2!$A$2:$L$1000, 6, FALSE),0), IFERROR(VLOOKUP(B28, Receiving!$A$2:$L$1000, 6, FALSE), 0))</f>
        <v>0</v>
      </c>
      <c r="Q28">
        <f>IF(G28=0, IFERROR(VLOOKUP(B28, Receiving2!$A$2:$L$1000, 7, FALSE),0), IFERROR(VLOOKUP(B28, Receiving!$A$2:$L$1000, 7, FALSE), 0))</f>
        <v>0</v>
      </c>
      <c r="R28">
        <f>IF(G28=0, IFERROR(VLOOKUP(B28, Receiving2!$A$2:$L$1000, 8, FALSE),0), IFERROR(VLOOKUP(B28, Receiving!$A$2:$L$1000, 8, FALSE), 0))</f>
        <v>0</v>
      </c>
      <c r="S28">
        <f>IF(G28=0, IFERROR(VLOOKUP(B28, Receiving2!$A$2:$L$1000, 9, FALSE),0), IFERROR(VLOOKUP(B28, Receiving!$A$2:$L$1000, 9, FALSE), 0))</f>
        <v>0</v>
      </c>
      <c r="T28">
        <f>IF(G28=0, IFERROR(VLOOKUP(B28, Receiving2!$A$2:$L$1000, 10, FALSE),0), IFERROR(VLOOKUP(B28, Receiving!$A$2:$L$1000, 10, FALSE), 0))</f>
        <v>0</v>
      </c>
    </row>
    <row r="29" spans="1:20">
      <c r="G29">
        <f>IFERROR(VLOOKUP(B29, Rushing!$A$2:$L$1000, 3, FALSE), IFERROR(VLOOKUP(B29, Receiving!$A$2:$L$1000, 3, FALSE), 0))</f>
        <v>0</v>
      </c>
      <c r="H29">
        <f>IF(G29=0, IFERROR(VLOOKUP(B29, Rushing2!$A$2:$L$1000, 4, FALSE),0), IFERROR(VLOOKUP(B29, Rushing!$A$2:$L$1000, 4, FALSE), 0))</f>
        <v>0</v>
      </c>
      <c r="I29">
        <f>IF(G29=0, IFERROR(VLOOKUP(B29, Rushing2!$A$2:$L$1000, 5, FALSE),0), IFERROR(VLOOKUP(B29, Rushing!$A$2:$L$1000, 5, FALSE), 0))</f>
        <v>0</v>
      </c>
      <c r="J29">
        <f>IF(G29=0, IFERROR(VLOOKUP(B29, Rushing2!$A$2:$L$1000, 6, FALSE),0), IFERROR(VLOOKUP(B29, Rushing!$A$2:$L$1000, 6, FALSE), 0))</f>
        <v>0</v>
      </c>
      <c r="K29">
        <f>IF(G29=0, IFERROR(VLOOKUP(B29, Rushing2!$A$2:$L$1000, 7, FALSE),0), IFERROR(VLOOKUP(B29, Rushing!$A$2:$L$1000, 7, FALSE), 0))</f>
        <v>0</v>
      </c>
      <c r="L29">
        <f>IF(G29=0, IFERROR(VLOOKUP(B29, Rushing2!$A$2:$L$1000, 8, FALSE),0), IFERROR(VLOOKUP(B29, Rushing!$A$2:$L$1000, 8, FALSE), 0))</f>
        <v>0</v>
      </c>
      <c r="M29">
        <f>IF(G29=0, IFERROR(VLOOKUP(B29, Rushing2!$A$2:$L$1000, 9, FALSE),0), IFERROR(VLOOKUP(B29, Rushing!$A$2:$L$1000, 9, FALSE), 0))</f>
        <v>0</v>
      </c>
      <c r="N29">
        <f>IF(G29=0, IFERROR(VLOOKUP(B29, Receiving2!$A$2:$L$1000, 4, FALSE),0), IFERROR(VLOOKUP(B29, Receiving!$A$2:$L$1000, 4, FALSE), 0))</f>
        <v>0</v>
      </c>
      <c r="O29">
        <f>IF(G29=0, IFERROR(VLOOKUP(B29, Receiving2!$A$2:$L$1000, 5, FALSE),0), IFERROR(VLOOKUP(B29, Receiving!$A$2:$L$1000, 5, FALSE), 0))</f>
        <v>0</v>
      </c>
      <c r="P29">
        <f>IF(G29=0, IFERROR(VLOOKUP(B29, Receiving2!$A$2:$L$1000, 6, FALSE),0), IFERROR(VLOOKUP(B29, Receiving!$A$2:$L$1000, 6, FALSE), 0))</f>
        <v>0</v>
      </c>
      <c r="Q29">
        <f>IF(G29=0, IFERROR(VLOOKUP(B29, Receiving2!$A$2:$L$1000, 7, FALSE),0), IFERROR(VLOOKUP(B29, Receiving!$A$2:$L$1000, 7, FALSE), 0))</f>
        <v>0</v>
      </c>
      <c r="R29">
        <f>IF(G29=0, IFERROR(VLOOKUP(B29, Receiving2!$A$2:$L$1000, 8, FALSE),0), IFERROR(VLOOKUP(B29, Receiving!$A$2:$L$1000, 8, FALSE), 0))</f>
        <v>0</v>
      </c>
      <c r="S29">
        <f>IF(G29=0, IFERROR(VLOOKUP(B29, Receiving2!$A$2:$L$1000, 9, FALSE),0), IFERROR(VLOOKUP(B29, Receiving!$A$2:$L$1000, 9, FALSE), 0))</f>
        <v>0</v>
      </c>
      <c r="T29">
        <f>IF(G29=0, IFERROR(VLOOKUP(B29, Receiving2!$A$2:$L$1000, 10, FALSE),0), IFERROR(VLOOKUP(B29, Receiving!$A$2:$L$1000, 10, FALSE), 0))</f>
        <v>0</v>
      </c>
    </row>
  </sheetData>
  <sortState xmlns:xlrd2="http://schemas.microsoft.com/office/spreadsheetml/2017/richdata2" ref="A1:F26">
    <sortCondition ref="C1:C26"/>
  </sortState>
  <conditionalFormatting sqref="F1:F1048576">
    <cfRule type="cellIs" dxfId="7" priority="5" operator="equal">
      <formula>"R"</formula>
    </cfRule>
  </conditionalFormatting>
  <conditionalFormatting sqref="H2:T27">
    <cfRule type="cellIs" dxfId="6" priority="3" operator="equal">
      <formula>"R"</formula>
    </cfRule>
  </conditionalFormatting>
  <hyperlinks>
    <hyperlink ref="H1" r:id="rId1" tooltip="Rushing Attempts" display="https://www.footballdb.com/statistics/nfl/player-stats/rushing/2023/preseason?sort=rushatt" xr:uid="{F034759B-516A-6648-BAA6-E28F71242473}"/>
    <hyperlink ref="I1" r:id="rId2" tooltip="Rushing Yards" display="https://www.footballdb.com/statistics/nfl/player-stats/rushing/2023/preseason?sort=rushyds" xr:uid="{0B1151D0-2958-EA44-A403-308C4FD80644}"/>
    <hyperlink ref="J1" r:id="rId3" tooltip="Rushing Average" display="https://www.footballdb.com/statistics/nfl/player-stats/rushing/2023/preseason?sort=rushavg" xr:uid="{F84C2E74-F265-754D-8E75-563775A4B23C}"/>
    <hyperlink ref="K1" r:id="rId4" tooltip="Rushing Yards Per Game" display="https://www.footballdb.com/statistics/nfl/player-stats/rushing/2023/preseason?sort=rushypg" xr:uid="{15EAF2C8-326D-0544-AE20-A2CCE552F9EF}"/>
    <hyperlink ref="L1" r:id="rId5" tooltip="Longest Rush" display="https://www.footballdb.com/statistics/nfl/player-stats/rushing/2023/preseason?sort=rushlg" xr:uid="{D23B58C8-73E5-4C44-8E19-55DEC25AF3C0}"/>
    <hyperlink ref="M1" r:id="rId6" tooltip="Rushing Touchdowns" display="https://www.footballdb.com/statistics/nfl/player-stats/rushing/2023/preseason?sort=rushtds" xr:uid="{EA5057E4-933E-B44E-8934-D68BEF1D021D}"/>
    <hyperlink ref="N1" r:id="rId7" tooltip="Receptions" display="https://www.footballdb.com/statistics/nfl/player-stats/receiving/2023/preseason?sort=recnum" xr:uid="{57D23024-2C44-0C4A-B635-284FF281B387}"/>
    <hyperlink ref="O1" r:id="rId8" tooltip="Receiving Yards" display="https://www.footballdb.com/statistics/nfl/player-stats/receiving/2023/preseason?sort=recyds" xr:uid="{41A4FAD1-5AD9-EA44-9A67-B3E47AA7E9D4}"/>
    <hyperlink ref="P1" r:id="rId9" tooltip="Receiving Average" display="https://www.footballdb.com/statistics/nfl/player-stats/receiving/2023/preseason?sort=recavg" xr:uid="{54DFBE46-E76E-294A-AB9D-00BCF4897821}"/>
    <hyperlink ref="Q1" r:id="rId10" tooltip="Receiving Yards Per Game" display="https://www.footballdb.com/statistics/nfl/player-stats/receiving/2023/preseason?sort=recypg" xr:uid="{7971ED2F-DA6C-634C-96DA-0588200D6564}"/>
    <hyperlink ref="S1" r:id="rId11" tooltip="Touchdown Receptions" display="https://www.footballdb.com/statistics/nfl/player-stats/receiving/2023/preseason?sort=rectds" xr:uid="{064B2C47-A5C1-3E4A-B7C8-612C94CF1C6B}"/>
    <hyperlink ref="R1" r:id="rId12" tooltip="Longest Reception" display="https://www.footballdb.com/statistics/nfl/player-stats/receiving/2023/preseason?sort=reclg" xr:uid="{E079B183-21E3-2547-A8C7-CF9A7B1E16BC}"/>
    <hyperlink ref="T1" r:id="rId13" tooltip="Receiving Targets" display="https://www.footballdb.com/statistics/nfl/player-stats/receiving/2023/preseason?sort=rectgt" xr:uid="{D195B3E0-F8BA-BE48-B394-2A0A32D66C7E}"/>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DDFCB-4AC2-46B5-9032-6F73F53547DB}">
  <dimension ref="A1:T23"/>
  <sheetViews>
    <sheetView workbookViewId="0">
      <selection activeCell="R6" sqref="R6"/>
    </sheetView>
  </sheetViews>
  <sheetFormatPr defaultColWidth="8.85546875" defaultRowHeight="15"/>
  <cols>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22</v>
      </c>
      <c r="B2" t="s">
        <v>1017</v>
      </c>
      <c r="C2" t="s">
        <v>22</v>
      </c>
      <c r="D2" t="s">
        <v>225</v>
      </c>
      <c r="E2" t="s">
        <v>238</v>
      </c>
      <c r="F2" s="3">
        <v>0</v>
      </c>
      <c r="G2">
        <f>IFERROR(VLOOKUP(B2, Rushing!$A$2:$L$1000, 3, FALSE), IFERROR(VLOOKUP(B2, Receiving!$A$2:$L$1000, 3, FALSE), 0))</f>
        <v>0</v>
      </c>
      <c r="H2">
        <f>IF(G2=0,
    IFERROR(VLOOKUP(B2, Rushing2!$A$2:$L$1000, 4, FALSE),
        IFERROR(VLOOKUP(B2, Rushing!$A$2:$L$1000, 4, FALSE),
            IFERROR(VLOOKUP(B2, Rushing3!$A$2:$L$1000, 4, FALSE), 0)
        )
    ),
    IFERROR(VLOOKUP(B2, Rushing!$A$2:$L$1000, 4, FALSE),
        IFERROR(VLOOKUP(B2, Rushing3!$A$2:$L$1000, 4, FALSE), 0)
    )
)</f>
        <v>0</v>
      </c>
      <c r="I2">
        <f>IF(G2=0,
    IFERROR(VLOOKUP(B2, Rushing2!$A$2:$L$1000, 5, FALSE),
        IFERROR(VLOOKUP(B2, Rushing!$A$2:$L$1000, 5, FALSE),
            IFERROR(VLOOKUP(B2, Rushing3!$A$2:$L$1000, 5, FALSE), 0)
        )
    ),
    IFERROR(VLOOKUP(B2, Rushing!$A$2:$L$1000, 5, FALSE),
        IFERROR(VLOOKUP(B2, Rushing3!$A$2:$L$1000, 5, FALSE), 0)
    )
)</f>
        <v>0</v>
      </c>
      <c r="J2">
        <f>IF(G2=0,
    IFERROR(VLOOKUP(B2, Rushing2!$A$2:$L$1000, 6, FALSE),
        IFERROR(VLOOKUP(B2, Rushing!$A$2:$L$1000, 6, FALSE),
            IFERROR(VLOOKUP(B2, Rushing3!$A$2:$L$1000, 6, FALSE), 0)
        )
    ),
    IFERROR(VLOOKUP(B2, Rushing!$A$2:$L$1000, 6, FALSE),
        IFERROR(VLOOKUP(B2, Rushing3!$A$2:$L$1000, 6, FALSE), 0)
    )
)</f>
        <v>0</v>
      </c>
      <c r="K2">
        <f>IF(G2=0,
    IFERROR(VLOOKUP(B2, Rushing2!$A$2:$L$1000, 7, FALSE),
        IFERROR(VLOOKUP(B2, Rushing!$A$2:$L$1000, 7, FALSE),
            IFERROR(VLOOKUP(B2, Rushing3!$A$2:$L$1000, 7, FALSE), 0)
        )
    ),
    IFERROR(VLOOKUP(B2, Rushing!$A$2:$L$1000, 7, FALSE),
        IFERROR(VLOOKUP(B2, Rushing3!$A$2:$L$1000, 7, FALSE), 0)
    )
)</f>
        <v>0</v>
      </c>
      <c r="L2">
        <f>IF(G2=0,
    IFERROR(VLOOKUP(B2, Rushing2!$A$2:$L$1000, 8, FALSE),
        IFERROR(VLOOKUP(B2, Rushing!$A$2:$L$1000, 8, FALSE),
            IFERROR(VLOOKUP(B2, Rushing3!$A$2:$L$1000, 8, FALSE), 0)
        )
    ),
    IFERROR(VLOOKUP(B2, Rushing!$A$2:$L$1000, 8, FALSE),
        IFERROR(VLOOKUP(B2, Rushing3!$A$2:$L$1000, 8, FALSE), 0)
    )
)</f>
        <v>0</v>
      </c>
      <c r="M2">
        <f>IF(G2=0,
    IFERROR(VLOOKUP(B2, Rushing2!$A$2:$L$1000, 9, FALSE),
        IFERROR(VLOOKUP(B2, Rushing!$A$2:$L$1000, 9, FALSE),
            IFERROR(VLOOKUP(B2, Rushing3!$A$2:$L$1000, 9, FALSE), 0)
        )
    ),
    IFERROR(VLOOKUP(B2, Rushing!$A$2:$L$1000, 9, FALSE),
        IFERROR(VLOOKUP(B2, Rushing3!$A$2:$L$1000, 9, FALSE), 0)
    )
)</f>
        <v>0</v>
      </c>
      <c r="N2">
        <f>IF(G2=0,
    IFERROR(VLOOKUP(B2, Receiving2!$A$2:$L$1000, 4, FALSE),
        IFERROR(VLOOKUP(B2, Receiving!$A$2:$L$1000, 4, FALSE),
            IFERROR(VLOOKUP(B2, Receiving3!$A$2:$L$1000, 4, FALSE), 0)
        )
    ),
    IFERROR(VLOOKUP(B2, Receiving!$A$2:$L$1000, 4, FALSE),
        IFERROR(VLOOKUP(B2, Receiving3!$A$2:$L$1000, 4, FALSE), 0)
    )
)</f>
        <v>0</v>
      </c>
      <c r="O2">
        <f>IF(G2=0,
    IFERROR(VLOOKUP(B2, Receiving2!$A$2:$L$1000, 5, FALSE),
        IFERROR(VLOOKUP(B2, Receiving!$A$2:$L$1000, 5, FALSE),
            IFERROR(VLOOKUP(B2, Receiving3!$A$2:$L$1000, 5, FALSE), 0)
        )
    ),
    IFERROR(VLOOKUP(B2, Receiving!$A$2:$L$1000, 5, FALSE),
        IFERROR(VLOOKUP(B2, Receiving3!$A$2:$L$1000, 5, FALSE), 0)
    )
)</f>
        <v>0</v>
      </c>
      <c r="P2">
        <f>IF(G2=0,
    IFERROR(VLOOKUP(B2, Receiving2!$A$2:$L$1000, 6, FALSE),
        IFERROR(VLOOKUP(B2, Receiving!$A$2:$L$1000, 6, FALSE),
            IFERROR(VLOOKUP(B2, Receiving3!$A$2:$L$1000, 6, FALSE), 0)
        )
    ),
    IFERROR(VLOOKUP(B2, Receiving!$A$2:$L$1000, 6, FALSE),
        IFERROR(VLOOKUP(B2, Receiving3!$A$2:$L$1000, 6, FALSE), 0)
    )
)</f>
        <v>0</v>
      </c>
      <c r="Q2">
        <f>IF(G2=0,
    IFERROR(VLOOKUP(B2, Receiving2!$A$2:$L$1000, 7, FALSE),
        IFERROR(VLOOKUP(B2, Receiving!$A$2:$L$1000, 7, FALSE),
            IFERROR(VLOOKUP(B2, Receiving3!$A$2:$L$1000, 7, FALSE), 0)
        )
    ),
    IFERROR(VLOOKUP(B2, Receiving!$A$2:$L$1000, 7, FALSE),
        IFERROR(VLOOKUP(B2, Receiving3!$A$2:$L$1000, 7, FALSE), 0)
    )
)</f>
        <v>0</v>
      </c>
      <c r="R2">
        <f>IF(G2=0,
    IFERROR(VLOOKUP(B2, Receiving2!$A$2:$L$1000, 8, FALSE),
        IFERROR(VLOOKUP(B2, Receiving!$A$2:$L$1000, 8, FALSE),
            IFERROR(VLOOKUP(B2, Receiving3!$A$2:$L$1000, 8, FALSE), 0)
        )
    ),
    IFERROR(VLOOKUP(B2, Receiving!$A$2:$L$1000, 8, FALSE),
        IFERROR(VLOOKUP(B2, Receiving3!$A$2:$L$1000, 8, FALSE), 0)
    )
)</f>
        <v>0</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0</v>
      </c>
    </row>
    <row r="3" spans="1:20">
      <c r="A3">
        <v>21</v>
      </c>
      <c r="B3" t="s">
        <v>1018</v>
      </c>
      <c r="C3" t="s">
        <v>22</v>
      </c>
      <c r="D3" t="s">
        <v>54</v>
      </c>
      <c r="E3" t="s">
        <v>238</v>
      </c>
      <c r="F3" s="3">
        <v>2</v>
      </c>
      <c r="G3">
        <f>IFERROR(VLOOKUP(B3, Rushing!$A$2:$L$1000, 3, FALSE), IFERROR(VLOOKUP(B3, Receiving!$A$2:$L$1000, 3, FALSE), 0))</f>
        <v>3</v>
      </c>
      <c r="H3">
        <f>IF(G3=0,
    IFERROR(VLOOKUP(B3, Rushing2!$A$2:$L$1000, 4, FALSE),
        IFERROR(VLOOKUP(B3, Rushing!$A$2:$L$1000, 4, FALSE),
            IFERROR(VLOOKUP(B3, Rushing3!$A$2:$L$1000, 4, FALSE), 0)
        )
    ),
    IFERROR(VLOOKUP(B3, Rushing!$A$2:$L$1000, 4, FALSE),
        IFERROR(VLOOKUP(B3, Rushing3!$A$2:$L$1000, 4, FALSE), 0)
    )
)</f>
        <v>23</v>
      </c>
      <c r="I3">
        <f>IF(G3=0,
    IFERROR(VLOOKUP(B3, Rushing2!$A$2:$L$1000, 5, FALSE),
        IFERROR(VLOOKUP(B3, Rushing!$A$2:$L$1000, 5, FALSE),
            IFERROR(VLOOKUP(B3, Rushing3!$A$2:$L$1000, 5, FALSE), 0)
        )
    ),
    IFERROR(VLOOKUP(B3, Rushing!$A$2:$L$1000, 5, FALSE),
        IFERROR(VLOOKUP(B3, Rushing3!$A$2:$L$1000, 5, FALSE), 0)
    )
)</f>
        <v>77</v>
      </c>
      <c r="J3">
        <f>IF(G3=0,
    IFERROR(VLOOKUP(B3, Rushing2!$A$2:$L$1000, 6, FALSE),
        IFERROR(VLOOKUP(B3, Rushing!$A$2:$L$1000, 6, FALSE),
            IFERROR(VLOOKUP(B3, Rushing3!$A$2:$L$1000, 6, FALSE), 0)
        )
    ),
    IFERROR(VLOOKUP(B3, Rushing!$A$2:$L$1000, 6, FALSE),
        IFERROR(VLOOKUP(B3, Rushing3!$A$2:$L$1000, 6, FALSE), 0)
    )
)</f>
        <v>3.35</v>
      </c>
      <c r="K3">
        <f>IF(G3=0,
    IFERROR(VLOOKUP(B3, Rushing2!$A$2:$L$1000, 7, FALSE),
        IFERROR(VLOOKUP(B3, Rushing!$A$2:$L$1000, 7, FALSE),
            IFERROR(VLOOKUP(B3, Rushing3!$A$2:$L$1000, 7, FALSE), 0)
        )
    ),
    IFERROR(VLOOKUP(B3, Rushing!$A$2:$L$1000, 7, FALSE),
        IFERROR(VLOOKUP(B3, Rushing3!$A$2:$L$1000, 7, FALSE), 0)
    )
)</f>
        <v>25.7</v>
      </c>
      <c r="L3">
        <f>IF(G3=0,
    IFERROR(VLOOKUP(B3, Rushing2!$A$2:$L$1000, 8, FALSE),
        IFERROR(VLOOKUP(B3, Rushing!$A$2:$L$1000, 8, FALSE),
            IFERROR(VLOOKUP(B3, Rushing3!$A$2:$L$1000, 8, FALSE), 0)
        )
    ),
    IFERROR(VLOOKUP(B3, Rushing!$A$2:$L$1000, 8, FALSE),
        IFERROR(VLOOKUP(B3, Rushing3!$A$2:$L$1000, 8, FALSE), 0)
    )
)</f>
        <v>9</v>
      </c>
      <c r="M3">
        <f>IF(G3=0,
    IFERROR(VLOOKUP(B3, Rushing2!$A$2:$L$1000, 9, FALSE),
        IFERROR(VLOOKUP(B3, Rushing!$A$2:$L$1000, 9, FALSE),
            IFERROR(VLOOKUP(B3, Rushing3!$A$2:$L$1000, 9, FALSE), 0)
        )
    ),
    IFERROR(VLOOKUP(B3, Rushing!$A$2:$L$1000, 9, FALSE),
        IFERROR(VLOOKUP(B3, Rushing3!$A$2:$L$1000, 9, FALSE), 0)
    )
)</f>
        <v>0</v>
      </c>
      <c r="N3">
        <f>IF(G3=0,
    IFERROR(VLOOKUP(B3, Receiving2!$A$2:$L$1000, 4, FALSE),
        IFERROR(VLOOKUP(B3, Receiving!$A$2:$L$1000, 4, FALSE),
            IFERROR(VLOOKUP(B3, Receiving3!$A$2:$L$1000, 4, FALSE), 0)
        )
    ),
    IFERROR(VLOOKUP(B3, Receiving!$A$2:$L$1000, 4, FALSE),
        IFERROR(VLOOKUP(B3, Receiving3!$A$2:$L$1000, 4, FALSE), 0)
    )
)</f>
        <v>2</v>
      </c>
      <c r="O3">
        <f>IF(G3=0,
    IFERROR(VLOOKUP(B3, Receiving2!$A$2:$L$1000, 5, FALSE),
        IFERROR(VLOOKUP(B3, Receiving!$A$2:$L$1000, 5, FALSE),
            IFERROR(VLOOKUP(B3, Receiving3!$A$2:$L$1000, 5, FALSE), 0)
        )
    ),
    IFERROR(VLOOKUP(B3, Receiving!$A$2:$L$1000, 5, FALSE),
        IFERROR(VLOOKUP(B3, Receiving3!$A$2:$L$1000, 5, FALSE), 0)
    )
)</f>
        <v>13</v>
      </c>
      <c r="P3">
        <f>IF(G3=0,
    IFERROR(VLOOKUP(B3, Receiving2!$A$2:$L$1000, 6, FALSE),
        IFERROR(VLOOKUP(B3, Receiving!$A$2:$L$1000, 6, FALSE),
            IFERROR(VLOOKUP(B3, Receiving3!$A$2:$L$1000, 6, FALSE), 0)
        )
    ),
    IFERROR(VLOOKUP(B3, Receiving!$A$2:$L$1000, 6, FALSE),
        IFERROR(VLOOKUP(B3, Receiving3!$A$2:$L$1000, 6, FALSE), 0)
    )
)</f>
        <v>6.5</v>
      </c>
      <c r="Q3">
        <f>IF(G3=0,
    IFERROR(VLOOKUP(B3, Receiving2!$A$2:$L$1000, 7, FALSE),
        IFERROR(VLOOKUP(B3, Receiving!$A$2:$L$1000, 7, FALSE),
            IFERROR(VLOOKUP(B3, Receiving3!$A$2:$L$1000, 7, FALSE), 0)
        )
    ),
    IFERROR(VLOOKUP(B3, Receiving!$A$2:$L$1000, 7, FALSE),
        IFERROR(VLOOKUP(B3, Receiving3!$A$2:$L$1000, 7, FALSE), 0)
    )
)</f>
        <v>4.3</v>
      </c>
      <c r="R3">
        <f>IF(G3=0,
    IFERROR(VLOOKUP(B3, Receiving2!$A$2:$L$1000, 8, FALSE),
        IFERROR(VLOOKUP(B3, Receiving!$A$2:$L$1000, 8, FALSE),
            IFERROR(VLOOKUP(B3, Receiving3!$A$2:$L$1000, 8, FALSE), 0)
        )
    ),
    IFERROR(VLOOKUP(B3, Receiving!$A$2:$L$1000, 8, FALSE),
        IFERROR(VLOOKUP(B3, Receiving3!$A$2:$L$1000, 8, FALSE), 0)
    )
)</f>
        <v>7</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2</v>
      </c>
    </row>
    <row r="4" spans="1:20">
      <c r="A4">
        <v>20</v>
      </c>
      <c r="B4" t="s">
        <v>1030</v>
      </c>
      <c r="C4" t="s">
        <v>22</v>
      </c>
      <c r="D4" t="s">
        <v>254</v>
      </c>
      <c r="E4" t="s">
        <v>523</v>
      </c>
      <c r="F4" s="3">
        <v>3</v>
      </c>
      <c r="G4">
        <f>IFERROR(VLOOKUP(B4, Rushing!$A$2:$L$1000, 3, FALSE), IFERROR(VLOOKUP(B4, Receiving!$A$2:$L$1000, 3, FALSE), 0))</f>
        <v>3</v>
      </c>
      <c r="H4">
        <f>IF(G4=0,
    IFERROR(VLOOKUP(B4, Rushing2!$A$2:$L$1000, 4, FALSE),
        IFERROR(VLOOKUP(B4, Rushing!$A$2:$L$1000, 4, FALSE),
            IFERROR(VLOOKUP(B4, Rushing3!$A$2:$L$1000, 4, FALSE), 0)
        )
    ),
    IFERROR(VLOOKUP(B4, Rushing!$A$2:$L$1000, 4, FALSE),
        IFERROR(VLOOKUP(B4, Rushing3!$A$2:$L$1000, 4, FALSE), 0)
    )
)</f>
        <v>21</v>
      </c>
      <c r="I4">
        <f>IF(G4=0,
    IFERROR(VLOOKUP(B4, Rushing2!$A$2:$L$1000, 5, FALSE),
        IFERROR(VLOOKUP(B4, Rushing!$A$2:$L$1000, 5, FALSE),
            IFERROR(VLOOKUP(B4, Rushing3!$A$2:$L$1000, 5, FALSE), 0)
        )
    ),
    IFERROR(VLOOKUP(B4, Rushing!$A$2:$L$1000, 5, FALSE),
        IFERROR(VLOOKUP(B4, Rushing3!$A$2:$L$1000, 5, FALSE), 0)
    )
)</f>
        <v>105</v>
      </c>
      <c r="J4">
        <f>IF(G4=0,
    IFERROR(VLOOKUP(B4, Rushing2!$A$2:$L$1000, 6, FALSE),
        IFERROR(VLOOKUP(B4, Rushing!$A$2:$L$1000, 6, FALSE),
            IFERROR(VLOOKUP(B4, Rushing3!$A$2:$L$1000, 6, FALSE), 0)
        )
    ),
    IFERROR(VLOOKUP(B4, Rushing!$A$2:$L$1000, 6, FALSE),
        IFERROR(VLOOKUP(B4, Rushing3!$A$2:$L$1000, 6, FALSE), 0)
    )
)</f>
        <v>5</v>
      </c>
      <c r="K4">
        <f>IF(G4=0,
    IFERROR(VLOOKUP(B4, Rushing2!$A$2:$L$1000, 7, FALSE),
        IFERROR(VLOOKUP(B4, Rushing!$A$2:$L$1000, 7, FALSE),
            IFERROR(VLOOKUP(B4, Rushing3!$A$2:$L$1000, 7, FALSE), 0)
        )
    ),
    IFERROR(VLOOKUP(B4, Rushing!$A$2:$L$1000, 7, FALSE),
        IFERROR(VLOOKUP(B4, Rushing3!$A$2:$L$1000, 7, FALSE), 0)
    )
)</f>
        <v>35</v>
      </c>
      <c r="L4">
        <f>IF(G4=0,
    IFERROR(VLOOKUP(B4, Rushing2!$A$2:$L$1000, 8, FALSE),
        IFERROR(VLOOKUP(B4, Rushing!$A$2:$L$1000, 8, FALSE),
            IFERROR(VLOOKUP(B4, Rushing3!$A$2:$L$1000, 8, FALSE), 0)
        )
    ),
    IFERROR(VLOOKUP(B4, Rushing!$A$2:$L$1000, 8, FALSE),
        IFERROR(VLOOKUP(B4, Rushing3!$A$2:$L$1000, 8, FALSE), 0)
    )
)</f>
        <v>15</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0</v>
      </c>
      <c r="O4">
        <f>IF(G4=0,
    IFERROR(VLOOKUP(B4, Receiving2!$A$2:$L$1000, 5, FALSE),
        IFERROR(VLOOKUP(B4, Receiving!$A$2:$L$1000, 5, FALSE),
            IFERROR(VLOOKUP(B4, Receiving3!$A$2:$L$1000, 5, FALSE), 0)
        )
    ),
    IFERROR(VLOOKUP(B4, Receiving!$A$2:$L$1000, 5, FALSE),
        IFERROR(VLOOKUP(B4, Receiving3!$A$2:$L$1000, 5, FALSE), 0)
    )
)</f>
        <v>0</v>
      </c>
      <c r="P4">
        <f>IF(G4=0,
    IFERROR(VLOOKUP(B4, Receiving2!$A$2:$L$1000, 6, FALSE),
        IFERROR(VLOOKUP(B4, Receiving!$A$2:$L$1000, 6, FALSE),
            IFERROR(VLOOKUP(B4, Receiving3!$A$2:$L$1000, 6, FALSE), 0)
        )
    ),
    IFERROR(VLOOKUP(B4, Receiving!$A$2:$L$1000, 6, FALSE),
        IFERROR(VLOOKUP(B4, Receiving3!$A$2:$L$1000, 6, FALSE), 0)
    )
)</f>
        <v>0</v>
      </c>
      <c r="Q4">
        <f>IF(G4=0,
    IFERROR(VLOOKUP(B4, Receiving2!$A$2:$L$1000, 7, FALSE),
        IFERROR(VLOOKUP(B4, Receiving!$A$2:$L$1000, 7, FALSE),
            IFERROR(VLOOKUP(B4, Receiving3!$A$2:$L$1000, 7, FALSE), 0)
        )
    ),
    IFERROR(VLOOKUP(B4, Receiving!$A$2:$L$1000, 7, FALSE),
        IFERROR(VLOOKUP(B4, Receiving3!$A$2:$L$1000, 7, FALSE), 0)
    )
)</f>
        <v>0</v>
      </c>
      <c r="R4">
        <f>IF(G4=0,
    IFERROR(VLOOKUP(B4, Receiving2!$A$2:$L$1000, 8, FALSE),
        IFERROR(VLOOKUP(B4, Receiving!$A$2:$L$1000, 8, FALSE),
            IFERROR(VLOOKUP(B4, Receiving3!$A$2:$L$1000, 8, FALSE), 0)
        )
    ),
    IFERROR(VLOOKUP(B4, Receiving!$A$2:$L$1000, 8, FALSE),
        IFERROR(VLOOKUP(B4, Receiving3!$A$2:$L$1000, 8, FALSE), 0)
    )
)</f>
        <v>0</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0</v>
      </c>
    </row>
    <row r="5" spans="1:20">
      <c r="A5">
        <v>30</v>
      </c>
      <c r="B5" t="s">
        <v>1032</v>
      </c>
      <c r="C5" t="s">
        <v>22</v>
      </c>
      <c r="D5" t="s">
        <v>380</v>
      </c>
      <c r="E5" t="s">
        <v>78</v>
      </c>
      <c r="F5" s="3">
        <v>6</v>
      </c>
      <c r="G5">
        <f>IFERROR(VLOOKUP(B5, Rushing!$A$2:$L$1000, 3, FALSE), IFERROR(VLOOKUP(B5, Receiving!$A$2:$L$1000, 3, FALSE), 0))</f>
        <v>1</v>
      </c>
      <c r="H5">
        <f>IF(G5=0,
    IFERROR(VLOOKUP(B5, Rushing2!$A$2:$L$1000, 4, FALSE),
        IFERROR(VLOOKUP(B5, Rushing!$A$2:$L$1000, 4, FALSE),
            IFERROR(VLOOKUP(B5, Rushing3!$A$2:$L$1000, 4, FALSE), 0)
        )
    ),
    IFERROR(VLOOKUP(B5, Rushing!$A$2:$L$1000, 4, FALSE),
        IFERROR(VLOOKUP(B5, Rushing3!$A$2:$L$1000, 4, FALSE), 0)
    )
)</f>
        <v>1</v>
      </c>
      <c r="I5">
        <f>IF(G5=0,
    IFERROR(VLOOKUP(B5, Rushing2!$A$2:$L$1000, 5, FALSE),
        IFERROR(VLOOKUP(B5, Rushing!$A$2:$L$1000, 5, FALSE),
            IFERROR(VLOOKUP(B5, Rushing3!$A$2:$L$1000, 5, FALSE), 0)
        )
    ),
    IFERROR(VLOOKUP(B5, Rushing!$A$2:$L$1000, 5, FALSE),
        IFERROR(VLOOKUP(B5, Rushing3!$A$2:$L$1000, 5, FALSE), 0)
    )
)</f>
        <v>-1</v>
      </c>
      <c r="J5">
        <f>IF(G5=0,
    IFERROR(VLOOKUP(B5, Rushing2!$A$2:$L$1000, 6, FALSE),
        IFERROR(VLOOKUP(B5, Rushing!$A$2:$L$1000, 6, FALSE),
            IFERROR(VLOOKUP(B5, Rushing3!$A$2:$L$1000, 6, FALSE), 0)
        )
    ),
    IFERROR(VLOOKUP(B5, Rushing!$A$2:$L$1000, 6, FALSE),
        IFERROR(VLOOKUP(B5, Rushing3!$A$2:$L$1000, 6, FALSE), 0)
    )
)</f>
        <v>-1</v>
      </c>
      <c r="K5">
        <f>IF(G5=0,
    IFERROR(VLOOKUP(B5, Rushing2!$A$2:$L$1000, 7, FALSE),
        IFERROR(VLOOKUP(B5, Rushing!$A$2:$L$1000, 7, FALSE),
            IFERROR(VLOOKUP(B5, Rushing3!$A$2:$L$1000, 7, FALSE), 0)
        )
    ),
    IFERROR(VLOOKUP(B5, Rushing!$A$2:$L$1000, 7, FALSE),
        IFERROR(VLOOKUP(B5, Rushing3!$A$2:$L$1000, 7, FALSE), 0)
    )
)</f>
        <v>-1</v>
      </c>
      <c r="L5">
        <f>IF(G5=0,
    IFERROR(VLOOKUP(B5, Rushing2!$A$2:$L$1000, 8, FALSE),
        IFERROR(VLOOKUP(B5, Rushing!$A$2:$L$1000, 8, FALSE),
            IFERROR(VLOOKUP(B5, Rushing3!$A$2:$L$1000, 8, FALSE), 0)
        )
    ),
    IFERROR(VLOOKUP(B5, Rushing!$A$2:$L$1000, 8, FALSE),
        IFERROR(VLOOKUP(B5, Rushing3!$A$2:$L$1000, 8, FALSE), 0)
    )
)</f>
        <v>-1</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2</v>
      </c>
      <c r="O5">
        <f>IF(G5=0,
    IFERROR(VLOOKUP(B5, Receiving2!$A$2:$L$1000, 5, FALSE),
        IFERROR(VLOOKUP(B5, Receiving!$A$2:$L$1000, 5, FALSE),
            IFERROR(VLOOKUP(B5, Receiving3!$A$2:$L$1000, 5, FALSE), 0)
        )
    ),
    IFERROR(VLOOKUP(B5, Receiving!$A$2:$L$1000, 5, FALSE),
        IFERROR(VLOOKUP(B5, Receiving3!$A$2:$L$1000, 5, FALSE), 0)
    )
)</f>
        <v>49</v>
      </c>
      <c r="P5">
        <f>IF(G5=0,
    IFERROR(VLOOKUP(B5, Receiving2!$A$2:$L$1000, 6, FALSE),
        IFERROR(VLOOKUP(B5, Receiving!$A$2:$L$1000, 6, FALSE),
            IFERROR(VLOOKUP(B5, Receiving3!$A$2:$L$1000, 6, FALSE), 0)
        )
    ),
    IFERROR(VLOOKUP(B5, Receiving!$A$2:$L$1000, 6, FALSE),
        IFERROR(VLOOKUP(B5, Receiving3!$A$2:$L$1000, 6, FALSE), 0)
    )
)</f>
        <v>24.5</v>
      </c>
      <c r="Q5">
        <f>IF(G5=0,
    IFERROR(VLOOKUP(B5, Receiving2!$A$2:$L$1000, 7, FALSE),
        IFERROR(VLOOKUP(B5, Receiving!$A$2:$L$1000, 7, FALSE),
            IFERROR(VLOOKUP(B5, Receiving3!$A$2:$L$1000, 7, FALSE), 0)
        )
    ),
    IFERROR(VLOOKUP(B5, Receiving!$A$2:$L$1000, 7, FALSE),
        IFERROR(VLOOKUP(B5, Receiving3!$A$2:$L$1000, 7, FALSE), 0)
    )
)</f>
        <v>16.3</v>
      </c>
      <c r="R5">
        <v>49</v>
      </c>
      <c r="S5">
        <f>IF(G5=0,
    IFERROR(VLOOKUP(B5, Receiving2!$A$2:$L$1000, 9, FALSE),
        IFERROR(VLOOKUP(B5, Receiving!$A$2:$L$1000, 9, FALSE),
            IFERROR(VLOOKUP(B5, Receiving3!$A$2:$L$1000, 9, FALSE), 0)
        )
    ),
    IFERROR(VLOOKUP(B5, Receiving!$A$2:$L$1000, 9, FALSE),
        IFERROR(VLOOKUP(B5, Receiving3!$A$2:$L$1000, 9, FALSE), 0)
    )
)</f>
        <v>1</v>
      </c>
      <c r="T5">
        <f>IF(G5=0,
    IFERROR(VLOOKUP(B5, Receiving2!$A$2:$L$1000, 10, FALSE),
        IFERROR(VLOOKUP(B5, Receiving!$A$2:$L$1000, 10, FALSE),
            IFERROR(VLOOKUP(B5, Receiving3!$A$2:$L$1000, 10, FALSE), 0)
        )
    ),
    IFERROR(VLOOKUP(B5, Receiving!$A$2:$L$1000, 10, FALSE),
        IFERROR(VLOOKUP(B5, Receiving3!$A$2:$L$1000, 10, FALSE), 0)
    )
)</f>
        <v>2</v>
      </c>
    </row>
    <row r="6" spans="1:20">
      <c r="A6">
        <v>23</v>
      </c>
      <c r="B6" t="s">
        <v>1037</v>
      </c>
      <c r="C6" t="s">
        <v>22</v>
      </c>
      <c r="D6" t="s">
        <v>17</v>
      </c>
      <c r="E6" t="s">
        <v>238</v>
      </c>
      <c r="F6" s="3">
        <v>3</v>
      </c>
      <c r="G6">
        <f>IFERROR(VLOOKUP(B6, Rushing!$A$2:$L$1000, 3, FALSE), IFERROR(VLOOKUP(B6, Receiving!$A$2:$L$1000, 3, FALSE), 0))</f>
        <v>0</v>
      </c>
      <c r="H6">
        <f>IF(G6=0,
    IFERROR(VLOOKUP(B6, Rushing2!$A$2:$L$1000, 4, FALSE),
        IFERROR(VLOOKUP(B6, Rushing!$A$2:$L$1000, 4, FALSE),
            IFERROR(VLOOKUP(B6, Rushing3!$A$2:$L$1000, 4, FALSE), 0)
        )
    ),
    IFERROR(VLOOKUP(B6, Rushing!$A$2:$L$1000, 4, FALSE),
        IFERROR(VLOOKUP(B6, Rushing3!$A$2:$L$1000, 4, FALSE), 0)
    )
)</f>
        <v>0</v>
      </c>
      <c r="I6">
        <f>IF(G6=0,
    IFERROR(VLOOKUP(B6, Rushing2!$A$2:$L$1000, 5, FALSE),
        IFERROR(VLOOKUP(B6, Rushing!$A$2:$L$1000, 5, FALSE),
            IFERROR(VLOOKUP(B6, Rushing3!$A$2:$L$1000, 5, FALSE), 0)
        )
    ),
    IFERROR(VLOOKUP(B6, Rushing!$A$2:$L$1000, 5, FALSE),
        IFERROR(VLOOKUP(B6, Rushing3!$A$2:$L$1000, 5, FALSE), 0)
    )
)</f>
        <v>0</v>
      </c>
      <c r="J6">
        <f>IF(G6=0,
    IFERROR(VLOOKUP(B6, Rushing2!$A$2:$L$1000, 6, FALSE),
        IFERROR(VLOOKUP(B6, Rushing!$A$2:$L$1000, 6, FALSE),
            IFERROR(VLOOKUP(B6, Rushing3!$A$2:$L$1000, 6, FALSE), 0)
        )
    ),
    IFERROR(VLOOKUP(B6, Rushing!$A$2:$L$1000, 6, FALSE),
        IFERROR(VLOOKUP(B6, Rushing3!$A$2:$L$1000, 6, FALSE), 0)
    )
)</f>
        <v>0</v>
      </c>
      <c r="K6">
        <f>IF(G6=0,
    IFERROR(VLOOKUP(B6, Rushing2!$A$2:$L$1000, 7, FALSE),
        IFERROR(VLOOKUP(B6, Rushing!$A$2:$L$1000, 7, FALSE),
            IFERROR(VLOOKUP(B6, Rushing3!$A$2:$L$1000, 7, FALSE), 0)
        )
    ),
    IFERROR(VLOOKUP(B6, Rushing!$A$2:$L$1000, 7, FALSE),
        IFERROR(VLOOKUP(B6, Rushing3!$A$2:$L$1000, 7, FALSE), 0)
    )
)</f>
        <v>0</v>
      </c>
      <c r="L6">
        <f>IF(G6=0,
    IFERROR(VLOOKUP(B6, Rushing2!$A$2:$L$1000, 8, FALSE),
        IFERROR(VLOOKUP(B6, Rushing!$A$2:$L$1000, 8, FALSE),
            IFERROR(VLOOKUP(B6, Rushing3!$A$2:$L$1000, 8, FALSE), 0)
        )
    ),
    IFERROR(VLOOKUP(B6, Rushing!$A$2:$L$1000, 8, FALSE),
        IFERROR(VLOOKUP(B6, Rushing3!$A$2:$L$1000, 8, FALSE), 0)
    )
)</f>
        <v>0</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0</v>
      </c>
      <c r="O6">
        <f>IF(G6=0,
    IFERROR(VLOOKUP(B6, Receiving2!$A$2:$L$1000, 5, FALSE),
        IFERROR(VLOOKUP(B6, Receiving!$A$2:$L$1000, 5, FALSE),
            IFERROR(VLOOKUP(B6, Receiving3!$A$2:$L$1000, 5, FALSE), 0)
        )
    ),
    IFERROR(VLOOKUP(B6, Receiving!$A$2:$L$1000, 5, FALSE),
        IFERROR(VLOOKUP(B6, Receiving3!$A$2:$L$1000, 5, FALSE), 0)
    )
)</f>
        <v>0</v>
      </c>
      <c r="P6">
        <f>IF(G6=0,
    IFERROR(VLOOKUP(B6, Receiving2!$A$2:$L$1000, 6, FALSE),
        IFERROR(VLOOKUP(B6, Receiving!$A$2:$L$1000, 6, FALSE),
            IFERROR(VLOOKUP(B6, Receiving3!$A$2:$L$1000, 6, FALSE), 0)
        )
    ),
    IFERROR(VLOOKUP(B6, Receiving!$A$2:$L$1000, 6, FALSE),
        IFERROR(VLOOKUP(B6, Receiving3!$A$2:$L$1000, 6, FALSE), 0)
    )
)</f>
        <v>0</v>
      </c>
      <c r="Q6">
        <f>IF(G6=0,
    IFERROR(VLOOKUP(B6, Receiving2!$A$2:$L$1000, 7, FALSE),
        IFERROR(VLOOKUP(B6, Receiving!$A$2:$L$1000, 7, FALSE),
            IFERROR(VLOOKUP(B6, Receiving3!$A$2:$L$1000, 7, FALSE), 0)
        )
    ),
    IFERROR(VLOOKUP(B6, Receiving!$A$2:$L$1000, 7, FALSE),
        IFERROR(VLOOKUP(B6, Receiving3!$A$2:$L$1000, 7, FALSE), 0)
    )
)</f>
        <v>0</v>
      </c>
      <c r="R6">
        <f>IF(G6=0,
    IFERROR(VLOOKUP(B6, Receiving2!$A$2:$L$1000, 8, FALSE),
        IFERROR(VLOOKUP(B6, Receiving!$A$2:$L$1000, 8, FALSE),
            IFERROR(VLOOKUP(B6, Receiving3!$A$2:$L$1000, 8, FALSE), 0)
        )
    ),
    IFERROR(VLOOKUP(B6, Receiving!$A$2:$L$1000, 8, FALSE),
        IFERROR(VLOOKUP(B6, Receiving3!$A$2:$L$1000, 8, FALSE), 0)
    )
)</f>
        <v>0</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0</v>
      </c>
    </row>
    <row r="7" spans="1:20">
      <c r="A7">
        <v>87</v>
      </c>
      <c r="B7" t="s">
        <v>1015</v>
      </c>
      <c r="C7" t="s">
        <v>25</v>
      </c>
      <c r="D7" t="s">
        <v>236</v>
      </c>
      <c r="E7" t="s">
        <v>238</v>
      </c>
      <c r="F7" s="3">
        <v>2</v>
      </c>
      <c r="G7">
        <f>IFERROR(VLOOKUP(B7, Rushing!$A$2:$L$1000, 3, FALSE), IFERROR(VLOOKUP(B7, Receiving!$A$2:$L$1000, 3, FALSE), 0))</f>
        <v>2</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9</v>
      </c>
      <c r="O7">
        <f>IF(G7=0,
    IFERROR(VLOOKUP(B7, Receiving2!$A$2:$L$1000, 5, FALSE),
        IFERROR(VLOOKUP(B7, Receiving!$A$2:$L$1000, 5, FALSE),
            IFERROR(VLOOKUP(B7, Receiving3!$A$2:$L$1000, 5, FALSE), 0)
        )
    ),
    IFERROR(VLOOKUP(B7, Receiving!$A$2:$L$1000, 5, FALSE),
        IFERROR(VLOOKUP(B7, Receiving3!$A$2:$L$1000, 5, FALSE), 0)
    )
)</f>
        <v>59</v>
      </c>
      <c r="P7">
        <f>IF(G7=0,
    IFERROR(VLOOKUP(B7, Receiving2!$A$2:$L$1000, 6, FALSE),
        IFERROR(VLOOKUP(B7, Receiving!$A$2:$L$1000, 6, FALSE),
            IFERROR(VLOOKUP(B7, Receiving3!$A$2:$L$1000, 6, FALSE), 0)
        )
    ),
    IFERROR(VLOOKUP(B7, Receiving!$A$2:$L$1000, 6, FALSE),
        IFERROR(VLOOKUP(B7, Receiving3!$A$2:$L$1000, 6, FALSE), 0)
    )
)</f>
        <v>6.56</v>
      </c>
      <c r="Q7">
        <f>IF(G7=0,
    IFERROR(VLOOKUP(B7, Receiving2!$A$2:$L$1000, 7, FALSE),
        IFERROR(VLOOKUP(B7, Receiving!$A$2:$L$1000, 7, FALSE),
            IFERROR(VLOOKUP(B7, Receiving3!$A$2:$L$1000, 7, FALSE), 0)
        )
    ),
    IFERROR(VLOOKUP(B7, Receiving!$A$2:$L$1000, 7, FALSE),
        IFERROR(VLOOKUP(B7, Receiving3!$A$2:$L$1000, 7, FALSE), 0)
    )
)</f>
        <v>29.5</v>
      </c>
      <c r="R7">
        <f>IF(G7=0,
    IFERROR(VLOOKUP(B7, Receiving2!$A$2:$L$1000, 8, FALSE),
        IFERROR(VLOOKUP(B7, Receiving!$A$2:$L$1000, 8, FALSE),
            IFERROR(VLOOKUP(B7, Receiving3!$A$2:$L$1000, 8, FALSE), 0)
        )
    ),
    IFERROR(VLOOKUP(B7, Receiving!$A$2:$L$1000, 8, FALSE),
        IFERROR(VLOOKUP(B7, Receiving3!$A$2:$L$1000, 8, FALSE), 0)
    )
)</f>
        <v>15</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9</v>
      </c>
    </row>
    <row r="8" spans="1:20">
      <c r="A8">
        <v>82</v>
      </c>
      <c r="B8" t="s">
        <v>1019</v>
      </c>
      <c r="C8" t="s">
        <v>25</v>
      </c>
      <c r="D8" t="s">
        <v>96</v>
      </c>
      <c r="E8" t="s">
        <v>228</v>
      </c>
      <c r="F8" s="3">
        <v>1</v>
      </c>
      <c r="G8">
        <f>IFERROR(VLOOKUP(B8, Rushing!$A$2:$L$1000, 3, FALSE), IFERROR(VLOOKUP(B8, Receiving!$A$2:$L$1000, 3, FALSE), 0))</f>
        <v>3</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8</v>
      </c>
      <c r="O8">
        <f>IF(G8=0,
    IFERROR(VLOOKUP(B8, Receiving2!$A$2:$L$1000, 5, FALSE),
        IFERROR(VLOOKUP(B8, Receiving!$A$2:$L$1000, 5, FALSE),
            IFERROR(VLOOKUP(B8, Receiving3!$A$2:$L$1000, 5, FALSE), 0)
        )
    ),
    IFERROR(VLOOKUP(B8, Receiving!$A$2:$L$1000, 5, FALSE),
        IFERROR(VLOOKUP(B8, Receiving3!$A$2:$L$1000, 5, FALSE), 0)
    )
)</f>
        <v>89</v>
      </c>
      <c r="P8">
        <f>IF(G8=0,
    IFERROR(VLOOKUP(B8, Receiving2!$A$2:$L$1000, 6, FALSE),
        IFERROR(VLOOKUP(B8, Receiving!$A$2:$L$1000, 6, FALSE),
            IFERROR(VLOOKUP(B8, Receiving3!$A$2:$L$1000, 6, FALSE), 0)
        )
    ),
    IFERROR(VLOOKUP(B8, Receiving!$A$2:$L$1000, 6, FALSE),
        IFERROR(VLOOKUP(B8, Receiving3!$A$2:$L$1000, 6, FALSE), 0)
    )
)</f>
        <v>11.13</v>
      </c>
      <c r="Q8">
        <f>IF(G8=0,
    IFERROR(VLOOKUP(B8, Receiving2!$A$2:$L$1000, 7, FALSE),
        IFERROR(VLOOKUP(B8, Receiving!$A$2:$L$1000, 7, FALSE),
            IFERROR(VLOOKUP(B8, Receiving3!$A$2:$L$1000, 7, FALSE), 0)
        )
    ),
    IFERROR(VLOOKUP(B8, Receiving!$A$2:$L$1000, 7, FALSE),
        IFERROR(VLOOKUP(B8, Receiving3!$A$2:$L$1000, 7, FALSE), 0)
    )
)</f>
        <v>29.7</v>
      </c>
      <c r="R8">
        <f>IF(G8=0,
    IFERROR(VLOOKUP(B8, Receiving2!$A$2:$L$1000, 8, FALSE),
        IFERROR(VLOOKUP(B8, Receiving!$A$2:$L$1000, 8, FALSE),
            IFERROR(VLOOKUP(B8, Receiving3!$A$2:$L$1000, 8, FALSE), 0)
        )
    ),
    IFERROR(VLOOKUP(B8, Receiving!$A$2:$L$1000, 8, FALSE),
        IFERROR(VLOOKUP(B8, Receiving3!$A$2:$L$1000, 8, FALSE), 0)
    )
)</f>
        <v>27</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10</v>
      </c>
    </row>
    <row r="9" spans="1:20">
      <c r="A9">
        <v>89</v>
      </c>
      <c r="B9" t="s">
        <v>1020</v>
      </c>
      <c r="C9" t="s">
        <v>25</v>
      </c>
      <c r="D9" t="s">
        <v>136</v>
      </c>
      <c r="E9" t="s">
        <v>238</v>
      </c>
      <c r="F9" s="3">
        <v>9</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0</v>
      </c>
      <c r="O9">
        <f>IF(G9=0,
    IFERROR(VLOOKUP(B9, Receiving2!$A$2:$L$1000, 5, FALSE),
        IFERROR(VLOOKUP(B9, Receiving!$A$2:$L$1000, 5, FALSE),
            IFERROR(VLOOKUP(B9, Receiving3!$A$2:$L$1000, 5, FALSE), 0)
        )
    ),
    IFERROR(VLOOKUP(B9, Receiving!$A$2:$L$1000, 5, FALSE),
        IFERROR(VLOOKUP(B9, Receiving3!$A$2:$L$1000, 5, FALSE), 0)
    )
)</f>
        <v>0</v>
      </c>
      <c r="P9">
        <f>IF(G9=0,
    IFERROR(VLOOKUP(B9, Receiving2!$A$2:$L$1000, 6, FALSE),
        IFERROR(VLOOKUP(B9, Receiving!$A$2:$L$1000, 6, FALSE),
            IFERROR(VLOOKUP(B9, Receiving3!$A$2:$L$1000, 6, FALSE), 0)
        )
    ),
    IFERROR(VLOOKUP(B9, Receiving!$A$2:$L$1000, 6, FALSE),
        IFERROR(VLOOKUP(B9, Receiving3!$A$2:$L$1000, 6, FALSE), 0)
    )
)</f>
        <v>0</v>
      </c>
      <c r="Q9">
        <f>IF(G9=0,
    IFERROR(VLOOKUP(B9, Receiving2!$A$2:$L$1000, 7, FALSE),
        IFERROR(VLOOKUP(B9, Receiving!$A$2:$L$1000, 7, FALSE),
            IFERROR(VLOOKUP(B9, Receiving3!$A$2:$L$1000, 7, FALSE), 0)
        )
    ),
    IFERROR(VLOOKUP(B9, Receiving!$A$2:$L$1000, 7, FALSE),
        IFERROR(VLOOKUP(B9, Receiving3!$A$2:$L$1000, 7, FALSE), 0)
    )
)</f>
        <v>0</v>
      </c>
      <c r="R9">
        <f>IF(G9=0,
    IFERROR(VLOOKUP(B9, Receiving2!$A$2:$L$1000, 8, FALSE),
        IFERROR(VLOOKUP(B9, Receiving!$A$2:$L$1000, 8, FALSE),
            IFERROR(VLOOKUP(B9, Receiving3!$A$2:$L$1000, 8, FALSE), 0)
        )
    ),
    IFERROR(VLOOKUP(B9, Receiving!$A$2:$L$1000, 8, FALSE),
        IFERROR(VLOOKUP(B9, Receiving3!$A$2:$L$1000, 8, FALSE), 0)
    )
)</f>
        <v>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0</v>
      </c>
    </row>
    <row r="10" spans="1:20">
      <c r="A10">
        <v>45</v>
      </c>
      <c r="B10" t="s">
        <v>1021</v>
      </c>
      <c r="C10" t="s">
        <v>25</v>
      </c>
      <c r="D10" t="s">
        <v>227</v>
      </c>
      <c r="E10" t="s">
        <v>224</v>
      </c>
      <c r="F10" s="3">
        <v>0</v>
      </c>
      <c r="G10">
        <f>IFERROR(VLOOKUP(B10, Rushing!$A$2:$L$1000, 3, FALSE), IFERROR(VLOOKUP(B10, Receiving!$A$2:$L$1000, 3, FALSE), 0))</f>
        <v>0</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0</v>
      </c>
    </row>
    <row r="11" spans="1:20">
      <c r="A11">
        <v>83</v>
      </c>
      <c r="B11" t="s">
        <v>1023</v>
      </c>
      <c r="C11" t="s">
        <v>25</v>
      </c>
      <c r="D11" t="s">
        <v>1024</v>
      </c>
      <c r="E11" t="s">
        <v>169</v>
      </c>
      <c r="F11" s="3">
        <v>2</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1</v>
      </c>
      <c r="O11">
        <f>IF(G11=0,
    IFERROR(VLOOKUP(B11, Receiving2!$A$2:$L$1000, 5, FALSE),
        IFERROR(VLOOKUP(B11, Receiving!$A$2:$L$1000, 5, FALSE),
            IFERROR(VLOOKUP(B11, Receiving3!$A$2:$L$1000, 5, FALSE), 0)
        )
    ),
    IFERROR(VLOOKUP(B11, Receiving!$A$2:$L$1000, 5, FALSE),
        IFERROR(VLOOKUP(B11, Receiving3!$A$2:$L$1000, 5, FALSE), 0)
    )
)</f>
        <v>5</v>
      </c>
      <c r="P11">
        <f>IF(G11=0,
    IFERROR(VLOOKUP(B11, Receiving2!$A$2:$L$1000, 6, FALSE),
        IFERROR(VLOOKUP(B11, Receiving!$A$2:$L$1000, 6, FALSE),
            IFERROR(VLOOKUP(B11, Receiving3!$A$2:$L$1000, 6, FALSE), 0)
        )
    ),
    IFERROR(VLOOKUP(B11, Receiving!$A$2:$L$1000, 6, FALSE),
        IFERROR(VLOOKUP(B11, Receiving3!$A$2:$L$1000, 6, FALSE), 0)
    )
)</f>
        <v>5</v>
      </c>
      <c r="Q11">
        <f>IF(G11=0,
    IFERROR(VLOOKUP(B11, Receiving2!$A$2:$L$1000, 7, FALSE),
        IFERROR(VLOOKUP(B11, Receiving!$A$2:$L$1000, 7, FALSE),
            IFERROR(VLOOKUP(B11, Receiving3!$A$2:$L$1000, 7, FALSE), 0)
        )
    ),
    IFERROR(VLOOKUP(B11, Receiving!$A$2:$L$1000, 7, FALSE),
        IFERROR(VLOOKUP(B11, Receiving3!$A$2:$L$1000, 7, FALSE), 0)
    )
)</f>
        <v>1.7</v>
      </c>
      <c r="R11">
        <f>IF(G11=0,
    IFERROR(VLOOKUP(B11, Receiving2!$A$2:$L$1000, 8, FALSE),
        IFERROR(VLOOKUP(B11, Receiving!$A$2:$L$1000, 8, FALSE),
            IFERROR(VLOOKUP(B11, Receiving3!$A$2:$L$1000, 8, FALSE), 0)
        )
    ),
    IFERROR(VLOOKUP(B11, Receiving!$A$2:$L$1000, 8, FALSE),
        IFERROR(VLOOKUP(B11, Receiving3!$A$2:$L$1000, 8, FALSE), 0)
    )
)</f>
        <v>5</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1</v>
      </c>
    </row>
    <row r="12" spans="1:20">
      <c r="A12">
        <v>84</v>
      </c>
      <c r="B12" t="s">
        <v>1027</v>
      </c>
      <c r="C12" t="s">
        <v>25</v>
      </c>
      <c r="D12" t="s">
        <v>425</v>
      </c>
      <c r="E12" t="s">
        <v>74</v>
      </c>
      <c r="F12" s="3">
        <v>4</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3</v>
      </c>
      <c r="O12">
        <f>IF(G12=0,
    IFERROR(VLOOKUP(B12, Receiving2!$A$2:$L$1000, 5, FALSE),
        IFERROR(VLOOKUP(B12, Receiving!$A$2:$L$1000, 5, FALSE),
            IFERROR(VLOOKUP(B12, Receiving3!$A$2:$L$1000, 5, FALSE), 0)
        )
    ),
    IFERROR(VLOOKUP(B12, Receiving!$A$2:$L$1000, 5, FALSE),
        IFERROR(VLOOKUP(B12, Receiving3!$A$2:$L$1000, 5, FALSE), 0)
    )
)</f>
        <v>32</v>
      </c>
      <c r="P12">
        <f>IF(G12=0,
    IFERROR(VLOOKUP(B12, Receiving2!$A$2:$L$1000, 6, FALSE),
        IFERROR(VLOOKUP(B12, Receiving!$A$2:$L$1000, 6, FALSE),
            IFERROR(VLOOKUP(B12, Receiving3!$A$2:$L$1000, 6, FALSE), 0)
        )
    ),
    IFERROR(VLOOKUP(B12, Receiving!$A$2:$L$1000, 6, FALSE),
        IFERROR(VLOOKUP(B12, Receiving3!$A$2:$L$1000, 6, FALSE), 0)
    )
)</f>
        <v>10.67</v>
      </c>
      <c r="Q12">
        <f>IF(G12=0,
    IFERROR(VLOOKUP(B12, Receiving2!$A$2:$L$1000, 7, FALSE),
        IFERROR(VLOOKUP(B12, Receiving!$A$2:$L$1000, 7, FALSE),
            IFERROR(VLOOKUP(B12, Receiving3!$A$2:$L$1000, 7, FALSE), 0)
        )
    ),
    IFERROR(VLOOKUP(B12, Receiving!$A$2:$L$1000, 7, FALSE),
        IFERROR(VLOOKUP(B12, Receiving3!$A$2:$L$1000, 7, FALSE), 0)
    )
)</f>
        <v>10.7</v>
      </c>
      <c r="R12">
        <f>IF(G12=0,
    IFERROR(VLOOKUP(B12, Receiving2!$A$2:$L$1000, 8, FALSE),
        IFERROR(VLOOKUP(B12, Receiving!$A$2:$L$1000, 8, FALSE),
            IFERROR(VLOOKUP(B12, Receiving3!$A$2:$L$1000, 8, FALSE), 0)
        )
    ),
    IFERROR(VLOOKUP(B12, Receiving!$A$2:$L$1000, 8, FALSE),
        IFERROR(VLOOKUP(B12, Receiving3!$A$2:$L$1000, 8, FALSE), 0)
    )
)</f>
        <v>18</v>
      </c>
      <c r="S12">
        <f>IF(G12=0,
    IFERROR(VLOOKUP(B12, Receiving2!$A$2:$L$1000, 9, FALSE),
        IFERROR(VLOOKUP(B12, Receiving!$A$2:$L$1000, 9, FALSE),
            IFERROR(VLOOKUP(B12, Receiving3!$A$2:$L$1000, 9, FALSE), 0)
        )
    ),
    IFERROR(VLOOKUP(B12, Receiving!$A$2:$L$1000, 9, FALSE),
        IFERROR(VLOOKUP(B12, Receiving3!$A$2:$L$1000, 9, FALSE), 0)
    )
)</f>
        <v>1</v>
      </c>
      <c r="T12">
        <f>IF(G12=0,
    IFERROR(VLOOKUP(B12, Receiving2!$A$2:$L$1000, 10, FALSE),
        IFERROR(VLOOKUP(B12, Receiving!$A$2:$L$1000, 10, FALSE),
            IFERROR(VLOOKUP(B12, Receiving3!$A$2:$L$1000, 10, FALSE), 0)
        )
    ),
    IFERROR(VLOOKUP(B12, Receiving!$A$2:$L$1000, 10, FALSE),
        IFERROR(VLOOKUP(B12, Receiving3!$A$2:$L$1000, 10, FALSE), 0)
    )
)</f>
        <v>4</v>
      </c>
    </row>
    <row r="13" spans="1:20">
      <c r="A13">
        <v>86</v>
      </c>
      <c r="B13" t="s">
        <v>1029</v>
      </c>
      <c r="C13" t="s">
        <v>25</v>
      </c>
      <c r="D13" t="s">
        <v>79</v>
      </c>
      <c r="E13" t="s">
        <v>413</v>
      </c>
      <c r="F13" s="3">
        <v>5</v>
      </c>
      <c r="G13">
        <f>IFERROR(VLOOKUP(B13, Rushing!$A$2:$L$1000, 3, FALSE), IFERROR(VLOOKUP(B13, Receiving!$A$2:$L$1000, 3, FALSE), 0))</f>
        <v>3</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4</v>
      </c>
      <c r="O13">
        <f>IF(G13=0,
    IFERROR(VLOOKUP(B13, Receiving2!$A$2:$L$1000, 5, FALSE),
        IFERROR(VLOOKUP(B13, Receiving!$A$2:$L$1000, 5, FALSE),
            IFERROR(VLOOKUP(B13, Receiving3!$A$2:$L$1000, 5, FALSE), 0)
        )
    ),
    IFERROR(VLOOKUP(B13, Receiving!$A$2:$L$1000, 5, FALSE),
        IFERROR(VLOOKUP(B13, Receiving3!$A$2:$L$1000, 5, FALSE), 0)
    )
)</f>
        <v>21</v>
      </c>
      <c r="P13">
        <f>IF(G13=0,
    IFERROR(VLOOKUP(B13, Receiving2!$A$2:$L$1000, 6, FALSE),
        IFERROR(VLOOKUP(B13, Receiving!$A$2:$L$1000, 6, FALSE),
            IFERROR(VLOOKUP(B13, Receiving3!$A$2:$L$1000, 6, FALSE), 0)
        )
    ),
    IFERROR(VLOOKUP(B13, Receiving!$A$2:$L$1000, 6, FALSE),
        IFERROR(VLOOKUP(B13, Receiving3!$A$2:$L$1000, 6, FALSE), 0)
    )
)</f>
        <v>5.25</v>
      </c>
      <c r="Q13">
        <f>IF(G13=0,
    IFERROR(VLOOKUP(B13, Receiving2!$A$2:$L$1000, 7, FALSE),
        IFERROR(VLOOKUP(B13, Receiving!$A$2:$L$1000, 7, FALSE),
            IFERROR(VLOOKUP(B13, Receiving3!$A$2:$L$1000, 7, FALSE), 0)
        )
    ),
    IFERROR(VLOOKUP(B13, Receiving!$A$2:$L$1000, 7, FALSE),
        IFERROR(VLOOKUP(B13, Receiving3!$A$2:$L$1000, 7, FALSE), 0)
    )
)</f>
        <v>7</v>
      </c>
      <c r="R13">
        <f>IF(G13=0,
    IFERROR(VLOOKUP(B13, Receiving2!$A$2:$L$1000, 8, FALSE),
        IFERROR(VLOOKUP(B13, Receiving!$A$2:$L$1000, 8, FALSE),
            IFERROR(VLOOKUP(B13, Receiving3!$A$2:$L$1000, 8, FALSE), 0)
        )
    ),
    IFERROR(VLOOKUP(B13, Receiving!$A$2:$L$1000, 8, FALSE),
        IFERROR(VLOOKUP(B13, Receiving3!$A$2:$L$1000, 8, FALSE), 0)
    )
)</f>
        <v>10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4</v>
      </c>
    </row>
    <row r="14" spans="1:20">
      <c r="A14">
        <v>5</v>
      </c>
      <c r="B14" t="s">
        <v>1687</v>
      </c>
      <c r="C14" t="s">
        <v>16</v>
      </c>
      <c r="D14" t="s">
        <v>244</v>
      </c>
      <c r="E14" t="s">
        <v>238</v>
      </c>
      <c r="F14" s="3">
        <v>4</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1</v>
      </c>
      <c r="I14">
        <f>IF(G14=0,
    IFERROR(VLOOKUP(B14, Rushing2!$A$2:$L$1000, 5, FALSE),
        IFERROR(VLOOKUP(B14, Rushing!$A$2:$L$1000, 5, FALSE),
            IFERROR(VLOOKUP(B14, Rushing3!$A$2:$L$1000, 5, FALSE), 0)
        )
    ),
    IFERROR(VLOOKUP(B14, Rushing!$A$2:$L$1000, 5, FALSE),
        IFERROR(VLOOKUP(B14, Rushing3!$A$2:$L$1000, 5, FALSE), 0)
    )
)</f>
        <v>-2</v>
      </c>
      <c r="J14">
        <f>IF(G14=0,
    IFERROR(VLOOKUP(B14, Rushing2!$A$2:$L$1000, 6, FALSE),
        IFERROR(VLOOKUP(B14, Rushing!$A$2:$L$1000, 6, FALSE),
            IFERROR(VLOOKUP(B14, Rushing3!$A$2:$L$1000, 6, FALSE), 0)
        )
    ),
    IFERROR(VLOOKUP(B14, Rushing!$A$2:$L$1000, 6, FALSE),
        IFERROR(VLOOKUP(B14, Rushing3!$A$2:$L$1000, 6, FALSE), 0)
    )
)</f>
        <v>-2</v>
      </c>
      <c r="K14">
        <f>IF(G14=0,
    IFERROR(VLOOKUP(B14, Rushing2!$A$2:$L$1000, 7, FALSE),
        IFERROR(VLOOKUP(B14, Rushing!$A$2:$L$1000, 7, FALSE),
            IFERROR(VLOOKUP(B14, Rushing3!$A$2:$L$1000, 7, FALSE), 0)
        )
    ),
    IFERROR(VLOOKUP(B14, Rushing!$A$2:$L$1000, 7, FALSE),
        IFERROR(VLOOKUP(B14, Rushing3!$A$2:$L$1000, 7, FALSE), 0)
    )
)</f>
        <v>-0.7</v>
      </c>
      <c r="L14">
        <f>IF(G14=0,
    IFERROR(VLOOKUP(B14, Rushing2!$A$2:$L$1000, 8, FALSE),
        IFERROR(VLOOKUP(B14, Rushing!$A$2:$L$1000, 8, FALSE),
            IFERROR(VLOOKUP(B14, Rushing3!$A$2:$L$1000, 8, FALSE), 0)
        )
    ),
    IFERROR(VLOOKUP(B14, Rushing!$A$2:$L$1000, 8, FALSE),
        IFERROR(VLOOKUP(B14, Rushing3!$A$2:$L$1000, 8, FALSE), 0)
    )
)</f>
        <v>-2</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18</v>
      </c>
      <c r="O14">
        <f>IF(G14=0,
    IFERROR(VLOOKUP(B14, Receiving2!$A$2:$L$1000, 5, FALSE),
        IFERROR(VLOOKUP(B14, Receiving!$A$2:$L$1000, 5, FALSE),
            IFERROR(VLOOKUP(B14, Receiving3!$A$2:$L$1000, 5, FALSE), 0)
        )
    ),
    IFERROR(VLOOKUP(B14, Receiving!$A$2:$L$1000, 5, FALSE),
        IFERROR(VLOOKUP(B14, Receiving3!$A$2:$L$1000, 5, FALSE), 0)
    )
)</f>
        <v>129</v>
      </c>
      <c r="P14">
        <f>IF(G14=0,
    IFERROR(VLOOKUP(B14, Receiving2!$A$2:$L$1000, 6, FALSE),
        IFERROR(VLOOKUP(B14, Receiving!$A$2:$L$1000, 6, FALSE),
            IFERROR(VLOOKUP(B14, Receiving3!$A$2:$L$1000, 6, FALSE), 0)
        )
    ),
    IFERROR(VLOOKUP(B14, Receiving!$A$2:$L$1000, 6, FALSE),
        IFERROR(VLOOKUP(B14, Receiving3!$A$2:$L$1000, 6, FALSE), 0)
    )
)</f>
        <v>7.17</v>
      </c>
      <c r="Q14">
        <f>IF(G14=0,
    IFERROR(VLOOKUP(B14, Receiving2!$A$2:$L$1000, 7, FALSE),
        IFERROR(VLOOKUP(B14, Receiving!$A$2:$L$1000, 7, FALSE),
            IFERROR(VLOOKUP(B14, Receiving3!$A$2:$L$1000, 7, FALSE), 0)
        )
    ),
    IFERROR(VLOOKUP(B14, Receiving!$A$2:$L$1000, 7, FALSE),
        IFERROR(VLOOKUP(B14, Receiving3!$A$2:$L$1000, 7, FALSE), 0)
    )
)</f>
        <v>43</v>
      </c>
      <c r="R14">
        <f>IF(G14=0,
    IFERROR(VLOOKUP(B14, Receiving2!$A$2:$L$1000, 8, FALSE),
        IFERROR(VLOOKUP(B14, Receiving!$A$2:$L$1000, 8, FALSE),
            IFERROR(VLOOKUP(B14, Receiving3!$A$2:$L$1000, 8, FALSE), 0)
        )
    ),
    IFERROR(VLOOKUP(B14, Receiving!$A$2:$L$1000, 8, FALSE),
        IFERROR(VLOOKUP(B14, Receiving3!$A$2:$L$1000, 8, FALSE), 0)
    )
)</f>
        <v>20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29</v>
      </c>
    </row>
    <row r="15" spans="1:20">
      <c r="A15">
        <v>18</v>
      </c>
      <c r="B15" t="s">
        <v>1022</v>
      </c>
      <c r="C15" t="s">
        <v>16</v>
      </c>
      <c r="D15" t="s">
        <v>263</v>
      </c>
      <c r="E15" t="s">
        <v>379</v>
      </c>
      <c r="F15" s="3">
        <v>4</v>
      </c>
      <c r="G15">
        <f>IFERROR(VLOOKUP(B15, Rushing!$A$2:$L$1000, 3, FALSE), IFERROR(VLOOKUP(B15, Receiving!$A$2:$L$1000, 3, FALSE), 0))</f>
        <v>3</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10</v>
      </c>
      <c r="O15">
        <f>IF(G15=0,
    IFERROR(VLOOKUP(B15, Receiving2!$A$2:$L$1000, 5, FALSE),
        IFERROR(VLOOKUP(B15, Receiving!$A$2:$L$1000, 5, FALSE),
            IFERROR(VLOOKUP(B15, Receiving3!$A$2:$L$1000, 5, FALSE), 0)
        )
    ),
    IFERROR(VLOOKUP(B15, Receiving!$A$2:$L$1000, 5, FALSE),
        IFERROR(VLOOKUP(B15, Receiving3!$A$2:$L$1000, 5, FALSE), 0)
    )
)</f>
        <v>111</v>
      </c>
      <c r="P15">
        <f>IF(G15=0,
    IFERROR(VLOOKUP(B15, Receiving2!$A$2:$L$1000, 6, FALSE),
        IFERROR(VLOOKUP(B15, Receiving!$A$2:$L$1000, 6, FALSE),
            IFERROR(VLOOKUP(B15, Receiving3!$A$2:$L$1000, 6, FALSE), 0)
        )
    ),
    IFERROR(VLOOKUP(B15, Receiving!$A$2:$L$1000, 6, FALSE),
        IFERROR(VLOOKUP(B15, Receiving3!$A$2:$L$1000, 6, FALSE), 0)
    )
)</f>
        <v>11.1</v>
      </c>
      <c r="Q15">
        <f>IF(G15=0,
    IFERROR(VLOOKUP(B15, Receiving2!$A$2:$L$1000, 7, FALSE),
        IFERROR(VLOOKUP(B15, Receiving!$A$2:$L$1000, 7, FALSE),
            IFERROR(VLOOKUP(B15, Receiving3!$A$2:$L$1000, 7, FALSE), 0)
        )
    ),
    IFERROR(VLOOKUP(B15, Receiving!$A$2:$L$1000, 7, FALSE),
        IFERROR(VLOOKUP(B15, Receiving3!$A$2:$L$1000, 7, FALSE), 0)
    )
)</f>
        <v>37</v>
      </c>
      <c r="R15">
        <f>IF(G15=0,
    IFERROR(VLOOKUP(B15, Receiving2!$A$2:$L$1000, 8, FALSE),
        IFERROR(VLOOKUP(B15, Receiving!$A$2:$L$1000, 8, FALSE),
            IFERROR(VLOOKUP(B15, Receiving3!$A$2:$L$1000, 8, FALSE), 0)
        )
    ),
    IFERROR(VLOOKUP(B15, Receiving!$A$2:$L$1000, 8, FALSE),
        IFERROR(VLOOKUP(B15, Receiving3!$A$2:$L$1000, 8, FALSE), 0)
    )
)</f>
        <v>34</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17</v>
      </c>
    </row>
    <row r="16" spans="1:20">
      <c r="A16">
        <v>10</v>
      </c>
      <c r="B16" t="s">
        <v>1025</v>
      </c>
      <c r="C16" t="s">
        <v>16</v>
      </c>
      <c r="D16" t="s">
        <v>148</v>
      </c>
      <c r="E16" t="s">
        <v>238</v>
      </c>
      <c r="F16" s="3">
        <v>8</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0</v>
      </c>
      <c r="O16">
        <f>IF(G16=0,
    IFERROR(VLOOKUP(B16, Receiving2!$A$2:$L$1000, 5, FALSE),
        IFERROR(VLOOKUP(B16, Receiving!$A$2:$L$1000, 5, FALSE),
            IFERROR(VLOOKUP(B16, Receiving3!$A$2:$L$1000, 5, FALSE), 0)
        )
    ),
    IFERROR(VLOOKUP(B16, Receiving!$A$2:$L$1000, 5, FALSE),
        IFERROR(VLOOKUP(B16, Receiving3!$A$2:$L$1000, 5, FALSE), 0)
    )
)</f>
        <v>0</v>
      </c>
      <c r="P16">
        <f>IF(G16=0,
    IFERROR(VLOOKUP(B16, Receiving2!$A$2:$L$1000, 6, FALSE),
        IFERROR(VLOOKUP(B16, Receiving!$A$2:$L$1000, 6, FALSE),
            IFERROR(VLOOKUP(B16, Receiving3!$A$2:$L$1000, 6, FALSE), 0)
        )
    ),
    IFERROR(VLOOKUP(B16, Receiving!$A$2:$L$1000, 6, FALSE),
        IFERROR(VLOOKUP(B16, Receiving3!$A$2:$L$1000, 6, FALSE), 0)
    )
)</f>
        <v>0</v>
      </c>
      <c r="Q16">
        <f>IF(G16=0,
    IFERROR(VLOOKUP(B16, Receiving2!$A$2:$L$1000, 7, FALSE),
        IFERROR(VLOOKUP(B16, Receiving!$A$2:$L$1000, 7, FALSE),
            IFERROR(VLOOKUP(B16, Receiving3!$A$2:$L$1000, 7, FALSE), 0)
        )
    ),
    IFERROR(VLOOKUP(B16, Receiving!$A$2:$L$1000, 7, FALSE),
        IFERROR(VLOOKUP(B16, Receiving3!$A$2:$L$1000, 7, FALSE), 0)
    )
)</f>
        <v>0</v>
      </c>
      <c r="R16">
        <f>IF(G16=0,
    IFERROR(VLOOKUP(B16, Receiving2!$A$2:$L$1000, 8, FALSE),
        IFERROR(VLOOKUP(B16, Receiving!$A$2:$L$1000, 8, FALSE),
            IFERROR(VLOOKUP(B16, Receiving3!$A$2:$L$1000, 8, FALSE), 0)
        )
    ),
    IFERROR(VLOOKUP(B16, Receiving!$A$2:$L$1000, 8, FALSE),
        IFERROR(VLOOKUP(B16, Receiving3!$A$2:$L$1000, 8, FALSE), 0)
    )
)</f>
        <v>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0</v>
      </c>
    </row>
    <row r="17" spans="1:20">
      <c r="A17">
        <v>81</v>
      </c>
      <c r="B17" t="s">
        <v>1026</v>
      </c>
      <c r="C17" t="s">
        <v>16</v>
      </c>
      <c r="D17" t="s">
        <v>453</v>
      </c>
      <c r="E17" t="s">
        <v>224</v>
      </c>
      <c r="F17" s="3">
        <v>0</v>
      </c>
      <c r="G17">
        <f>IFERROR(VLOOKUP(B17, Rushing!$A$2:$L$1000, 3, FALSE), IFERROR(VLOOKUP(B17, Receiving!$A$2:$L$1000, 3, FALSE), 0))</f>
        <v>0</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0</v>
      </c>
      <c r="O17">
        <f>IF(G17=0,
    IFERROR(VLOOKUP(B17, Receiving2!$A$2:$L$1000, 5, FALSE),
        IFERROR(VLOOKUP(B17, Receiving!$A$2:$L$1000, 5, FALSE),
            IFERROR(VLOOKUP(B17, Receiving3!$A$2:$L$1000, 5, FALSE), 0)
        )
    ),
    IFERROR(VLOOKUP(B17, Receiving!$A$2:$L$1000, 5, FALSE),
        IFERROR(VLOOKUP(B17, Receiving3!$A$2:$L$1000, 5, FALSE), 0)
    )
)</f>
        <v>0</v>
      </c>
      <c r="P17">
        <f>IF(G17=0,
    IFERROR(VLOOKUP(B17, Receiving2!$A$2:$L$1000, 6, FALSE),
        IFERROR(VLOOKUP(B17, Receiving!$A$2:$L$1000, 6, FALSE),
            IFERROR(VLOOKUP(B17, Receiving3!$A$2:$L$1000, 6, FALSE), 0)
        )
    ),
    IFERROR(VLOOKUP(B17, Receiving!$A$2:$L$1000, 6, FALSE),
        IFERROR(VLOOKUP(B17, Receiving3!$A$2:$L$1000, 6, FALSE), 0)
    )
)</f>
        <v>0</v>
      </c>
      <c r="Q17">
        <f>IF(G17=0,
    IFERROR(VLOOKUP(B17, Receiving2!$A$2:$L$1000, 7, FALSE),
        IFERROR(VLOOKUP(B17, Receiving!$A$2:$L$1000, 7, FALSE),
            IFERROR(VLOOKUP(B17, Receiving3!$A$2:$L$1000, 7, FALSE), 0)
        )
    ),
    IFERROR(VLOOKUP(B17, Receiving!$A$2:$L$1000, 7, FALSE),
        IFERROR(VLOOKUP(B17, Receiving3!$A$2:$L$1000, 7, FALSE), 0)
    )
)</f>
        <v>0</v>
      </c>
      <c r="R17">
        <f>IF(G17=0,
    IFERROR(VLOOKUP(B17, Receiving2!$A$2:$L$1000, 8, FALSE),
        IFERROR(VLOOKUP(B17, Receiving!$A$2:$L$1000, 8, FALSE),
            IFERROR(VLOOKUP(B17, Receiving3!$A$2:$L$1000, 8, FALSE), 0)
        )
    ),
    IFERROR(VLOOKUP(B17, Receiving!$A$2:$L$1000, 8, FALSE),
        IFERROR(VLOOKUP(B17, Receiving3!$A$2:$L$1000, 8, FALSE), 0)
    )
)</f>
        <v>0</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0</v>
      </c>
    </row>
    <row r="18" spans="1:20">
      <c r="A18">
        <v>17</v>
      </c>
      <c r="B18" t="s">
        <v>1028</v>
      </c>
      <c r="C18" t="s">
        <v>16</v>
      </c>
      <c r="D18" t="s">
        <v>88</v>
      </c>
      <c r="E18" t="s">
        <v>238</v>
      </c>
      <c r="F18" s="3">
        <v>2</v>
      </c>
      <c r="G18">
        <f>IFERROR(VLOOKUP(B18, Rushing!$A$2:$L$1000, 3, FALSE), IFERROR(VLOOKUP(B18, Receiving!$A$2:$L$1000, 3, FALSE), 0))</f>
        <v>1</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3</v>
      </c>
      <c r="O18">
        <f>IF(G18=0,
    IFERROR(VLOOKUP(B18, Receiving2!$A$2:$L$1000, 5, FALSE),
        IFERROR(VLOOKUP(B18, Receiving!$A$2:$L$1000, 5, FALSE),
            IFERROR(VLOOKUP(B18, Receiving3!$A$2:$L$1000, 5, FALSE), 0)
        )
    ),
    IFERROR(VLOOKUP(B18, Receiving!$A$2:$L$1000, 5, FALSE),
        IFERROR(VLOOKUP(B18, Receiving3!$A$2:$L$1000, 5, FALSE), 0)
    )
)</f>
        <v>32</v>
      </c>
      <c r="P18">
        <f>IF(G18=0,
    IFERROR(VLOOKUP(B18, Receiving2!$A$2:$L$1000, 6, FALSE),
        IFERROR(VLOOKUP(B18, Receiving!$A$2:$L$1000, 6, FALSE),
            IFERROR(VLOOKUP(B18, Receiving3!$A$2:$L$1000, 6, FALSE), 0)
        )
    ),
    IFERROR(VLOOKUP(B18, Receiving!$A$2:$L$1000, 6, FALSE),
        IFERROR(VLOOKUP(B18, Receiving3!$A$2:$L$1000, 6, FALSE), 0)
    )
)</f>
        <v>10.67</v>
      </c>
      <c r="Q18">
        <f>IF(G18=0,
    IFERROR(VLOOKUP(B18, Receiving2!$A$2:$L$1000, 7, FALSE),
        IFERROR(VLOOKUP(B18, Receiving!$A$2:$L$1000, 7, FALSE),
            IFERROR(VLOOKUP(B18, Receiving3!$A$2:$L$1000, 7, FALSE), 0)
        )
    ),
    IFERROR(VLOOKUP(B18, Receiving!$A$2:$L$1000, 7, FALSE),
        IFERROR(VLOOKUP(B18, Receiving3!$A$2:$L$1000, 7, FALSE), 0)
    )
)</f>
        <v>32</v>
      </c>
      <c r="R18">
        <f>IF(G18=0,
    IFERROR(VLOOKUP(B18, Receiving2!$A$2:$L$1000, 8, FALSE),
        IFERROR(VLOOKUP(B18, Receiving!$A$2:$L$1000, 8, FALSE),
            IFERROR(VLOOKUP(B18, Receiving3!$A$2:$L$1000, 8, FALSE), 0)
        )
    ),
    IFERROR(VLOOKUP(B18, Receiving!$A$2:$L$1000, 8, FALSE),
        IFERROR(VLOOKUP(B18, Receiving3!$A$2:$L$1000, 8, FALSE), 0)
    )
)</f>
        <v>17</v>
      </c>
      <c r="S18">
        <f>IF(G18=0,
    IFERROR(VLOOKUP(B18, Receiving2!$A$2:$L$1000, 9, FALSE),
        IFERROR(VLOOKUP(B18, Receiving!$A$2:$L$1000, 9, FALSE),
            IFERROR(VLOOKUP(B18, Receiving3!$A$2:$L$1000, 9, FALSE), 0)
        )
    ),
    IFERROR(VLOOKUP(B18, Receiving!$A$2:$L$1000, 9, FALSE),
        IFERROR(VLOOKUP(B18, Receiving3!$A$2:$L$1000, 9, FALSE), 0)
    )
)</f>
        <v>1</v>
      </c>
      <c r="T18">
        <f>IF(G18=0,
    IFERROR(VLOOKUP(B18, Receiving2!$A$2:$L$1000, 10, FALSE),
        IFERROR(VLOOKUP(B18, Receiving!$A$2:$L$1000, 10, FALSE),
            IFERROR(VLOOKUP(B18, Receiving3!$A$2:$L$1000, 10, FALSE), 0)
        )
    ),
    IFERROR(VLOOKUP(B18, Receiving!$A$2:$L$1000, 10, FALSE),
        IFERROR(VLOOKUP(B18, Receiving3!$A$2:$L$1000, 10, FALSE), 0)
    )
)</f>
        <v>5</v>
      </c>
    </row>
    <row r="19" spans="1:20">
      <c r="A19">
        <v>15</v>
      </c>
      <c r="B19" t="s">
        <v>1031</v>
      </c>
      <c r="C19" t="s">
        <v>16</v>
      </c>
      <c r="D19" t="s">
        <v>31</v>
      </c>
      <c r="E19" t="s">
        <v>110</v>
      </c>
      <c r="F19" s="3">
        <v>9</v>
      </c>
      <c r="G19">
        <f>IFERROR(VLOOKUP(B19, Rushing!$A$2:$L$1000, 3, FALSE), IFERROR(VLOOKUP(B19, Receiving!$A$2:$L$1000, 3, FALSE), 0))</f>
        <v>3</v>
      </c>
      <c r="H19">
        <f>IF(G19=0,
    IFERROR(VLOOKUP(B19, Rushing2!$A$2:$L$1000, 4, FALSE),
        IFERROR(VLOOKUP(B19, Rushing!$A$2:$L$1000, 4, FALSE),
            IFERROR(VLOOKUP(B19, Rushing3!$A$2:$L$1000, 4, FALSE), 0)
        )
    ),
    IFERROR(VLOOKUP(B19, Rushing!$A$2:$L$1000, 4, FALSE),
        IFERROR(VLOOKUP(B19, Rushing3!$A$2:$L$1000, 4, FALSE), 0)
    )
)</f>
        <v>1</v>
      </c>
      <c r="I19">
        <f>IF(G19=0,
    IFERROR(VLOOKUP(B19, Rushing2!$A$2:$L$1000, 5, FALSE),
        IFERROR(VLOOKUP(B19, Rushing!$A$2:$L$1000, 5, FALSE),
            IFERROR(VLOOKUP(B19, Rushing3!$A$2:$L$1000, 5, FALSE), 0)
        )
    ),
    IFERROR(VLOOKUP(B19, Rushing!$A$2:$L$1000, 5, FALSE),
        IFERROR(VLOOKUP(B19, Rushing3!$A$2:$L$1000, 5, FALSE), 0)
    )
)</f>
        <v>5</v>
      </c>
      <c r="J19">
        <f>IF(G19=0,
    IFERROR(VLOOKUP(B19, Rushing2!$A$2:$L$1000, 6, FALSE),
        IFERROR(VLOOKUP(B19, Rushing!$A$2:$L$1000, 6, FALSE),
            IFERROR(VLOOKUP(B19, Rushing3!$A$2:$L$1000, 6, FALSE), 0)
        )
    ),
    IFERROR(VLOOKUP(B19, Rushing!$A$2:$L$1000, 6, FALSE),
        IFERROR(VLOOKUP(B19, Rushing3!$A$2:$L$1000, 6, FALSE), 0)
    )
)</f>
        <v>5</v>
      </c>
      <c r="K19">
        <f>IF(G19=0,
    IFERROR(VLOOKUP(B19, Rushing2!$A$2:$L$1000, 7, FALSE),
        IFERROR(VLOOKUP(B19, Rushing!$A$2:$L$1000, 7, FALSE),
            IFERROR(VLOOKUP(B19, Rushing3!$A$2:$L$1000, 7, FALSE), 0)
        )
    ),
    IFERROR(VLOOKUP(B19, Rushing!$A$2:$L$1000, 7, FALSE),
        IFERROR(VLOOKUP(B19, Rushing3!$A$2:$L$1000, 7, FALSE), 0)
    )
)</f>
        <v>1.7</v>
      </c>
      <c r="L19">
        <f>IF(G19=0,
    IFERROR(VLOOKUP(B19, Rushing2!$A$2:$L$1000, 8, FALSE),
        IFERROR(VLOOKUP(B19, Rushing!$A$2:$L$1000, 8, FALSE),
            IFERROR(VLOOKUP(B19, Rushing3!$A$2:$L$1000, 8, FALSE), 0)
        )
    ),
    IFERROR(VLOOKUP(B19, Rushing!$A$2:$L$1000, 8, FALSE),
        IFERROR(VLOOKUP(B19, Rushing3!$A$2:$L$1000, 8, FALSE), 0)
    )
)</f>
        <v>5</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3</v>
      </c>
      <c r="O19">
        <f>IF(G19=0,
    IFERROR(VLOOKUP(B19, Receiving2!$A$2:$L$1000, 5, FALSE),
        IFERROR(VLOOKUP(B19, Receiving!$A$2:$L$1000, 5, FALSE),
            IFERROR(VLOOKUP(B19, Receiving3!$A$2:$L$1000, 5, FALSE), 0)
        )
    ),
    IFERROR(VLOOKUP(B19, Receiving!$A$2:$L$1000, 5, FALSE),
        IFERROR(VLOOKUP(B19, Receiving3!$A$2:$L$1000, 5, FALSE), 0)
    )
)</f>
        <v>17</v>
      </c>
      <c r="P19">
        <f>IF(G19=0,
    IFERROR(VLOOKUP(B19, Receiving2!$A$2:$L$1000, 6, FALSE),
        IFERROR(VLOOKUP(B19, Receiving!$A$2:$L$1000, 6, FALSE),
            IFERROR(VLOOKUP(B19, Receiving3!$A$2:$L$1000, 6, FALSE), 0)
        )
    ),
    IFERROR(VLOOKUP(B19, Receiving!$A$2:$L$1000, 6, FALSE),
        IFERROR(VLOOKUP(B19, Receiving3!$A$2:$L$1000, 6, FALSE), 0)
    )
)</f>
        <v>5.67</v>
      </c>
      <c r="Q19">
        <f>IF(G19=0,
    IFERROR(VLOOKUP(B19, Receiving2!$A$2:$L$1000, 7, FALSE),
        IFERROR(VLOOKUP(B19, Receiving!$A$2:$L$1000, 7, FALSE),
            IFERROR(VLOOKUP(B19, Receiving3!$A$2:$L$1000, 7, FALSE), 0)
        )
    ),
    IFERROR(VLOOKUP(B19, Receiving!$A$2:$L$1000, 7, FALSE),
        IFERROR(VLOOKUP(B19, Receiving3!$A$2:$L$1000, 7, FALSE), 0)
    )
)</f>
        <v>5.7</v>
      </c>
      <c r="R19">
        <f>IF(G19=0,
    IFERROR(VLOOKUP(B19, Receiving2!$A$2:$L$1000, 8, FALSE),
        IFERROR(VLOOKUP(B19, Receiving!$A$2:$L$1000, 8, FALSE),
            IFERROR(VLOOKUP(B19, Receiving3!$A$2:$L$1000, 8, FALSE), 0)
        )
    ),
    IFERROR(VLOOKUP(B19, Receiving!$A$2:$L$1000, 8, FALSE),
        IFERROR(VLOOKUP(B19, Receiving3!$A$2:$L$1000, 8, FALSE), 0)
    )
)</f>
        <v>9</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12</v>
      </c>
    </row>
    <row r="20" spans="1:20">
      <c r="A20">
        <v>19</v>
      </c>
      <c r="B20" t="s">
        <v>1033</v>
      </c>
      <c r="C20" t="s">
        <v>16</v>
      </c>
      <c r="D20" t="s">
        <v>165</v>
      </c>
      <c r="E20" t="s">
        <v>224</v>
      </c>
      <c r="F20" s="3">
        <v>1</v>
      </c>
      <c r="G20">
        <f>IFERROR(VLOOKUP(B20, Rushing!$A$2:$L$1000, 3, FALSE), IFERROR(VLOOKUP(B20, Receiving!$A$2:$L$1000, 3, FALSE), 0))</f>
        <v>3</v>
      </c>
      <c r="H20">
        <f>IF(G20=0,
    IFERROR(VLOOKUP(B20, Rushing2!$A$2:$L$1000, 4, FALSE),
        IFERROR(VLOOKUP(B20, Rushing!$A$2:$L$1000, 4, FALSE),
            IFERROR(VLOOKUP(B20, Rushing3!$A$2:$L$1000, 4, FALSE), 0)
        )
    ),
    IFERROR(VLOOKUP(B20, Rushing!$A$2:$L$1000, 4, FALSE),
        IFERROR(VLOOKUP(B20, Rushing3!$A$2:$L$1000, 4, FALSE), 0)
    )
)</f>
        <v>1</v>
      </c>
      <c r="I20">
        <f>IF(G20=0,
    IFERROR(VLOOKUP(B20, Rushing2!$A$2:$L$1000, 5, FALSE),
        IFERROR(VLOOKUP(B20, Rushing!$A$2:$L$1000, 5, FALSE),
            IFERROR(VLOOKUP(B20, Rushing3!$A$2:$L$1000, 5, FALSE), 0)
        )
    ),
    IFERROR(VLOOKUP(B20, Rushing!$A$2:$L$1000, 5, FALSE),
        IFERROR(VLOOKUP(B20, Rushing3!$A$2:$L$1000, 5, FALSE), 0)
    )
)</f>
        <v>4</v>
      </c>
      <c r="J20">
        <f>IF(G20=0,
    IFERROR(VLOOKUP(B20, Rushing2!$A$2:$L$1000, 6, FALSE),
        IFERROR(VLOOKUP(B20, Rushing!$A$2:$L$1000, 6, FALSE),
            IFERROR(VLOOKUP(B20, Rushing3!$A$2:$L$1000, 6, FALSE), 0)
        )
    ),
    IFERROR(VLOOKUP(B20, Rushing!$A$2:$L$1000, 6, FALSE),
        IFERROR(VLOOKUP(B20, Rushing3!$A$2:$L$1000, 6, FALSE), 0)
    )
)</f>
        <v>4</v>
      </c>
      <c r="K20">
        <f>IF(G20=0,
    IFERROR(VLOOKUP(B20, Rushing2!$A$2:$L$1000, 7, FALSE),
        IFERROR(VLOOKUP(B20, Rushing!$A$2:$L$1000, 7, FALSE),
            IFERROR(VLOOKUP(B20, Rushing3!$A$2:$L$1000, 7, FALSE), 0)
        )
    ),
    IFERROR(VLOOKUP(B20, Rushing!$A$2:$L$1000, 7, FALSE),
        IFERROR(VLOOKUP(B20, Rushing3!$A$2:$L$1000, 7, FALSE), 0)
    )
)</f>
        <v>1.3</v>
      </c>
      <c r="L20">
        <f>IF(G20=0,
    IFERROR(VLOOKUP(B20, Rushing2!$A$2:$L$1000, 8, FALSE),
        IFERROR(VLOOKUP(B20, Rushing!$A$2:$L$1000, 8, FALSE),
            IFERROR(VLOOKUP(B20, Rushing3!$A$2:$L$1000, 8, FALSE), 0)
        )
    ),
    IFERROR(VLOOKUP(B20, Rushing!$A$2:$L$1000, 8, FALSE),
        IFERROR(VLOOKUP(B20, Rushing3!$A$2:$L$1000, 8, FALSE), 0)
    )
)</f>
        <v>4</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1</v>
      </c>
      <c r="O20">
        <f>IF(G20=0,
    IFERROR(VLOOKUP(B20, Receiving2!$A$2:$L$1000, 5, FALSE),
        IFERROR(VLOOKUP(B20, Receiving!$A$2:$L$1000, 5, FALSE),
            IFERROR(VLOOKUP(B20, Receiving3!$A$2:$L$1000, 5, FALSE), 0)
        )
    ),
    IFERROR(VLOOKUP(B20, Receiving!$A$2:$L$1000, 5, FALSE),
        IFERROR(VLOOKUP(B20, Receiving3!$A$2:$L$1000, 5, FALSE), 0)
    )
)</f>
        <v>25</v>
      </c>
      <c r="P20">
        <f>IF(G20=0,
    IFERROR(VLOOKUP(B20, Receiving2!$A$2:$L$1000, 6, FALSE),
        IFERROR(VLOOKUP(B20, Receiving!$A$2:$L$1000, 6, FALSE),
            IFERROR(VLOOKUP(B20, Receiving3!$A$2:$L$1000, 6, FALSE), 0)
        )
    ),
    IFERROR(VLOOKUP(B20, Receiving!$A$2:$L$1000, 6, FALSE),
        IFERROR(VLOOKUP(B20, Receiving3!$A$2:$L$1000, 6, FALSE), 0)
    )
)</f>
        <v>25</v>
      </c>
      <c r="Q20">
        <f>IF(G20=0,
    IFERROR(VLOOKUP(B20, Receiving2!$A$2:$L$1000, 7, FALSE),
        IFERROR(VLOOKUP(B20, Receiving!$A$2:$L$1000, 7, FALSE),
            IFERROR(VLOOKUP(B20, Receiving3!$A$2:$L$1000, 7, FALSE), 0)
        )
    ),
    IFERROR(VLOOKUP(B20, Receiving!$A$2:$L$1000, 7, FALSE),
        IFERROR(VLOOKUP(B20, Receiving3!$A$2:$L$1000, 7, FALSE), 0)
    )
)</f>
        <v>8.3000000000000007</v>
      </c>
      <c r="R20">
        <f>IF(G20=0,
    IFERROR(VLOOKUP(B20, Receiving2!$A$2:$L$1000, 8, FALSE),
        IFERROR(VLOOKUP(B20, Receiving!$A$2:$L$1000, 8, FALSE),
            IFERROR(VLOOKUP(B20, Receiving3!$A$2:$L$1000, 8, FALSE), 0)
        )
    ),
    IFERROR(VLOOKUP(B20, Receiving!$A$2:$L$1000, 8, FALSE),
        IFERROR(VLOOKUP(B20, Receiving3!$A$2:$L$1000, 8, FALSE), 0)
    )
)</f>
        <v>25</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1</v>
      </c>
    </row>
    <row r="21" spans="1:20">
      <c r="A21">
        <v>6</v>
      </c>
      <c r="B21" t="s">
        <v>1034</v>
      </c>
      <c r="C21" t="s">
        <v>16</v>
      </c>
      <c r="D21" t="s">
        <v>103</v>
      </c>
      <c r="E21" t="s">
        <v>224</v>
      </c>
      <c r="F21" s="3">
        <v>0</v>
      </c>
      <c r="G21">
        <f>IFERROR(VLOOKUP(B21, Rushing!$A$2:$L$1000, 3, FALSE), IFERROR(VLOOKUP(B21, Receiving!$A$2:$L$1000, 3, FALSE), 0))</f>
        <v>0</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0</v>
      </c>
      <c r="O21">
        <f>IF(G21=0,
    IFERROR(VLOOKUP(B21, Receiving2!$A$2:$L$1000, 5, FALSE),
        IFERROR(VLOOKUP(B21, Receiving!$A$2:$L$1000, 5, FALSE),
            IFERROR(VLOOKUP(B21, Receiving3!$A$2:$L$1000, 5, FALSE), 0)
        )
    ),
    IFERROR(VLOOKUP(B21, Receiving!$A$2:$L$1000, 5, FALSE),
        IFERROR(VLOOKUP(B21, Receiving3!$A$2:$L$1000, 5, FALSE), 0)
    )
)</f>
        <v>0</v>
      </c>
      <c r="P21">
        <f>IF(G21=0,
    IFERROR(VLOOKUP(B21, Receiving2!$A$2:$L$1000, 6, FALSE),
        IFERROR(VLOOKUP(B21, Receiving!$A$2:$L$1000, 6, FALSE),
            IFERROR(VLOOKUP(B21, Receiving3!$A$2:$L$1000, 6, FALSE), 0)
        )
    ),
    IFERROR(VLOOKUP(B21, Receiving!$A$2:$L$1000, 6, FALSE),
        IFERROR(VLOOKUP(B21, Receiving3!$A$2:$L$1000, 6, FALSE), 0)
    )
)</f>
        <v>0</v>
      </c>
      <c r="Q21">
        <f>IF(G21=0,
    IFERROR(VLOOKUP(B21, Receiving2!$A$2:$L$1000, 7, FALSE),
        IFERROR(VLOOKUP(B21, Receiving!$A$2:$L$1000, 7, FALSE),
            IFERROR(VLOOKUP(B21, Receiving3!$A$2:$L$1000, 7, FALSE), 0)
        )
    ),
    IFERROR(VLOOKUP(B21, Receiving!$A$2:$L$1000, 7, FALSE),
        IFERROR(VLOOKUP(B21, Receiving3!$A$2:$L$1000, 7, FALSE), 0)
    )
)</f>
        <v>0</v>
      </c>
      <c r="R21">
        <f>IF(G21=0,
    IFERROR(VLOOKUP(B21, Receiving2!$A$2:$L$1000, 8, FALSE),
        IFERROR(VLOOKUP(B21, Receiving!$A$2:$L$1000, 8, FALSE),
            IFERROR(VLOOKUP(B21, Receiving3!$A$2:$L$1000, 8, FALSE), 0)
        )
    ),
    IFERROR(VLOOKUP(B21, Receiving!$A$2:$L$1000, 8, FALSE),
        IFERROR(VLOOKUP(B21, Receiving3!$A$2:$L$1000, 8, FALSE), 0)
    )
)</f>
        <v>0</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0</v>
      </c>
    </row>
    <row r="22" spans="1:20">
      <c r="A22">
        <v>88</v>
      </c>
      <c r="B22" t="s">
        <v>1035</v>
      </c>
      <c r="C22" t="s">
        <v>16</v>
      </c>
      <c r="D22" t="s">
        <v>288</v>
      </c>
      <c r="E22" t="s">
        <v>238</v>
      </c>
      <c r="F22" s="3">
        <v>0</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0</v>
      </c>
      <c r="O22">
        <f>IF(G22=0,
    IFERROR(VLOOKUP(B22, Receiving2!$A$2:$L$1000, 5, FALSE),
        IFERROR(VLOOKUP(B22, Receiving!$A$2:$L$1000, 5, FALSE),
            IFERROR(VLOOKUP(B22, Receiving3!$A$2:$L$1000, 5, FALSE), 0)
        )
    ),
    IFERROR(VLOOKUP(B22, Receiving!$A$2:$L$1000, 5, FALSE),
        IFERROR(VLOOKUP(B22, Receiving3!$A$2:$L$1000, 5, FALSE), 0)
    )
)</f>
        <v>0</v>
      </c>
      <c r="P22">
        <f>IF(G22=0,
    IFERROR(VLOOKUP(B22, Receiving2!$A$2:$L$1000, 6, FALSE),
        IFERROR(VLOOKUP(B22, Receiving!$A$2:$L$1000, 6, FALSE),
            IFERROR(VLOOKUP(B22, Receiving3!$A$2:$L$1000, 6, FALSE), 0)
        )
    ),
    IFERROR(VLOOKUP(B22, Receiving!$A$2:$L$1000, 6, FALSE),
        IFERROR(VLOOKUP(B22, Receiving3!$A$2:$L$1000, 6, FALSE), 0)
    )
)</f>
        <v>0</v>
      </c>
      <c r="Q22">
        <f>IF(G22=0,
    IFERROR(VLOOKUP(B22, Receiving2!$A$2:$L$1000, 7, FALSE),
        IFERROR(VLOOKUP(B22, Receiving!$A$2:$L$1000, 7, FALSE),
            IFERROR(VLOOKUP(B22, Receiving3!$A$2:$L$1000, 7, FALSE), 0)
        )
    ),
    IFERROR(VLOOKUP(B22, Receiving!$A$2:$L$1000, 7, FALSE),
        IFERROR(VLOOKUP(B22, Receiving3!$A$2:$L$1000, 7, FALSE), 0)
    )
)</f>
        <v>0</v>
      </c>
      <c r="R22">
        <f>IF(G22=0,
    IFERROR(VLOOKUP(B22, Receiving2!$A$2:$L$1000, 8, FALSE),
        IFERROR(VLOOKUP(B22, Receiving!$A$2:$L$1000, 8, FALSE),
            IFERROR(VLOOKUP(B22, Receiving3!$A$2:$L$1000, 8, FALSE), 0)
        )
    ),
    IFERROR(VLOOKUP(B22, Receiving!$A$2:$L$1000, 8, FALSE),
        IFERROR(VLOOKUP(B22, Receiving3!$A$2:$L$1000, 8, FALSE), 0)
    )
)</f>
        <v>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0</v>
      </c>
    </row>
    <row r="23" spans="1:20">
      <c r="A23">
        <v>3</v>
      </c>
      <c r="B23" t="s">
        <v>1036</v>
      </c>
      <c r="C23" t="s">
        <v>16</v>
      </c>
      <c r="D23" t="s">
        <v>337</v>
      </c>
      <c r="E23" t="s">
        <v>224</v>
      </c>
      <c r="F23" s="3">
        <v>0</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sheetData>
  <sortState xmlns:xlrd2="http://schemas.microsoft.com/office/spreadsheetml/2017/richdata2" ref="A1:F25">
    <sortCondition ref="C1:C25"/>
  </sortState>
  <conditionalFormatting sqref="F1:F1048576">
    <cfRule type="cellIs" dxfId="5" priority="5" operator="equal">
      <formula>"R"</formula>
    </cfRule>
  </conditionalFormatting>
  <conditionalFormatting sqref="H2:T27">
    <cfRule type="cellIs" dxfId="4" priority="3" operator="equal">
      <formula>"R"</formula>
    </cfRule>
  </conditionalFormatting>
  <hyperlinks>
    <hyperlink ref="H1" r:id="rId1" tooltip="Rushing Attempts" display="https://www.footballdb.com/statistics/nfl/player-stats/rushing/2023/preseason?sort=rushatt" xr:uid="{1858105A-00A3-8246-9427-D7ECA36CA97F}"/>
    <hyperlink ref="I1" r:id="rId2" tooltip="Rushing Yards" display="https://www.footballdb.com/statistics/nfl/player-stats/rushing/2023/preseason?sort=rushyds" xr:uid="{6EDFA2FC-1778-CA46-8F39-6FBEC95E75E6}"/>
    <hyperlink ref="J1" r:id="rId3" tooltip="Rushing Average" display="https://www.footballdb.com/statistics/nfl/player-stats/rushing/2023/preseason?sort=rushavg" xr:uid="{FE3035D6-8F3E-554C-AF23-C52460981C6A}"/>
    <hyperlink ref="K1" r:id="rId4" tooltip="Rushing Yards Per Game" display="https://www.footballdb.com/statistics/nfl/player-stats/rushing/2023/preseason?sort=rushypg" xr:uid="{BE0DCC96-9186-BB47-8995-BF28321D07AF}"/>
    <hyperlink ref="L1" r:id="rId5" tooltip="Longest Rush" display="https://www.footballdb.com/statistics/nfl/player-stats/rushing/2023/preseason?sort=rushlg" xr:uid="{CB227B04-13B3-1E4A-8F88-A3EA7003B6AC}"/>
    <hyperlink ref="M1" r:id="rId6" tooltip="Rushing Touchdowns" display="https://www.footballdb.com/statistics/nfl/player-stats/rushing/2023/preseason?sort=rushtds" xr:uid="{55719813-E124-7942-A7EE-958E73BEC689}"/>
    <hyperlink ref="N1" r:id="rId7" tooltip="Receptions" display="https://www.footballdb.com/statistics/nfl/player-stats/receiving/2023/preseason?sort=recnum" xr:uid="{E88628E1-B7C1-F348-B0E6-66749245AA97}"/>
    <hyperlink ref="O1" r:id="rId8" tooltip="Receiving Yards" display="https://www.footballdb.com/statistics/nfl/player-stats/receiving/2023/preseason?sort=recyds" xr:uid="{4F0ACCAD-061F-434E-BCDE-3034EB57EAB4}"/>
    <hyperlink ref="P1" r:id="rId9" tooltip="Receiving Average" display="https://www.footballdb.com/statistics/nfl/player-stats/receiving/2023/preseason?sort=recavg" xr:uid="{53F3FED9-0A75-8647-B2CF-5B13CB6CB8D5}"/>
    <hyperlink ref="Q1" r:id="rId10" tooltip="Receiving Yards Per Game" display="https://www.footballdb.com/statistics/nfl/player-stats/receiving/2023/preseason?sort=recypg" xr:uid="{BEFA4437-C749-1B40-A2E4-48BA7D7890DE}"/>
    <hyperlink ref="S1" r:id="rId11" tooltip="Touchdown Receptions" display="https://www.footballdb.com/statistics/nfl/player-stats/receiving/2023/preseason?sort=rectds" xr:uid="{587A6F09-C2E8-6040-90B0-07B2FF13DD3C}"/>
    <hyperlink ref="R1" r:id="rId12" tooltip="Longest Reception" display="https://www.footballdb.com/statistics/nfl/player-stats/receiving/2023/preseason?sort=reclg" xr:uid="{3F01662C-70F3-F044-9264-B10DFC35278D}"/>
    <hyperlink ref="T1" r:id="rId13" tooltip="Receiving Targets" display="https://www.footballdb.com/statistics/nfl/player-stats/receiving/2023/preseason?sort=rectgt" xr:uid="{3C391440-4B56-1749-B238-ED7F2D35CC5E}"/>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53919-EBEB-4FA6-91E5-8673F14A9CD8}">
  <dimension ref="A1:X31"/>
  <sheetViews>
    <sheetView tabSelected="1" workbookViewId="0">
      <selection activeCell="R20" sqref="R20"/>
    </sheetView>
  </sheetViews>
  <sheetFormatPr defaultColWidth="8.85546875" defaultRowHeight="15"/>
  <cols>
    <col min="6" max="6" width="8.85546875" style="3"/>
  </cols>
  <sheetData>
    <row r="1" spans="1:24">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4">
      <c r="A2">
        <v>49</v>
      </c>
      <c r="B2" t="s">
        <v>1047</v>
      </c>
      <c r="C2" t="s">
        <v>22</v>
      </c>
      <c r="D2" t="s">
        <v>244</v>
      </c>
      <c r="E2" t="s">
        <v>215</v>
      </c>
      <c r="F2" s="3">
        <v>0</v>
      </c>
      <c r="G2">
        <f>IFERROR(VLOOKUP(B2, Rushing!$A$2:$L$1000, 3, FALSE), IFERROR(VLOOKUP(B2, Receiving!$A$2:$L$1000, 3, FALSE), 0))</f>
        <v>0</v>
      </c>
      <c r="H2">
        <f>IF(G2=0,
    IFERROR(VLOOKUP(B2, Rushing2!$A$2:$L$1000, 4, FALSE),
        IFERROR(VLOOKUP(B2, Rushing!$A$2:$L$1000, 4, FALSE),
            IFERROR(VLOOKUP(B2, Rushing3!$A$2:$L$1000, 4, FALSE), 0)
        )
    ),
    IFERROR(VLOOKUP(B2, Rushing!$A$2:$L$1000, 4, FALSE),
        IFERROR(VLOOKUP(B2, Rushing3!$A$2:$L$1000, 4, FALSE), 0)
    )
)</f>
        <v>0</v>
      </c>
      <c r="I2">
        <f>IF(G2=0,
    IFERROR(VLOOKUP(B2, Rushing2!$A$2:$L$1000, 5, FALSE),
        IFERROR(VLOOKUP(B2, Rushing!$A$2:$L$1000, 5, FALSE),
            IFERROR(VLOOKUP(B2, Rushing3!$A$2:$L$1000, 5, FALSE), 0)
        )
    ),
    IFERROR(VLOOKUP(B2, Rushing!$A$2:$L$1000, 5, FALSE),
        IFERROR(VLOOKUP(B2, Rushing3!$A$2:$L$1000, 5, FALSE), 0)
    )
)</f>
        <v>0</v>
      </c>
      <c r="J2">
        <f>IF(G2=0,
    IFERROR(VLOOKUP(B2, Rushing2!$A$2:$L$1000, 6, FALSE),
        IFERROR(VLOOKUP(B2, Rushing!$A$2:$L$1000, 6, FALSE),
            IFERROR(VLOOKUP(B2, Rushing3!$A$2:$L$1000, 6, FALSE), 0)
        )
    ),
    IFERROR(VLOOKUP(B2, Rushing!$A$2:$L$1000, 6, FALSE),
        IFERROR(VLOOKUP(B2, Rushing3!$A$2:$L$1000, 6, FALSE), 0)
    )
)</f>
        <v>0</v>
      </c>
      <c r="K2">
        <f>IF(G2=0,
    IFERROR(VLOOKUP(B2, Rushing2!$A$2:$L$1000, 7, FALSE),
        IFERROR(VLOOKUP(B2, Rushing!$A$2:$L$1000, 7, FALSE),
            IFERROR(VLOOKUP(B2, Rushing3!$A$2:$L$1000, 7, FALSE), 0)
        )
    ),
    IFERROR(VLOOKUP(B2, Rushing!$A$2:$L$1000, 7, FALSE),
        IFERROR(VLOOKUP(B2, Rushing3!$A$2:$L$1000, 7, FALSE), 0)
    )
)</f>
        <v>0</v>
      </c>
      <c r="L2">
        <f>IF(G2=0,
    IFERROR(VLOOKUP(B2, Rushing2!$A$2:$L$1000, 8, FALSE),
        IFERROR(VLOOKUP(B2, Rushing!$A$2:$L$1000, 8, FALSE),
            IFERROR(VLOOKUP(B2, Rushing3!$A$2:$L$1000, 8, FALSE), 0)
        )
    ),
    IFERROR(VLOOKUP(B2, Rushing!$A$2:$L$1000, 8, FALSE),
        IFERROR(VLOOKUP(B2, Rushing3!$A$2:$L$1000, 8, FALSE), 0)
    )
)</f>
        <v>0</v>
      </c>
      <c r="M2">
        <f>IF(G2=0,
    IFERROR(VLOOKUP(B2, Rushing2!$A$2:$L$1000, 9, FALSE),
        IFERROR(VLOOKUP(B2, Rushing!$A$2:$L$1000, 9, FALSE),
            IFERROR(VLOOKUP(B2, Rushing3!$A$2:$L$1000, 9, FALSE), 0)
        )
    ),
    IFERROR(VLOOKUP(B2, Rushing!$A$2:$L$1000, 9, FALSE),
        IFERROR(VLOOKUP(B2, Rushing3!$A$2:$L$1000, 9, FALSE), 0)
    )
)</f>
        <v>0</v>
      </c>
      <c r="N2">
        <f>IF(G2=0,
    IFERROR(VLOOKUP(B2, Receiving2!$A$2:$L$1000, 4, FALSE),
        IFERROR(VLOOKUP(B2, Receiving!$A$2:$L$1000, 4, FALSE),
            IFERROR(VLOOKUP(B2, Receiving3!$A$2:$L$1000, 4, FALSE), 0)
        )
    ),
    IFERROR(VLOOKUP(B2, Receiving!$A$2:$L$1000, 4, FALSE),
        IFERROR(VLOOKUP(B2, Receiving3!$A$2:$L$1000, 4, FALSE), 0)
    )
)</f>
        <v>0</v>
      </c>
      <c r="O2">
        <f>IF(G2=0,
    IFERROR(VLOOKUP(B2, Receiving2!$A$2:$L$1000, 5, FALSE),
        IFERROR(VLOOKUP(B2, Receiving!$A$2:$L$1000, 5, FALSE),
            IFERROR(VLOOKUP(B2, Receiving3!$A$2:$L$1000, 5, FALSE), 0)
        )
    ),
    IFERROR(VLOOKUP(B2, Receiving!$A$2:$L$1000, 5, FALSE),
        IFERROR(VLOOKUP(B2, Receiving3!$A$2:$L$1000, 5, FALSE), 0)
    )
)</f>
        <v>0</v>
      </c>
      <c r="P2">
        <f>IF(G2=0,
    IFERROR(VLOOKUP(B2, Receiving2!$A$2:$L$1000, 6, FALSE),
        IFERROR(VLOOKUP(B2, Receiving!$A$2:$L$1000, 6, FALSE),
            IFERROR(VLOOKUP(B2, Receiving3!$A$2:$L$1000, 6, FALSE), 0)
        )
    ),
    IFERROR(VLOOKUP(B2, Receiving!$A$2:$L$1000, 6, FALSE),
        IFERROR(VLOOKUP(B2, Receiving3!$A$2:$L$1000, 6, FALSE), 0)
    )
)</f>
        <v>0</v>
      </c>
      <c r="Q2">
        <f>IF(G2=0,
    IFERROR(VLOOKUP(B2, Receiving2!$A$2:$L$1000, 7, FALSE),
        IFERROR(VLOOKUP(B2, Receiving!$A$2:$L$1000, 7, FALSE),
            IFERROR(VLOOKUP(B2, Receiving3!$A$2:$L$1000, 7, FALSE), 0)
        )
    ),
    IFERROR(VLOOKUP(B2, Receiving!$A$2:$L$1000, 7, FALSE),
        IFERROR(VLOOKUP(B2, Receiving3!$A$2:$L$1000, 7, FALSE), 0)
    )
)</f>
        <v>0</v>
      </c>
      <c r="R2">
        <f>IF(G2=0,
    IFERROR(VLOOKUP(B2, Receiving2!$A$2:$L$1000, 8, FALSE),
        IFERROR(VLOOKUP(B2, Receiving!$A$2:$L$1000, 8, FALSE),
            IFERROR(VLOOKUP(B2, Receiving3!$A$2:$L$1000, 8, FALSE), 0)
        )
    ),
    IFERROR(VLOOKUP(B2, Receiving!$A$2:$L$1000, 8, FALSE),
        IFERROR(VLOOKUP(B2, Receiving3!$A$2:$L$1000, 8, FALSE), 0)
    )
)</f>
        <v>0</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0</v>
      </c>
      <c r="X2" t="s">
        <v>1887</v>
      </c>
    </row>
    <row r="3" spans="1:24">
      <c r="A3">
        <v>24</v>
      </c>
      <c r="B3" t="s">
        <v>1052</v>
      </c>
      <c r="C3" t="s">
        <v>22</v>
      </c>
      <c r="D3" t="s">
        <v>299</v>
      </c>
      <c r="E3" t="s">
        <v>77</v>
      </c>
      <c r="F3" s="3">
        <v>3</v>
      </c>
      <c r="G3">
        <f>IFERROR(VLOOKUP(B3, Rushing!$A$2:$L$1000, 3, FALSE), IFERROR(VLOOKUP(B3, Receiving!$A$2:$L$1000, 3, FALSE), 0))</f>
        <v>3</v>
      </c>
      <c r="H3">
        <f>IF(G3=0,
    IFERROR(VLOOKUP(B3, Rushing2!$A$2:$L$1000, 4, FALSE),
        IFERROR(VLOOKUP(B3, Rushing!$A$2:$L$1000, 4, FALSE),
            IFERROR(VLOOKUP(B3, Rushing3!$A$2:$L$1000, 4, FALSE), 0)
        )
    ),
    IFERROR(VLOOKUP(B3, Rushing!$A$2:$L$1000, 4, FALSE),
        IFERROR(VLOOKUP(B3, Rushing3!$A$2:$L$1000, 4, FALSE), 0)
    )
)</f>
        <v>22</v>
      </c>
      <c r="I3">
        <f>IF(G3=0,
    IFERROR(VLOOKUP(B3, Rushing2!$A$2:$L$1000, 5, FALSE),
        IFERROR(VLOOKUP(B3, Rushing!$A$2:$L$1000, 5, FALSE),
            IFERROR(VLOOKUP(B3, Rushing3!$A$2:$L$1000, 5, FALSE), 0)
        )
    ),
    IFERROR(VLOOKUP(B3, Rushing!$A$2:$L$1000, 5, FALSE),
        IFERROR(VLOOKUP(B3, Rushing3!$A$2:$L$1000, 5, FALSE), 0)
    )
)</f>
        <v>100</v>
      </c>
      <c r="J3">
        <f>IF(G3=0,
    IFERROR(VLOOKUP(B3, Rushing2!$A$2:$L$1000, 6, FALSE),
        IFERROR(VLOOKUP(B3, Rushing!$A$2:$L$1000, 6, FALSE),
            IFERROR(VLOOKUP(B3, Rushing3!$A$2:$L$1000, 6, FALSE), 0)
        )
    ),
    IFERROR(VLOOKUP(B3, Rushing!$A$2:$L$1000, 6, FALSE),
        IFERROR(VLOOKUP(B3, Rushing3!$A$2:$L$1000, 6, FALSE), 0)
    )
)</f>
        <v>4.55</v>
      </c>
      <c r="K3">
        <f>IF(G3=0,
    IFERROR(VLOOKUP(B3, Rushing2!$A$2:$L$1000, 7, FALSE),
        IFERROR(VLOOKUP(B3, Rushing!$A$2:$L$1000, 7, FALSE),
            IFERROR(VLOOKUP(B3, Rushing3!$A$2:$L$1000, 7, FALSE), 0)
        )
    ),
    IFERROR(VLOOKUP(B3, Rushing!$A$2:$L$1000, 7, FALSE),
        IFERROR(VLOOKUP(B3, Rushing3!$A$2:$L$1000, 7, FALSE), 0)
    )
)</f>
        <v>33.299999999999997</v>
      </c>
      <c r="L3">
        <f>IF(G3=0,
    IFERROR(VLOOKUP(B3, Rushing2!$A$2:$L$1000, 8, FALSE),
        IFERROR(VLOOKUP(B3, Rushing!$A$2:$L$1000, 8, FALSE),
            IFERROR(VLOOKUP(B3, Rushing3!$A$2:$L$1000, 8, FALSE), 0)
        )
    ),
    IFERROR(VLOOKUP(B3, Rushing!$A$2:$L$1000, 8, FALSE),
        IFERROR(VLOOKUP(B3, Rushing3!$A$2:$L$1000, 8, FALSE), 0)
    )
)</f>
        <v>22</v>
      </c>
      <c r="M3">
        <f>IF(G3=0,
    IFERROR(VLOOKUP(B3, Rushing2!$A$2:$L$1000, 9, FALSE),
        IFERROR(VLOOKUP(B3, Rushing!$A$2:$L$1000, 9, FALSE),
            IFERROR(VLOOKUP(B3, Rushing3!$A$2:$L$1000, 9, FALSE), 0)
        )
    ),
    IFERROR(VLOOKUP(B3, Rushing!$A$2:$L$1000, 9, FALSE),
        IFERROR(VLOOKUP(B3, Rushing3!$A$2:$L$1000, 9, FALSE), 0)
    )
)</f>
        <v>0</v>
      </c>
      <c r="N3">
        <f>IF(G3=0,
    IFERROR(VLOOKUP(B3, Receiving2!$A$2:$L$1000, 4, FALSE),
        IFERROR(VLOOKUP(B3, Receiving!$A$2:$L$1000, 4, FALSE),
            IFERROR(VLOOKUP(B3, Receiving3!$A$2:$L$1000, 4, FALSE), 0)
        )
    ),
    IFERROR(VLOOKUP(B3, Receiving!$A$2:$L$1000, 4, FALSE),
        IFERROR(VLOOKUP(B3, Receiving3!$A$2:$L$1000, 4, FALSE), 0)
    )
)</f>
        <v>2</v>
      </c>
      <c r="O3">
        <f>IF(G3=0,
    IFERROR(VLOOKUP(B3, Receiving2!$A$2:$L$1000, 5, FALSE),
        IFERROR(VLOOKUP(B3, Receiving!$A$2:$L$1000, 5, FALSE),
            IFERROR(VLOOKUP(B3, Receiving3!$A$2:$L$1000, 5, FALSE), 0)
        )
    ),
    IFERROR(VLOOKUP(B3, Receiving!$A$2:$L$1000, 5, FALSE),
        IFERROR(VLOOKUP(B3, Receiving3!$A$2:$L$1000, 5, FALSE), 0)
    )
)</f>
        <v>18</v>
      </c>
      <c r="P3">
        <f>IF(G3=0,
    IFERROR(VLOOKUP(B3, Receiving2!$A$2:$L$1000, 6, FALSE),
        IFERROR(VLOOKUP(B3, Receiving!$A$2:$L$1000, 6, FALSE),
            IFERROR(VLOOKUP(B3, Receiving3!$A$2:$L$1000, 6, FALSE), 0)
        )
    ),
    IFERROR(VLOOKUP(B3, Receiving!$A$2:$L$1000, 6, FALSE),
        IFERROR(VLOOKUP(B3, Receiving3!$A$2:$L$1000, 6, FALSE), 0)
    )
)</f>
        <v>9</v>
      </c>
      <c r="Q3">
        <f>IF(G3=0,
    IFERROR(VLOOKUP(B3, Receiving2!$A$2:$L$1000, 7, FALSE),
        IFERROR(VLOOKUP(B3, Receiving!$A$2:$L$1000, 7, FALSE),
            IFERROR(VLOOKUP(B3, Receiving3!$A$2:$L$1000, 7, FALSE), 0)
        )
    ),
    IFERROR(VLOOKUP(B3, Receiving!$A$2:$L$1000, 7, FALSE),
        IFERROR(VLOOKUP(B3, Receiving3!$A$2:$L$1000, 7, FALSE), 0)
    )
)</f>
        <v>6</v>
      </c>
      <c r="R3">
        <f>IF(G3=0,
    IFERROR(VLOOKUP(B3, Receiving2!$A$2:$L$1000, 8, FALSE),
        IFERROR(VLOOKUP(B3, Receiving!$A$2:$L$1000, 8, FALSE),
            IFERROR(VLOOKUP(B3, Receiving3!$A$2:$L$1000, 8, FALSE), 0)
        )
    ),
    IFERROR(VLOOKUP(B3, Receiving!$A$2:$L$1000, 8, FALSE),
        IFERROR(VLOOKUP(B3, Receiving3!$A$2:$L$1000, 8, FALSE), 0)
    )
)</f>
        <v>13</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3</v>
      </c>
    </row>
    <row r="4" spans="1:24">
      <c r="A4">
        <v>23</v>
      </c>
      <c r="B4" t="s">
        <v>1053</v>
      </c>
      <c r="C4" t="s">
        <v>22</v>
      </c>
      <c r="D4" t="s">
        <v>79</v>
      </c>
      <c r="E4" t="s">
        <v>60</v>
      </c>
      <c r="F4" s="3">
        <v>8</v>
      </c>
      <c r="G4">
        <f>IFERROR(VLOOKUP(B4, Rushing!$A$2:$L$1000, 3, FALSE), IFERROR(VLOOKUP(B4, Receiving!$A$2:$L$1000, 3, FALSE), 0))</f>
        <v>0</v>
      </c>
      <c r="H4">
        <f>IF(G4=0,
    IFERROR(VLOOKUP(B4, Rushing2!$A$2:$L$1000, 4, FALSE),
        IFERROR(VLOOKUP(B4, Rushing!$A$2:$L$1000, 4, FALSE),
            IFERROR(VLOOKUP(B4, Rushing3!$A$2:$L$1000, 4, FALSE), 0)
        )
    ),
    IFERROR(VLOOKUP(B4, Rushing!$A$2:$L$1000, 4, FALSE),
        IFERROR(VLOOKUP(B4, Rushing3!$A$2:$L$1000, 4, FALSE), 0)
    )
)</f>
        <v>0</v>
      </c>
      <c r="I4">
        <f>IF(G4=0,
    IFERROR(VLOOKUP(B4, Rushing2!$A$2:$L$1000, 5, FALSE),
        IFERROR(VLOOKUP(B4, Rushing!$A$2:$L$1000, 5, FALSE),
            IFERROR(VLOOKUP(B4, Rushing3!$A$2:$L$1000, 5, FALSE), 0)
        )
    ),
    IFERROR(VLOOKUP(B4, Rushing!$A$2:$L$1000, 5, FALSE),
        IFERROR(VLOOKUP(B4, Rushing3!$A$2:$L$1000, 5, FALSE), 0)
    )
)</f>
        <v>0</v>
      </c>
      <c r="J4">
        <f>IF(G4=0,
    IFERROR(VLOOKUP(B4, Rushing2!$A$2:$L$1000, 6, FALSE),
        IFERROR(VLOOKUP(B4, Rushing!$A$2:$L$1000, 6, FALSE),
            IFERROR(VLOOKUP(B4, Rushing3!$A$2:$L$1000, 6, FALSE), 0)
        )
    ),
    IFERROR(VLOOKUP(B4, Rushing!$A$2:$L$1000, 6, FALSE),
        IFERROR(VLOOKUP(B4, Rushing3!$A$2:$L$1000, 6, FALSE), 0)
    )
)</f>
        <v>0</v>
      </c>
      <c r="K4">
        <f>IF(G4=0,
    IFERROR(VLOOKUP(B4, Rushing2!$A$2:$L$1000, 7, FALSE),
        IFERROR(VLOOKUP(B4, Rushing!$A$2:$L$1000, 7, FALSE),
            IFERROR(VLOOKUP(B4, Rushing3!$A$2:$L$1000, 7, FALSE), 0)
        )
    ),
    IFERROR(VLOOKUP(B4, Rushing!$A$2:$L$1000, 7, FALSE),
        IFERROR(VLOOKUP(B4, Rushing3!$A$2:$L$1000, 7, FALSE), 0)
    )
)</f>
        <v>0</v>
      </c>
      <c r="L4">
        <f>IF(G4=0,
    IFERROR(VLOOKUP(B4, Rushing2!$A$2:$L$1000, 8, FALSE),
        IFERROR(VLOOKUP(B4, Rushing!$A$2:$L$1000, 8, FALSE),
            IFERROR(VLOOKUP(B4, Rushing3!$A$2:$L$1000, 8, FALSE), 0)
        )
    ),
    IFERROR(VLOOKUP(B4, Rushing!$A$2:$L$1000, 8, FALSE),
        IFERROR(VLOOKUP(B4, Rushing3!$A$2:$L$1000, 8, FALSE), 0)
    )
)</f>
        <v>0</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0</v>
      </c>
      <c r="O4">
        <f>IF(G4=0,
    IFERROR(VLOOKUP(B4, Receiving2!$A$2:$L$1000, 5, FALSE),
        IFERROR(VLOOKUP(B4, Receiving!$A$2:$L$1000, 5, FALSE),
            IFERROR(VLOOKUP(B4, Receiving3!$A$2:$L$1000, 5, FALSE), 0)
        )
    ),
    IFERROR(VLOOKUP(B4, Receiving!$A$2:$L$1000, 5, FALSE),
        IFERROR(VLOOKUP(B4, Receiving3!$A$2:$L$1000, 5, FALSE), 0)
    )
)</f>
        <v>0</v>
      </c>
      <c r="P4">
        <f>IF(G4=0,
    IFERROR(VLOOKUP(B4, Receiving2!$A$2:$L$1000, 6, FALSE),
        IFERROR(VLOOKUP(B4, Receiving!$A$2:$L$1000, 6, FALSE),
            IFERROR(VLOOKUP(B4, Receiving3!$A$2:$L$1000, 6, FALSE), 0)
        )
    ),
    IFERROR(VLOOKUP(B4, Receiving!$A$2:$L$1000, 6, FALSE),
        IFERROR(VLOOKUP(B4, Receiving3!$A$2:$L$1000, 6, FALSE), 0)
    )
)</f>
        <v>0</v>
      </c>
      <c r="Q4">
        <f>IF(G4=0,
    IFERROR(VLOOKUP(B4, Receiving2!$A$2:$L$1000, 7, FALSE),
        IFERROR(VLOOKUP(B4, Receiving!$A$2:$L$1000, 7, FALSE),
            IFERROR(VLOOKUP(B4, Receiving3!$A$2:$L$1000, 7, FALSE), 0)
        )
    ),
    IFERROR(VLOOKUP(B4, Receiving!$A$2:$L$1000, 7, FALSE),
        IFERROR(VLOOKUP(B4, Receiving3!$A$2:$L$1000, 7, FALSE), 0)
    )
)</f>
        <v>0</v>
      </c>
      <c r="R4">
        <f>IF(G4=0,
    IFERROR(VLOOKUP(B4, Receiving2!$A$2:$L$1000, 8, FALSE),
        IFERROR(VLOOKUP(B4, Receiving!$A$2:$L$1000, 8, FALSE),
            IFERROR(VLOOKUP(B4, Receiving3!$A$2:$L$1000, 8, FALSE), 0)
        )
    ),
    IFERROR(VLOOKUP(B4, Receiving!$A$2:$L$1000, 8, FALSE),
        IFERROR(VLOOKUP(B4, Receiving3!$A$2:$L$1000, 8, FALSE), 0)
    )
)</f>
        <v>0</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0</v>
      </c>
      <c r="X4" t="s">
        <v>1888</v>
      </c>
    </row>
    <row r="5" spans="1:24">
      <c r="A5">
        <v>25</v>
      </c>
      <c r="B5" t="s">
        <v>1054</v>
      </c>
      <c r="C5" t="s">
        <v>22</v>
      </c>
      <c r="D5" t="s">
        <v>227</v>
      </c>
      <c r="E5" t="s">
        <v>215</v>
      </c>
      <c r="F5" s="3">
        <v>4</v>
      </c>
      <c r="G5">
        <f>IFERROR(VLOOKUP(B5, Rushing!$A$2:$L$1000, 3, FALSE), IFERROR(VLOOKUP(B5, Receiving!$A$2:$L$1000, 3, FALSE), 0))</f>
        <v>0</v>
      </c>
      <c r="H5">
        <f>IF(G5=0,
    IFERROR(VLOOKUP(B5, Rushing2!$A$2:$L$1000, 4, FALSE),
        IFERROR(VLOOKUP(B5, Rushing!$A$2:$L$1000, 4, FALSE),
            IFERROR(VLOOKUP(B5, Rushing3!$A$2:$L$1000, 4, FALSE), 0)
        )
    ),
    IFERROR(VLOOKUP(B5, Rushing!$A$2:$L$1000, 4, FALSE),
        IFERROR(VLOOKUP(B5, Rushing3!$A$2:$L$1000, 4, FALSE), 0)
    )
)</f>
        <v>6</v>
      </c>
      <c r="I5">
        <f>IF(G5=0,
    IFERROR(VLOOKUP(B5, Rushing2!$A$2:$L$1000, 5, FALSE),
        IFERROR(VLOOKUP(B5, Rushing!$A$2:$L$1000, 5, FALSE),
            IFERROR(VLOOKUP(B5, Rushing3!$A$2:$L$1000, 5, FALSE), 0)
        )
    ),
    IFERROR(VLOOKUP(B5, Rushing!$A$2:$L$1000, 5, FALSE),
        IFERROR(VLOOKUP(B5, Rushing3!$A$2:$L$1000, 5, FALSE), 0)
    )
)</f>
        <v>24</v>
      </c>
      <c r="J5">
        <f>IF(G5=0,
    IFERROR(VLOOKUP(B5, Rushing2!$A$2:$L$1000, 6, FALSE),
        IFERROR(VLOOKUP(B5, Rushing!$A$2:$L$1000, 6, FALSE),
            IFERROR(VLOOKUP(B5, Rushing3!$A$2:$L$1000, 6, FALSE), 0)
        )
    ),
    IFERROR(VLOOKUP(B5, Rushing!$A$2:$L$1000, 6, FALSE),
        IFERROR(VLOOKUP(B5, Rushing3!$A$2:$L$1000, 6, FALSE), 0)
    )
)</f>
        <v>4</v>
      </c>
      <c r="K5">
        <f>IF(G5=0,
    IFERROR(VLOOKUP(B5, Rushing2!$A$2:$L$1000, 7, FALSE),
        IFERROR(VLOOKUP(B5, Rushing!$A$2:$L$1000, 7, FALSE),
            IFERROR(VLOOKUP(B5, Rushing3!$A$2:$L$1000, 7, FALSE), 0)
        )
    ),
    IFERROR(VLOOKUP(B5, Rushing!$A$2:$L$1000, 7, FALSE),
        IFERROR(VLOOKUP(B5, Rushing3!$A$2:$L$1000, 7, FALSE), 0)
    )
)</f>
        <v>24</v>
      </c>
      <c r="L5">
        <f>IF(G5=0,
    IFERROR(VLOOKUP(B5, Rushing2!$A$2:$L$1000, 8, FALSE),
        IFERROR(VLOOKUP(B5, Rushing!$A$2:$L$1000, 8, FALSE),
            IFERROR(VLOOKUP(B5, Rushing3!$A$2:$L$1000, 8, FALSE), 0)
        )
    ),
    IFERROR(VLOOKUP(B5, Rushing!$A$2:$L$1000, 8, FALSE),
        IFERROR(VLOOKUP(B5, Rushing3!$A$2:$L$1000, 8, FALSE), 0)
    )
)</f>
        <v>9</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0</v>
      </c>
      <c r="O5">
        <f>IF(G5=0,
    IFERROR(VLOOKUP(B5, Receiving2!$A$2:$L$1000, 5, FALSE),
        IFERROR(VLOOKUP(B5, Receiving!$A$2:$L$1000, 5, FALSE),
            IFERROR(VLOOKUP(B5, Receiving3!$A$2:$L$1000, 5, FALSE), 0)
        )
    ),
    IFERROR(VLOOKUP(B5, Receiving!$A$2:$L$1000, 5, FALSE),
        IFERROR(VLOOKUP(B5, Receiving3!$A$2:$L$1000, 5, FALSE), 0)
    )
)</f>
        <v>0</v>
      </c>
      <c r="P5">
        <f>IF(G5=0,
    IFERROR(VLOOKUP(B5, Receiving2!$A$2:$L$1000, 6, FALSE),
        IFERROR(VLOOKUP(B5, Receiving!$A$2:$L$1000, 6, FALSE),
            IFERROR(VLOOKUP(B5, Receiving3!$A$2:$L$1000, 6, FALSE), 0)
        )
    ),
    IFERROR(VLOOKUP(B5, Receiving!$A$2:$L$1000, 6, FALSE),
        IFERROR(VLOOKUP(B5, Receiving3!$A$2:$L$1000, 6, FALSE), 0)
    )
)</f>
        <v>0</v>
      </c>
      <c r="Q5">
        <f>IF(G5=0,
    IFERROR(VLOOKUP(B5, Receiving2!$A$2:$L$1000, 7, FALSE),
        IFERROR(VLOOKUP(B5, Receiving!$A$2:$L$1000, 7, FALSE),
            IFERROR(VLOOKUP(B5, Receiving3!$A$2:$L$1000, 7, FALSE), 0)
        )
    ),
    IFERROR(VLOOKUP(B5, Receiving!$A$2:$L$1000, 7, FALSE),
        IFERROR(VLOOKUP(B5, Receiving3!$A$2:$L$1000, 7, FALSE), 0)
    )
)</f>
        <v>0</v>
      </c>
      <c r="R5">
        <f>IF(G5=0,
    IFERROR(VLOOKUP(B5, Receiving2!$A$2:$L$1000, 8, FALSE),
        IFERROR(VLOOKUP(B5, Receiving!$A$2:$L$1000, 8, FALSE),
            IFERROR(VLOOKUP(B5, Receiving3!$A$2:$L$1000, 8, FALSE), 0)
        )
    ),
    IFERROR(VLOOKUP(B5, Receiving!$A$2:$L$1000, 8, FALSE),
        IFERROR(VLOOKUP(B5, Receiving3!$A$2:$L$1000, 8, FALSE), 0)
    )
)</f>
        <v>0</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0</v>
      </c>
      <c r="X5" t="s">
        <v>1899</v>
      </c>
    </row>
    <row r="6" spans="1:24">
      <c r="A6">
        <v>38</v>
      </c>
      <c r="B6" t="s">
        <v>1062</v>
      </c>
      <c r="C6" t="s">
        <v>22</v>
      </c>
      <c r="D6" t="s">
        <v>290</v>
      </c>
      <c r="E6" t="s">
        <v>77</v>
      </c>
      <c r="F6" s="3">
        <v>0</v>
      </c>
      <c r="G6">
        <f>IFERROR(VLOOKUP(B6, Rushing!$A$2:$L$1000, 3, FALSE), IFERROR(VLOOKUP(B6, Receiving!$A$2:$L$1000, 3, FALSE), 0))</f>
        <v>0</v>
      </c>
      <c r="H6">
        <f>IF(G6=0,
    IFERROR(VLOOKUP(B6, Rushing2!$A$2:$L$1000, 4, FALSE),
        IFERROR(VLOOKUP(B6, Rushing!$A$2:$L$1000, 4, FALSE),
            IFERROR(VLOOKUP(B6, Rushing3!$A$2:$L$1000, 4, FALSE), 0)
        )
    ),
    IFERROR(VLOOKUP(B6, Rushing!$A$2:$L$1000, 4, FALSE),
        IFERROR(VLOOKUP(B6, Rushing3!$A$2:$L$1000, 4, FALSE), 0)
    )
)</f>
        <v>0</v>
      </c>
      <c r="I6">
        <f>IF(G6=0,
    IFERROR(VLOOKUP(B6, Rushing2!$A$2:$L$1000, 5, FALSE),
        IFERROR(VLOOKUP(B6, Rushing!$A$2:$L$1000, 5, FALSE),
            IFERROR(VLOOKUP(B6, Rushing3!$A$2:$L$1000, 5, FALSE), 0)
        )
    ),
    IFERROR(VLOOKUP(B6, Rushing!$A$2:$L$1000, 5, FALSE),
        IFERROR(VLOOKUP(B6, Rushing3!$A$2:$L$1000, 5, FALSE), 0)
    )
)</f>
        <v>0</v>
      </c>
      <c r="J6">
        <f>IF(G6=0,
    IFERROR(VLOOKUP(B6, Rushing2!$A$2:$L$1000, 6, FALSE),
        IFERROR(VLOOKUP(B6, Rushing!$A$2:$L$1000, 6, FALSE),
            IFERROR(VLOOKUP(B6, Rushing3!$A$2:$L$1000, 6, FALSE), 0)
        )
    ),
    IFERROR(VLOOKUP(B6, Rushing!$A$2:$L$1000, 6, FALSE),
        IFERROR(VLOOKUP(B6, Rushing3!$A$2:$L$1000, 6, FALSE), 0)
    )
)</f>
        <v>0</v>
      </c>
      <c r="K6">
        <f>IF(G6=0,
    IFERROR(VLOOKUP(B6, Rushing2!$A$2:$L$1000, 7, FALSE),
        IFERROR(VLOOKUP(B6, Rushing!$A$2:$L$1000, 7, FALSE),
            IFERROR(VLOOKUP(B6, Rushing3!$A$2:$L$1000, 7, FALSE), 0)
        )
    ),
    IFERROR(VLOOKUP(B6, Rushing!$A$2:$L$1000, 7, FALSE),
        IFERROR(VLOOKUP(B6, Rushing3!$A$2:$L$1000, 7, FALSE), 0)
    )
)</f>
        <v>0</v>
      </c>
      <c r="L6">
        <f>IF(G6=0,
    IFERROR(VLOOKUP(B6, Rushing2!$A$2:$L$1000, 8, FALSE),
        IFERROR(VLOOKUP(B6, Rushing!$A$2:$L$1000, 8, FALSE),
            IFERROR(VLOOKUP(B6, Rushing3!$A$2:$L$1000, 8, FALSE), 0)
        )
    ),
    IFERROR(VLOOKUP(B6, Rushing!$A$2:$L$1000, 8, FALSE),
        IFERROR(VLOOKUP(B6, Rushing3!$A$2:$L$1000, 8, FALSE), 0)
    )
)</f>
        <v>0</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0</v>
      </c>
      <c r="O6">
        <f>IF(G6=0,
    IFERROR(VLOOKUP(B6, Receiving2!$A$2:$L$1000, 5, FALSE),
        IFERROR(VLOOKUP(B6, Receiving!$A$2:$L$1000, 5, FALSE),
            IFERROR(VLOOKUP(B6, Receiving3!$A$2:$L$1000, 5, FALSE), 0)
        )
    ),
    IFERROR(VLOOKUP(B6, Receiving!$A$2:$L$1000, 5, FALSE),
        IFERROR(VLOOKUP(B6, Receiving3!$A$2:$L$1000, 5, FALSE), 0)
    )
)</f>
        <v>0</v>
      </c>
      <c r="P6">
        <f>IF(G6=0,
    IFERROR(VLOOKUP(B6, Receiving2!$A$2:$L$1000, 6, FALSE),
        IFERROR(VLOOKUP(B6, Receiving!$A$2:$L$1000, 6, FALSE),
            IFERROR(VLOOKUP(B6, Receiving3!$A$2:$L$1000, 6, FALSE), 0)
        )
    ),
    IFERROR(VLOOKUP(B6, Receiving!$A$2:$L$1000, 6, FALSE),
        IFERROR(VLOOKUP(B6, Receiving3!$A$2:$L$1000, 6, FALSE), 0)
    )
)</f>
        <v>0</v>
      </c>
      <c r="Q6">
        <f>IF(G6=0,
    IFERROR(VLOOKUP(B6, Receiving2!$A$2:$L$1000, 7, FALSE),
        IFERROR(VLOOKUP(B6, Receiving!$A$2:$L$1000, 7, FALSE),
            IFERROR(VLOOKUP(B6, Receiving3!$A$2:$L$1000, 7, FALSE), 0)
        )
    ),
    IFERROR(VLOOKUP(B6, Receiving!$A$2:$L$1000, 7, FALSE),
        IFERROR(VLOOKUP(B6, Receiving3!$A$2:$L$1000, 7, FALSE), 0)
    )
)</f>
        <v>0</v>
      </c>
      <c r="R6">
        <f>IF(G6=0,
    IFERROR(VLOOKUP(B6, Receiving2!$A$2:$L$1000, 8, FALSE),
        IFERROR(VLOOKUP(B6, Receiving!$A$2:$L$1000, 8, FALSE),
            IFERROR(VLOOKUP(B6, Receiving3!$A$2:$L$1000, 8, FALSE), 0)
        )
    ),
    IFERROR(VLOOKUP(B6, Receiving!$A$2:$L$1000, 8, FALSE),
        IFERROR(VLOOKUP(B6, Receiving3!$A$2:$L$1000, 8, FALSE), 0)
    )
)</f>
        <v>0</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0</v>
      </c>
    </row>
    <row r="7" spans="1:24">
      <c r="A7">
        <v>32</v>
      </c>
      <c r="B7" t="s">
        <v>1170</v>
      </c>
      <c r="C7" t="s">
        <v>22</v>
      </c>
      <c r="D7" t="s">
        <v>156</v>
      </c>
      <c r="E7" t="s">
        <v>520</v>
      </c>
      <c r="F7" s="3">
        <v>4</v>
      </c>
      <c r="G7">
        <f>IFERROR(VLOOKUP(B7, Rushing!$A$2:$L$1000, 3, FALSE), IFERROR(VLOOKUP(B7, Receiving!$A$2:$L$1000, 3, FALSE), 0))</f>
        <v>3</v>
      </c>
      <c r="H7">
        <f>IF(G7=0,
    IFERROR(VLOOKUP(B7, Rushing2!$A$2:$L$1000, 4, FALSE),
        IFERROR(VLOOKUP(B7, Rushing!$A$2:$L$1000, 4, FALSE),
            IFERROR(VLOOKUP(B7, Rushing3!$A$2:$L$1000, 4, FALSE), 0)
        )
    ),
    IFERROR(VLOOKUP(B7, Rushing!$A$2:$L$1000, 4, FALSE),
        IFERROR(VLOOKUP(B7, Rushing3!$A$2:$L$1000, 4, FALSE), 0)
    )
)</f>
        <v>16</v>
      </c>
      <c r="I7">
        <f>IF(G7=0,
    IFERROR(VLOOKUP(B7, Rushing2!$A$2:$L$1000, 5, FALSE),
        IFERROR(VLOOKUP(B7, Rushing!$A$2:$L$1000, 5, FALSE),
            IFERROR(VLOOKUP(B7, Rushing3!$A$2:$L$1000, 5, FALSE), 0)
        )
    ),
    IFERROR(VLOOKUP(B7, Rushing!$A$2:$L$1000, 5, FALSE),
        IFERROR(VLOOKUP(B7, Rushing3!$A$2:$L$1000, 5, FALSE), 0)
    )
)</f>
        <v>55</v>
      </c>
      <c r="J7">
        <f>IF(G7=0,
    IFERROR(VLOOKUP(B7, Rushing2!$A$2:$L$1000, 6, FALSE),
        IFERROR(VLOOKUP(B7, Rushing!$A$2:$L$1000, 6, FALSE),
            IFERROR(VLOOKUP(B7, Rushing3!$A$2:$L$1000, 6, FALSE), 0)
        )
    ),
    IFERROR(VLOOKUP(B7, Rushing!$A$2:$L$1000, 6, FALSE),
        IFERROR(VLOOKUP(B7, Rushing3!$A$2:$L$1000, 6, FALSE), 0)
    )
)</f>
        <v>3.44</v>
      </c>
      <c r="K7">
        <f>IF(G7=0,
    IFERROR(VLOOKUP(B7, Rushing2!$A$2:$L$1000, 7, FALSE),
        IFERROR(VLOOKUP(B7, Rushing!$A$2:$L$1000, 7, FALSE),
            IFERROR(VLOOKUP(B7, Rushing3!$A$2:$L$1000, 7, FALSE), 0)
        )
    ),
    IFERROR(VLOOKUP(B7, Rushing!$A$2:$L$1000, 7, FALSE),
        IFERROR(VLOOKUP(B7, Rushing3!$A$2:$L$1000, 7, FALSE), 0)
    )
)</f>
        <v>18.3</v>
      </c>
      <c r="L7">
        <f>IF(G7=0,
    IFERROR(VLOOKUP(B7, Rushing2!$A$2:$L$1000, 8, FALSE),
        IFERROR(VLOOKUP(B7, Rushing!$A$2:$L$1000, 8, FALSE),
            IFERROR(VLOOKUP(B7, Rushing3!$A$2:$L$1000, 8, FALSE), 0)
        )
    ),
    IFERROR(VLOOKUP(B7, Rushing!$A$2:$L$1000, 8, FALSE),
        IFERROR(VLOOKUP(B7, Rushing3!$A$2:$L$1000, 8, FALSE), 0)
    )
)</f>
        <v>13</v>
      </c>
      <c r="M7">
        <f>IF(G7=0,
    IFERROR(VLOOKUP(B7, Rushing2!$A$2:$L$1000, 9, FALSE),
        IFERROR(VLOOKUP(B7, Rushing!$A$2:$L$1000, 9, FALSE),
            IFERROR(VLOOKUP(B7, Rushing3!$A$2:$L$1000, 9, FALSE), 0)
        )
    ),
    IFERROR(VLOOKUP(B7, Rushing!$A$2:$L$1000, 9, FALSE),
        IFERROR(VLOOKUP(B7, Rushing3!$A$2:$L$1000, 9, FALSE), 0)
    )
)</f>
        <v>1</v>
      </c>
      <c r="N7">
        <f>IF(G7=0,
    IFERROR(VLOOKUP(B7, Receiving2!$A$2:$L$1000, 4, FALSE),
        IFERROR(VLOOKUP(B7, Receiving!$A$2:$L$1000, 4, FALSE),
            IFERROR(VLOOKUP(B7, Receiving3!$A$2:$L$1000, 4, FALSE), 0)
        )
    ),
    IFERROR(VLOOKUP(B7, Receiving!$A$2:$L$1000, 4, FALSE),
        IFERROR(VLOOKUP(B7, Receiving3!$A$2:$L$1000, 4, FALSE), 0)
    )
)</f>
        <v>7</v>
      </c>
      <c r="O7">
        <f>IF(G7=0,
    IFERROR(VLOOKUP(B7, Receiving2!$A$2:$L$1000, 5, FALSE),
        IFERROR(VLOOKUP(B7, Receiving!$A$2:$L$1000, 5, FALSE),
            IFERROR(VLOOKUP(B7, Receiving3!$A$2:$L$1000, 5, FALSE), 0)
        )
    ),
    IFERROR(VLOOKUP(B7, Receiving!$A$2:$L$1000, 5, FALSE),
        IFERROR(VLOOKUP(B7, Receiving3!$A$2:$L$1000, 5, FALSE), 0)
    )
)</f>
        <v>21</v>
      </c>
      <c r="P7">
        <f>IF(G7=0,
    IFERROR(VLOOKUP(B7, Receiving2!$A$2:$L$1000, 6, FALSE),
        IFERROR(VLOOKUP(B7, Receiving!$A$2:$L$1000, 6, FALSE),
            IFERROR(VLOOKUP(B7, Receiving3!$A$2:$L$1000, 6, FALSE), 0)
        )
    ),
    IFERROR(VLOOKUP(B7, Receiving!$A$2:$L$1000, 6, FALSE),
        IFERROR(VLOOKUP(B7, Receiving3!$A$2:$L$1000, 6, FALSE), 0)
    )
)</f>
        <v>3</v>
      </c>
      <c r="Q7">
        <f>IF(G7=0,
    IFERROR(VLOOKUP(B7, Receiving2!$A$2:$L$1000, 7, FALSE),
        IFERROR(VLOOKUP(B7, Receiving!$A$2:$L$1000, 7, FALSE),
            IFERROR(VLOOKUP(B7, Receiving3!$A$2:$L$1000, 7, FALSE), 0)
        )
    ),
    IFERROR(VLOOKUP(B7, Receiving!$A$2:$L$1000, 7, FALSE),
        IFERROR(VLOOKUP(B7, Receiving3!$A$2:$L$1000, 7, FALSE), 0)
    )
)</f>
        <v>7</v>
      </c>
      <c r="R7">
        <f>IF(G7=0,
    IFERROR(VLOOKUP(B7, Receiving2!$A$2:$L$1000, 8, FALSE),
        IFERROR(VLOOKUP(B7, Receiving!$A$2:$L$1000, 8, FALSE),
            IFERROR(VLOOKUP(B7, Receiving3!$A$2:$L$1000, 8, FALSE), 0)
        )
    ),
    IFERROR(VLOOKUP(B7, Receiving!$A$2:$L$1000, 8, FALSE),
        IFERROR(VLOOKUP(B7, Receiving3!$A$2:$L$1000, 8, FALSE), 0)
    )
)</f>
        <v>8</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9</v>
      </c>
    </row>
    <row r="8" spans="1:24">
      <c r="A8">
        <v>85</v>
      </c>
      <c r="B8" t="s">
        <v>1049</v>
      </c>
      <c r="C8" t="s">
        <v>25</v>
      </c>
      <c r="D8" t="s">
        <v>265</v>
      </c>
      <c r="E8" t="s">
        <v>215</v>
      </c>
      <c r="F8" s="3">
        <v>8</v>
      </c>
      <c r="G8">
        <f>IFERROR(VLOOKUP(B8, Rushing!$A$2:$L$1000, 3, FALSE), IFERROR(VLOOKUP(B8, Receiving!$A$2:$L$1000, 3, FALSE), 0))</f>
        <v>1</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1</v>
      </c>
    </row>
    <row r="9" spans="1:24">
      <c r="A9">
        <v>81</v>
      </c>
      <c r="B9" t="s">
        <v>1050</v>
      </c>
      <c r="C9" t="s">
        <v>25</v>
      </c>
      <c r="D9" t="s">
        <v>96</v>
      </c>
      <c r="E9" t="s">
        <v>215</v>
      </c>
      <c r="F9" s="3">
        <v>2</v>
      </c>
      <c r="G9">
        <f>IFERROR(VLOOKUP(B9, Rushing!$A$2:$L$1000, 3, FALSE), IFERROR(VLOOKUP(B9, Receiving!$A$2:$L$1000, 3, FALSE), 0))</f>
        <v>3</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4</v>
      </c>
      <c r="O9">
        <f>IF(G9=0,
    IFERROR(VLOOKUP(B9, Receiving2!$A$2:$L$1000, 5, FALSE),
        IFERROR(VLOOKUP(B9, Receiving!$A$2:$L$1000, 5, FALSE),
            IFERROR(VLOOKUP(B9, Receiving3!$A$2:$L$1000, 5, FALSE), 0)
        )
    ),
    IFERROR(VLOOKUP(B9, Receiving!$A$2:$L$1000, 5, FALSE),
        IFERROR(VLOOKUP(B9, Receiving3!$A$2:$L$1000, 5, FALSE), 0)
    )
)</f>
        <v>55</v>
      </c>
      <c r="P9">
        <f>IF(G9=0,
    IFERROR(VLOOKUP(B9, Receiving2!$A$2:$L$1000, 6, FALSE),
        IFERROR(VLOOKUP(B9, Receiving!$A$2:$L$1000, 6, FALSE),
            IFERROR(VLOOKUP(B9, Receiving3!$A$2:$L$1000, 6, FALSE), 0)
        )
    ),
    IFERROR(VLOOKUP(B9, Receiving!$A$2:$L$1000, 6, FALSE),
        IFERROR(VLOOKUP(B9, Receiving3!$A$2:$L$1000, 6, FALSE), 0)
    )
)</f>
        <v>13.75</v>
      </c>
      <c r="Q9">
        <f>IF(G9=0,
    IFERROR(VLOOKUP(B9, Receiving2!$A$2:$L$1000, 7, FALSE),
        IFERROR(VLOOKUP(B9, Receiving!$A$2:$L$1000, 7, FALSE),
            IFERROR(VLOOKUP(B9, Receiving3!$A$2:$L$1000, 7, FALSE), 0)
        )
    ),
    IFERROR(VLOOKUP(B9, Receiving!$A$2:$L$1000, 7, FALSE),
        IFERROR(VLOOKUP(B9, Receiving3!$A$2:$L$1000, 7, FALSE), 0)
    )
)</f>
        <v>18.3</v>
      </c>
      <c r="R9">
        <f>IF(G9=0,
    IFERROR(VLOOKUP(B9, Receiving2!$A$2:$L$1000, 8, FALSE),
        IFERROR(VLOOKUP(B9, Receiving!$A$2:$L$1000, 8, FALSE),
            IFERROR(VLOOKUP(B9, Receiving3!$A$2:$L$1000, 8, FALSE), 0)
        )
    ),
    IFERROR(VLOOKUP(B9, Receiving!$A$2:$L$1000, 8, FALSE),
        IFERROR(VLOOKUP(B9, Receiving3!$A$2:$L$1000, 8, FALSE), 0)
    )
)</f>
        <v>22</v>
      </c>
      <c r="S9">
        <f>IF(G9=0,
    IFERROR(VLOOKUP(B9, Receiving2!$A$2:$L$1000, 9, FALSE),
        IFERROR(VLOOKUP(B9, Receiving!$A$2:$L$1000, 9, FALSE),
            IFERROR(VLOOKUP(B9, Receiving3!$A$2:$L$1000, 9, FALSE), 0)
        )
    ),
    IFERROR(VLOOKUP(B9, Receiving!$A$2:$L$1000, 9, FALSE),
        IFERROR(VLOOKUP(B9, Receiving3!$A$2:$L$1000, 9, FALSE), 0)
    )
)</f>
        <v>1</v>
      </c>
      <c r="T9">
        <f>IF(G9=0,
    IFERROR(VLOOKUP(B9, Receiving2!$A$2:$L$1000, 10, FALSE),
        IFERROR(VLOOKUP(B9, Receiving!$A$2:$L$1000, 10, FALSE),
            IFERROR(VLOOKUP(B9, Receiving3!$A$2:$L$1000, 10, FALSE), 0)
        )
    ),
    IFERROR(VLOOKUP(B9, Receiving!$A$2:$L$1000, 10, FALSE),
        IFERROR(VLOOKUP(B9, Receiving3!$A$2:$L$1000, 10, FALSE), 0)
    )
)</f>
        <v>6</v>
      </c>
      <c r="U9" t="s">
        <v>1890</v>
      </c>
    </row>
    <row r="10" spans="1:24">
      <c r="A10">
        <v>89</v>
      </c>
      <c r="B10" t="s">
        <v>1057</v>
      </c>
      <c r="C10" t="s">
        <v>25</v>
      </c>
      <c r="D10" t="s">
        <v>869</v>
      </c>
      <c r="E10" t="s">
        <v>77</v>
      </c>
      <c r="F10" s="3">
        <v>0</v>
      </c>
      <c r="G10">
        <f>IFERROR(VLOOKUP(B10, Rushing!$A$2:$L$1000, 3, FALSE), IFERROR(VLOOKUP(B10, Receiving!$A$2:$L$1000, 3, FALSE), 0))</f>
        <v>0</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0</v>
      </c>
      <c r="O10">
        <f>IF(G10=0,
    IFERROR(VLOOKUP(B10, Receiving2!$A$2:$L$1000, 5, FALSE),
        IFERROR(VLOOKUP(B10, Receiving!$A$2:$L$1000, 5, FALSE),
            IFERROR(VLOOKUP(B10, Receiving3!$A$2:$L$1000, 5, FALSE), 0)
        )
    ),
    IFERROR(VLOOKUP(B10, Receiving!$A$2:$L$1000, 5, FALSE),
        IFERROR(VLOOKUP(B10, Receiving3!$A$2:$L$1000, 5, FALSE), 0)
    )
)</f>
        <v>0</v>
      </c>
      <c r="P10">
        <f>IF(G10=0,
    IFERROR(VLOOKUP(B10, Receiving2!$A$2:$L$1000, 6, FALSE),
        IFERROR(VLOOKUP(B10, Receiving!$A$2:$L$1000, 6, FALSE),
            IFERROR(VLOOKUP(B10, Receiving3!$A$2:$L$1000, 6, FALSE), 0)
        )
    ),
    IFERROR(VLOOKUP(B10, Receiving!$A$2:$L$1000, 6, FALSE),
        IFERROR(VLOOKUP(B10, Receiving3!$A$2:$L$1000, 6, FALSE), 0)
    )
)</f>
        <v>0</v>
      </c>
      <c r="Q10">
        <f>IF(G10=0,
    IFERROR(VLOOKUP(B10, Receiving2!$A$2:$L$1000, 7, FALSE),
        IFERROR(VLOOKUP(B10, Receiving!$A$2:$L$1000, 7, FALSE),
            IFERROR(VLOOKUP(B10, Receiving3!$A$2:$L$1000, 7, FALSE), 0)
        )
    ),
    IFERROR(VLOOKUP(B10, Receiving!$A$2:$L$1000, 7, FALSE),
        IFERROR(VLOOKUP(B10, Receiving3!$A$2:$L$1000, 7, FALSE), 0)
    )
)</f>
        <v>0</v>
      </c>
      <c r="R10">
        <f>IF(G10=0,
    IFERROR(VLOOKUP(B10, Receiving2!$A$2:$L$1000, 8, FALSE),
        IFERROR(VLOOKUP(B10, Receiving!$A$2:$L$1000, 8, FALSE),
            IFERROR(VLOOKUP(B10, Receiving3!$A$2:$L$1000, 8, FALSE), 0)
        )
    ),
    IFERROR(VLOOKUP(B10, Receiving!$A$2:$L$1000, 8, FALSE),
        IFERROR(VLOOKUP(B10, Receiving3!$A$2:$L$1000, 8, FALSE), 0)
    )
)</f>
        <v>0</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0</v>
      </c>
    </row>
    <row r="11" spans="1:24">
      <c r="A11">
        <v>82</v>
      </c>
      <c r="B11" t="s">
        <v>1060</v>
      </c>
      <c r="C11" t="s">
        <v>25</v>
      </c>
      <c r="D11" t="s">
        <v>1061</v>
      </c>
      <c r="E11" t="s">
        <v>118</v>
      </c>
      <c r="F11" s="3">
        <v>7</v>
      </c>
      <c r="G11">
        <f>IFERROR(VLOOKUP(B11, Rushing!$A$2:$L$1000, 3, FALSE), IFERROR(VLOOKUP(B11, Receiving!$A$2:$L$1000, 3, FALSE), 0))</f>
        <v>2</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1</v>
      </c>
      <c r="O11">
        <f>IF(G11=0,
    IFERROR(VLOOKUP(B11, Receiving2!$A$2:$L$1000, 5, FALSE),
        IFERROR(VLOOKUP(B11, Receiving!$A$2:$L$1000, 5, FALSE),
            IFERROR(VLOOKUP(B11, Receiving3!$A$2:$L$1000, 5, FALSE), 0)
        )
    ),
    IFERROR(VLOOKUP(B11, Receiving!$A$2:$L$1000, 5, FALSE),
        IFERROR(VLOOKUP(B11, Receiving3!$A$2:$L$1000, 5, FALSE), 0)
    )
)</f>
        <v>6</v>
      </c>
      <c r="P11">
        <f>IF(G11=0,
    IFERROR(VLOOKUP(B11, Receiving2!$A$2:$L$1000, 6, FALSE),
        IFERROR(VLOOKUP(B11, Receiving!$A$2:$L$1000, 6, FALSE),
            IFERROR(VLOOKUP(B11, Receiving3!$A$2:$L$1000, 6, FALSE), 0)
        )
    ),
    IFERROR(VLOOKUP(B11, Receiving!$A$2:$L$1000, 6, FALSE),
        IFERROR(VLOOKUP(B11, Receiving3!$A$2:$L$1000, 6, FALSE), 0)
    )
)</f>
        <v>6</v>
      </c>
      <c r="Q11">
        <f>IF(G11=0,
    IFERROR(VLOOKUP(B11, Receiving2!$A$2:$L$1000, 7, FALSE),
        IFERROR(VLOOKUP(B11, Receiving!$A$2:$L$1000, 7, FALSE),
            IFERROR(VLOOKUP(B11, Receiving3!$A$2:$L$1000, 7, FALSE), 0)
        )
    ),
    IFERROR(VLOOKUP(B11, Receiving!$A$2:$L$1000, 7, FALSE),
        IFERROR(VLOOKUP(B11, Receiving3!$A$2:$L$1000, 7, FALSE), 0)
    )
)</f>
        <v>3</v>
      </c>
      <c r="R11">
        <f>IF(G11=0,
    IFERROR(VLOOKUP(B11, Receiving2!$A$2:$L$1000, 8, FALSE),
        IFERROR(VLOOKUP(B11, Receiving!$A$2:$L$1000, 8, FALSE),
            IFERROR(VLOOKUP(B11, Receiving3!$A$2:$L$1000, 8, FALSE), 0)
        )
    ),
    IFERROR(VLOOKUP(B11, Receiving!$A$2:$L$1000, 8, FALSE),
        IFERROR(VLOOKUP(B11, Receiving3!$A$2:$L$1000, 8, FALSE), 0)
    )
)</f>
        <v>6</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1</v>
      </c>
      <c r="U11" t="s">
        <v>1889</v>
      </c>
    </row>
    <row r="12" spans="1:24">
      <c r="A12">
        <v>48</v>
      </c>
      <c r="B12" t="s">
        <v>1064</v>
      </c>
      <c r="C12" t="s">
        <v>25</v>
      </c>
      <c r="D12" t="s">
        <v>192</v>
      </c>
      <c r="E12" t="s">
        <v>44</v>
      </c>
      <c r="F12" s="3">
        <v>10</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2</v>
      </c>
      <c r="O12">
        <f>IF(G12=0,
    IFERROR(VLOOKUP(B12, Receiving2!$A$2:$L$1000, 5, FALSE),
        IFERROR(VLOOKUP(B12, Receiving!$A$2:$L$1000, 5, FALSE),
            IFERROR(VLOOKUP(B12, Receiving3!$A$2:$L$1000, 5, FALSE), 0)
        )
    ),
    IFERROR(VLOOKUP(B12, Receiving!$A$2:$L$1000, 5, FALSE),
        IFERROR(VLOOKUP(B12, Receiving3!$A$2:$L$1000, 5, FALSE), 0)
    )
)</f>
        <v>52</v>
      </c>
      <c r="P12">
        <f>IF(G12=0,
    IFERROR(VLOOKUP(B12, Receiving2!$A$2:$L$1000, 6, FALSE),
        IFERROR(VLOOKUP(B12, Receiving!$A$2:$L$1000, 6, FALSE),
            IFERROR(VLOOKUP(B12, Receiving3!$A$2:$L$1000, 6, FALSE), 0)
        )
    ),
    IFERROR(VLOOKUP(B12, Receiving!$A$2:$L$1000, 6, FALSE),
        IFERROR(VLOOKUP(B12, Receiving3!$A$2:$L$1000, 6, FALSE), 0)
    )
)</f>
        <v>26</v>
      </c>
      <c r="Q12">
        <f>IF(G12=0,
    IFERROR(VLOOKUP(B12, Receiving2!$A$2:$L$1000, 7, FALSE),
        IFERROR(VLOOKUP(B12, Receiving!$A$2:$L$1000, 7, FALSE),
            IFERROR(VLOOKUP(B12, Receiving3!$A$2:$L$1000, 7, FALSE), 0)
        )
    ),
    IFERROR(VLOOKUP(B12, Receiving!$A$2:$L$1000, 7, FALSE),
        IFERROR(VLOOKUP(B12, Receiving3!$A$2:$L$1000, 7, FALSE), 0)
    )
)</f>
        <v>26</v>
      </c>
      <c r="R12">
        <f>IF(G12=0,
    IFERROR(VLOOKUP(B12, Receiving2!$A$2:$L$1000, 8, FALSE),
        IFERROR(VLOOKUP(B12, Receiving!$A$2:$L$1000, 8, FALSE),
            IFERROR(VLOOKUP(B12, Receiving3!$A$2:$L$1000, 8, FALSE), 0)
        )
    ),
    IFERROR(VLOOKUP(B12, Receiving!$A$2:$L$1000, 8, FALSE),
        IFERROR(VLOOKUP(B12, Receiving3!$A$2:$L$1000, 8, FALSE), 0)
    )
)</f>
        <v>28</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3</v>
      </c>
    </row>
    <row r="13" spans="1:24">
      <c r="A13">
        <v>88</v>
      </c>
      <c r="B13" t="s">
        <v>1065</v>
      </c>
      <c r="C13" t="s">
        <v>25</v>
      </c>
      <c r="D13" t="s">
        <v>199</v>
      </c>
      <c r="E13" t="s">
        <v>365</v>
      </c>
      <c r="F13" s="3">
        <v>2</v>
      </c>
      <c r="G13">
        <f>IFERROR(VLOOKUP(B13, Rushing!$A$2:$L$1000, 3, FALSE), IFERROR(VLOOKUP(B13, Receiving!$A$2:$L$1000, 3, FALSE), 0))</f>
        <v>0</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1</v>
      </c>
      <c r="O13">
        <f>IF(G13=0,
    IFERROR(VLOOKUP(B13, Receiving2!$A$2:$L$1000, 5, FALSE),
        IFERROR(VLOOKUP(B13, Receiving!$A$2:$L$1000, 5, FALSE),
            IFERROR(VLOOKUP(B13, Receiving3!$A$2:$L$1000, 5, FALSE), 0)
        )
    ),
    IFERROR(VLOOKUP(B13, Receiving!$A$2:$L$1000, 5, FALSE),
        IFERROR(VLOOKUP(B13, Receiving3!$A$2:$L$1000, 5, FALSE), 0)
    )
)</f>
        <v>2</v>
      </c>
      <c r="P13">
        <f>IF(G13=0,
    IFERROR(VLOOKUP(B13, Receiving2!$A$2:$L$1000, 6, FALSE),
        IFERROR(VLOOKUP(B13, Receiving!$A$2:$L$1000, 6, FALSE),
            IFERROR(VLOOKUP(B13, Receiving3!$A$2:$L$1000, 6, FALSE), 0)
        )
    ),
    IFERROR(VLOOKUP(B13, Receiving!$A$2:$L$1000, 6, FALSE),
        IFERROR(VLOOKUP(B13, Receiving3!$A$2:$L$1000, 6, FALSE), 0)
    )
)</f>
        <v>2</v>
      </c>
      <c r="Q13">
        <f>IF(G13=0,
    IFERROR(VLOOKUP(B13, Receiving2!$A$2:$L$1000, 7, FALSE),
        IFERROR(VLOOKUP(B13, Receiving!$A$2:$L$1000, 7, FALSE),
            IFERROR(VLOOKUP(B13, Receiving3!$A$2:$L$1000, 7, FALSE), 0)
        )
    ),
    IFERROR(VLOOKUP(B13, Receiving!$A$2:$L$1000, 7, FALSE),
        IFERROR(VLOOKUP(B13, Receiving3!$A$2:$L$1000, 7, FALSE), 0)
    )
)</f>
        <v>0.7</v>
      </c>
      <c r="R13">
        <v>2</v>
      </c>
      <c r="S13">
        <f>IF(G13=0,
    IFERROR(VLOOKUP(B13, Receiving2!$A$2:$L$1000, 9, FALSE),
        IFERROR(VLOOKUP(B13, Receiving!$A$2:$L$1000, 9, FALSE),
            IFERROR(VLOOKUP(B13, Receiving3!$A$2:$L$1000, 9, FALSE), 0)
        )
    ),
    IFERROR(VLOOKUP(B13, Receiving!$A$2:$L$1000, 9, FALSE),
        IFERROR(VLOOKUP(B13, Receiving3!$A$2:$L$1000, 9, FALSE), 0)
    )
)</f>
        <v>1</v>
      </c>
      <c r="T13">
        <f>IF(G13=0,
    IFERROR(VLOOKUP(B13, Receiving2!$A$2:$L$1000, 10, FALSE),
        IFERROR(VLOOKUP(B13, Receiving!$A$2:$L$1000, 10, FALSE),
            IFERROR(VLOOKUP(B13, Receiving3!$A$2:$L$1000, 10, FALSE), 0)
        )
    ),
    IFERROR(VLOOKUP(B13, Receiving!$A$2:$L$1000, 10, FALSE),
        IFERROR(VLOOKUP(B13, Receiving3!$A$2:$L$1000, 10, FALSE), 0)
    )
)</f>
        <v>1</v>
      </c>
    </row>
    <row r="14" spans="1:24">
      <c r="A14">
        <v>9</v>
      </c>
      <c r="B14" t="s">
        <v>1066</v>
      </c>
      <c r="C14" t="s">
        <v>25</v>
      </c>
      <c r="D14" t="s">
        <v>103</v>
      </c>
      <c r="E14" t="s">
        <v>215</v>
      </c>
      <c r="F14" s="3">
        <v>2</v>
      </c>
      <c r="G14">
        <f>IFERROR(VLOOKUP(B14, Rushing!$A$2:$L$1000, 3, FALSE), IFERROR(VLOOKUP(B14, Receiving!$A$2:$L$1000, 3, FALSE), 0))</f>
        <v>3</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2</v>
      </c>
      <c r="O14">
        <f>IF(G14=0,
    IFERROR(VLOOKUP(B14, Receiving2!$A$2:$L$1000, 5, FALSE),
        IFERROR(VLOOKUP(B14, Receiving!$A$2:$L$1000, 5, FALSE),
            IFERROR(VLOOKUP(B14, Receiving3!$A$2:$L$1000, 5, FALSE), 0)
        )
    ),
    IFERROR(VLOOKUP(B14, Receiving!$A$2:$L$1000, 5, FALSE),
        IFERROR(VLOOKUP(B14, Receiving3!$A$2:$L$1000, 5, FALSE), 0)
    )
)</f>
        <v>14</v>
      </c>
      <c r="P14">
        <f>IF(G14=0,
    IFERROR(VLOOKUP(B14, Receiving2!$A$2:$L$1000, 6, FALSE),
        IFERROR(VLOOKUP(B14, Receiving!$A$2:$L$1000, 6, FALSE),
            IFERROR(VLOOKUP(B14, Receiving3!$A$2:$L$1000, 6, FALSE), 0)
        )
    ),
    IFERROR(VLOOKUP(B14, Receiving!$A$2:$L$1000, 6, FALSE),
        IFERROR(VLOOKUP(B14, Receiving3!$A$2:$L$1000, 6, FALSE), 0)
    )
)</f>
        <v>7</v>
      </c>
      <c r="Q14">
        <f>IF(G14=0,
    IFERROR(VLOOKUP(B14, Receiving2!$A$2:$L$1000, 7, FALSE),
        IFERROR(VLOOKUP(B14, Receiving!$A$2:$L$1000, 7, FALSE),
            IFERROR(VLOOKUP(B14, Receiving3!$A$2:$L$1000, 7, FALSE), 0)
        )
    ),
    IFERROR(VLOOKUP(B14, Receiving!$A$2:$L$1000, 7, FALSE),
        IFERROR(VLOOKUP(B14, Receiving3!$A$2:$L$1000, 7, FALSE), 0)
    )
)</f>
        <v>4.7</v>
      </c>
      <c r="R14">
        <f>IF(G14=0,
    IFERROR(VLOOKUP(B14, Receiving2!$A$2:$L$1000, 8, FALSE),
        IFERROR(VLOOKUP(B14, Receiving!$A$2:$L$1000, 8, FALSE),
            IFERROR(VLOOKUP(B14, Receiving3!$A$2:$L$1000, 8, FALSE), 0)
        )
    ),
    IFERROR(VLOOKUP(B14, Receiving!$A$2:$L$1000, 8, FALSE),
        IFERROR(VLOOKUP(B14, Receiving3!$A$2:$L$1000, 8, FALSE), 0)
    )
)</f>
        <v>9</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3</v>
      </c>
    </row>
    <row r="15" spans="1:24">
      <c r="A15">
        <v>11</v>
      </c>
      <c r="B15" t="s">
        <v>1040</v>
      </c>
      <c r="C15" t="s">
        <v>16</v>
      </c>
      <c r="D15" t="s">
        <v>66</v>
      </c>
      <c r="E15" t="s">
        <v>215</v>
      </c>
      <c r="F15" s="3">
        <v>5</v>
      </c>
      <c r="G15">
        <f>IFERROR(VLOOKUP(B15, Rushing!$A$2:$L$1000, 3, FALSE), IFERROR(VLOOKUP(B15, Receiving!$A$2:$L$1000, 3, FALSE), 0))</f>
        <v>2</v>
      </c>
      <c r="H15">
        <f>IF(G15=0,
    IFERROR(VLOOKUP(B15, Rushing2!$A$2:$L$1000, 4, FALSE),
        IFERROR(VLOOKUP(B15, Rushing!$A$2:$L$1000, 4, FALSE),
            IFERROR(VLOOKUP(B15, Rushing3!$A$2:$L$1000, 4, FALSE), 0)
        )
    ),
    IFERROR(VLOOKUP(B15, Rushing!$A$2:$L$1000, 4, FALSE),
        IFERROR(VLOOKUP(B15, Rushing3!$A$2:$L$1000, 4, FALSE), 0)
    )
)</f>
        <v>1</v>
      </c>
      <c r="I15">
        <f>IF(G15=0,
    IFERROR(VLOOKUP(B15, Rushing2!$A$2:$L$1000, 5, FALSE),
        IFERROR(VLOOKUP(B15, Rushing!$A$2:$L$1000, 5, FALSE),
            IFERROR(VLOOKUP(B15, Rushing3!$A$2:$L$1000, 5, FALSE), 0)
        )
    ),
    IFERROR(VLOOKUP(B15, Rushing!$A$2:$L$1000, 5, FALSE),
        IFERROR(VLOOKUP(B15, Rushing3!$A$2:$L$1000, 5, FALSE), 0)
    )
)</f>
        <v>8</v>
      </c>
      <c r="J15">
        <f>IF(G15=0,
    IFERROR(VLOOKUP(B15, Rushing2!$A$2:$L$1000, 6, FALSE),
        IFERROR(VLOOKUP(B15, Rushing!$A$2:$L$1000, 6, FALSE),
            IFERROR(VLOOKUP(B15, Rushing3!$A$2:$L$1000, 6, FALSE), 0)
        )
    ),
    IFERROR(VLOOKUP(B15, Rushing!$A$2:$L$1000, 6, FALSE),
        IFERROR(VLOOKUP(B15, Rushing3!$A$2:$L$1000, 6, FALSE), 0)
    )
)</f>
        <v>8</v>
      </c>
      <c r="K15">
        <f>IF(G15=0,
    IFERROR(VLOOKUP(B15, Rushing2!$A$2:$L$1000, 7, FALSE),
        IFERROR(VLOOKUP(B15, Rushing!$A$2:$L$1000, 7, FALSE),
            IFERROR(VLOOKUP(B15, Rushing3!$A$2:$L$1000, 7, FALSE), 0)
        )
    ),
    IFERROR(VLOOKUP(B15, Rushing!$A$2:$L$1000, 7, FALSE),
        IFERROR(VLOOKUP(B15, Rushing3!$A$2:$L$1000, 7, FALSE), 0)
    )
)</f>
        <v>4</v>
      </c>
      <c r="L15">
        <f>IF(G15=0,
    IFERROR(VLOOKUP(B15, Rushing2!$A$2:$L$1000, 8, FALSE),
        IFERROR(VLOOKUP(B15, Rushing!$A$2:$L$1000, 8, FALSE),
            IFERROR(VLOOKUP(B15, Rushing3!$A$2:$L$1000, 8, FALSE), 0)
        )
    ),
    IFERROR(VLOOKUP(B15, Rushing!$A$2:$L$1000, 8, FALSE),
        IFERROR(VLOOKUP(B15, Rushing3!$A$2:$L$1000, 8, FALSE), 0)
    )
)</f>
        <v>8</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2</v>
      </c>
      <c r="O15">
        <f>IF(G15=0,
    IFERROR(VLOOKUP(B15, Receiving2!$A$2:$L$1000, 5, FALSE),
        IFERROR(VLOOKUP(B15, Receiving!$A$2:$L$1000, 5, FALSE),
            IFERROR(VLOOKUP(B15, Receiving3!$A$2:$L$1000, 5, FALSE), 0)
        )
    ),
    IFERROR(VLOOKUP(B15, Receiving!$A$2:$L$1000, 5, FALSE),
        IFERROR(VLOOKUP(B15, Receiving3!$A$2:$L$1000, 5, FALSE), 0)
    )
)</f>
        <v>50</v>
      </c>
      <c r="P15">
        <f>IF(G15=0,
    IFERROR(VLOOKUP(B15, Receiving2!$A$2:$L$1000, 6, FALSE),
        IFERROR(VLOOKUP(B15, Receiving!$A$2:$L$1000, 6, FALSE),
            IFERROR(VLOOKUP(B15, Receiving3!$A$2:$L$1000, 6, FALSE), 0)
        )
    ),
    IFERROR(VLOOKUP(B15, Receiving!$A$2:$L$1000, 6, FALSE),
        IFERROR(VLOOKUP(B15, Receiving3!$A$2:$L$1000, 6, FALSE), 0)
    )
)</f>
        <v>25</v>
      </c>
      <c r="Q15">
        <f>IF(G15=0,
    IFERROR(VLOOKUP(B15, Receiving2!$A$2:$L$1000, 7, FALSE),
        IFERROR(VLOOKUP(B15, Receiving!$A$2:$L$1000, 7, FALSE),
            IFERROR(VLOOKUP(B15, Receiving3!$A$2:$L$1000, 7, FALSE), 0)
        )
    ),
    IFERROR(VLOOKUP(B15, Receiving!$A$2:$L$1000, 7, FALSE),
        IFERROR(VLOOKUP(B15, Receiving3!$A$2:$L$1000, 7, FALSE), 0)
    )
)</f>
        <v>25</v>
      </c>
      <c r="R15">
        <f>IF(G15=0,
    IFERROR(VLOOKUP(B15, Receiving2!$A$2:$L$1000, 8, FALSE),
        IFERROR(VLOOKUP(B15, Receiving!$A$2:$L$1000, 8, FALSE),
            IFERROR(VLOOKUP(B15, Receiving3!$A$2:$L$1000, 8, FALSE), 0)
        )
    ),
    IFERROR(VLOOKUP(B15, Receiving!$A$2:$L$1000, 8, FALSE),
        IFERROR(VLOOKUP(B15, Receiving3!$A$2:$L$1000, 8, FALSE), 0)
    )
)</f>
        <v>35</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4</v>
      </c>
      <c r="U15" t="s">
        <v>1891</v>
      </c>
    </row>
    <row r="16" spans="1:24">
      <c r="A16">
        <v>10</v>
      </c>
      <c r="B16" t="s">
        <v>1042</v>
      </c>
      <c r="C16" t="s">
        <v>16</v>
      </c>
      <c r="D16" t="s">
        <v>225</v>
      </c>
      <c r="E16" t="s">
        <v>215</v>
      </c>
      <c r="F16" s="3">
        <v>2</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1</v>
      </c>
      <c r="I16">
        <f>IF(G16=0,
    IFERROR(VLOOKUP(B16, Rushing2!$A$2:$L$1000, 5, FALSE),
        IFERROR(VLOOKUP(B16, Rushing!$A$2:$L$1000, 5, FALSE),
            IFERROR(VLOOKUP(B16, Rushing3!$A$2:$L$1000, 5, FALSE), 0)
        )
    ),
    IFERROR(VLOOKUP(B16, Rushing!$A$2:$L$1000, 5, FALSE),
        IFERROR(VLOOKUP(B16, Rushing3!$A$2:$L$1000, 5, FALSE), 0)
    )
)</f>
        <v>15</v>
      </c>
      <c r="J16">
        <f>IF(G16=0,
    IFERROR(VLOOKUP(B16, Rushing2!$A$2:$L$1000, 6, FALSE),
        IFERROR(VLOOKUP(B16, Rushing!$A$2:$L$1000, 6, FALSE),
            IFERROR(VLOOKUP(B16, Rushing3!$A$2:$L$1000, 6, FALSE), 0)
        )
    ),
    IFERROR(VLOOKUP(B16, Rushing!$A$2:$L$1000, 6, FALSE),
        IFERROR(VLOOKUP(B16, Rushing3!$A$2:$L$1000, 6, FALSE), 0)
    )
)</f>
        <v>15</v>
      </c>
      <c r="K16">
        <f>IF(G16=0,
    IFERROR(VLOOKUP(B16, Rushing2!$A$2:$L$1000, 7, FALSE),
        IFERROR(VLOOKUP(B16, Rushing!$A$2:$L$1000, 7, FALSE),
            IFERROR(VLOOKUP(B16, Rushing3!$A$2:$L$1000, 7, FALSE), 0)
        )
    ),
    IFERROR(VLOOKUP(B16, Rushing!$A$2:$L$1000, 7, FALSE),
        IFERROR(VLOOKUP(B16, Rushing3!$A$2:$L$1000, 7, FALSE), 0)
    )
)</f>
        <v>5</v>
      </c>
      <c r="L16">
        <f>IF(G16=0,
    IFERROR(VLOOKUP(B16, Rushing2!$A$2:$L$1000, 8, FALSE),
        IFERROR(VLOOKUP(B16, Rushing!$A$2:$L$1000, 8, FALSE),
            IFERROR(VLOOKUP(B16, Rushing3!$A$2:$L$1000, 8, FALSE), 0)
        )
    ),
    IFERROR(VLOOKUP(B16, Rushing!$A$2:$L$1000, 8, FALSE),
        IFERROR(VLOOKUP(B16, Rushing3!$A$2:$L$1000, 8, FALSE), 0)
    )
)</f>
        <v>15</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10</v>
      </c>
      <c r="O16">
        <f>IF(G16=0,
    IFERROR(VLOOKUP(B16, Receiving2!$A$2:$L$1000, 5, FALSE),
        IFERROR(VLOOKUP(B16, Receiving!$A$2:$L$1000, 5, FALSE),
            IFERROR(VLOOKUP(B16, Receiving3!$A$2:$L$1000, 5, FALSE), 0)
        )
    ),
    IFERROR(VLOOKUP(B16, Receiving!$A$2:$L$1000, 5, FALSE),
        IFERROR(VLOOKUP(B16, Receiving3!$A$2:$L$1000, 5, FALSE), 0)
    )
)</f>
        <v>172</v>
      </c>
      <c r="P16">
        <f>IF(G16=0,
    IFERROR(VLOOKUP(B16, Receiving2!$A$2:$L$1000, 6, FALSE),
        IFERROR(VLOOKUP(B16, Receiving!$A$2:$L$1000, 6, FALSE),
            IFERROR(VLOOKUP(B16, Receiving3!$A$2:$L$1000, 6, FALSE), 0)
        )
    ),
    IFERROR(VLOOKUP(B16, Receiving!$A$2:$L$1000, 6, FALSE),
        IFERROR(VLOOKUP(B16, Receiving3!$A$2:$L$1000, 6, FALSE), 0)
    )
)</f>
        <v>17.2</v>
      </c>
      <c r="Q16">
        <f>IF(G16=0,
    IFERROR(VLOOKUP(B16, Receiving2!$A$2:$L$1000, 7, FALSE),
        IFERROR(VLOOKUP(B16, Receiving!$A$2:$L$1000, 7, FALSE),
            IFERROR(VLOOKUP(B16, Receiving3!$A$2:$L$1000, 7, FALSE), 0)
        )
    ),
    IFERROR(VLOOKUP(B16, Receiving!$A$2:$L$1000, 7, FALSE),
        IFERROR(VLOOKUP(B16, Receiving3!$A$2:$L$1000, 7, FALSE), 0)
    )
)</f>
        <v>57.3</v>
      </c>
      <c r="R16">
        <f>IF(G16=0,
    IFERROR(VLOOKUP(B16, Receiving2!$A$2:$L$1000, 8, FALSE),
        IFERROR(VLOOKUP(B16, Receiving!$A$2:$L$1000, 8, FALSE),
            IFERROR(VLOOKUP(B16, Receiving3!$A$2:$L$1000, 8, FALSE), 0)
        )
    ),
    IFERROR(VLOOKUP(B16, Receiving!$A$2:$L$1000, 8, FALSE),
        IFERROR(VLOOKUP(B16, Receiving3!$A$2:$L$1000, 8, FALSE), 0)
    )
)</f>
        <v>43</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15</v>
      </c>
    </row>
    <row r="17" spans="1:21">
      <c r="A17">
        <v>18</v>
      </c>
      <c r="B17" t="s">
        <v>1043</v>
      </c>
      <c r="C17" t="s">
        <v>16</v>
      </c>
      <c r="D17" t="s">
        <v>23</v>
      </c>
      <c r="E17" t="s">
        <v>110</v>
      </c>
      <c r="F17" s="3">
        <v>10</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5</v>
      </c>
      <c r="O17">
        <f>IF(G17=0,
    IFERROR(VLOOKUP(B17, Receiving2!$A$2:$L$1000, 5, FALSE),
        IFERROR(VLOOKUP(B17, Receiving!$A$2:$L$1000, 5, FALSE),
            IFERROR(VLOOKUP(B17, Receiving3!$A$2:$L$1000, 5, FALSE), 0)
        )
    ),
    IFERROR(VLOOKUP(B17, Receiving!$A$2:$L$1000, 5, FALSE),
        IFERROR(VLOOKUP(B17, Receiving3!$A$2:$L$1000, 5, FALSE), 0)
    )
)</f>
        <v>92</v>
      </c>
      <c r="P17">
        <f>IF(G17=0,
    IFERROR(VLOOKUP(B17, Receiving2!$A$2:$L$1000, 6, FALSE),
        IFERROR(VLOOKUP(B17, Receiving!$A$2:$L$1000, 6, FALSE),
            IFERROR(VLOOKUP(B17, Receiving3!$A$2:$L$1000, 6, FALSE), 0)
        )
    ),
    IFERROR(VLOOKUP(B17, Receiving!$A$2:$L$1000, 6, FALSE),
        IFERROR(VLOOKUP(B17, Receiving3!$A$2:$L$1000, 6, FALSE), 0)
    )
)</f>
        <v>18.399999999999999</v>
      </c>
      <c r="Q17">
        <f>IF(G17=0,
    IFERROR(VLOOKUP(B17, Receiving2!$A$2:$L$1000, 7, FALSE),
        IFERROR(VLOOKUP(B17, Receiving!$A$2:$L$1000, 7, FALSE),
            IFERROR(VLOOKUP(B17, Receiving3!$A$2:$L$1000, 7, FALSE), 0)
        )
    ),
    IFERROR(VLOOKUP(B17, Receiving!$A$2:$L$1000, 7, FALSE),
        IFERROR(VLOOKUP(B17, Receiving3!$A$2:$L$1000, 7, FALSE), 0)
    )
)</f>
        <v>30.7</v>
      </c>
      <c r="R17">
        <f>IF(G17=0,
    IFERROR(VLOOKUP(B17, Receiving2!$A$2:$L$1000, 8, FALSE),
        IFERROR(VLOOKUP(B17, Receiving!$A$2:$L$1000, 8, FALSE),
            IFERROR(VLOOKUP(B17, Receiving3!$A$2:$L$1000, 8, FALSE), 0)
        )
    ),
    IFERROR(VLOOKUP(B17, Receiving!$A$2:$L$1000, 8, FALSE),
        IFERROR(VLOOKUP(B17, Receiving3!$A$2:$L$1000, 8, FALSE), 0)
    )
)</f>
        <v>34</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9</v>
      </c>
      <c r="U17" t="s">
        <v>1892</v>
      </c>
    </row>
    <row r="18" spans="1:21">
      <c r="A18">
        <v>83</v>
      </c>
      <c r="B18" t="s">
        <v>1044</v>
      </c>
      <c r="C18" t="s">
        <v>16</v>
      </c>
      <c r="D18" t="s">
        <v>397</v>
      </c>
      <c r="E18" t="s">
        <v>215</v>
      </c>
      <c r="F18" s="3">
        <v>0</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0</v>
      </c>
      <c r="O18">
        <f>IF(G18=0,
    IFERROR(VLOOKUP(B18, Receiving2!$A$2:$L$1000, 5, FALSE),
        IFERROR(VLOOKUP(B18, Receiving!$A$2:$L$1000, 5, FALSE),
            IFERROR(VLOOKUP(B18, Receiving3!$A$2:$L$1000, 5, FALSE), 0)
        )
    ),
    IFERROR(VLOOKUP(B18, Receiving!$A$2:$L$1000, 5, FALSE),
        IFERROR(VLOOKUP(B18, Receiving3!$A$2:$L$1000, 5, FALSE), 0)
    )
)</f>
        <v>0</v>
      </c>
      <c r="P18">
        <f>IF(G18=0,
    IFERROR(VLOOKUP(B18, Receiving2!$A$2:$L$1000, 6, FALSE),
        IFERROR(VLOOKUP(B18, Receiving!$A$2:$L$1000, 6, FALSE),
            IFERROR(VLOOKUP(B18, Receiving3!$A$2:$L$1000, 6, FALSE), 0)
        )
    ),
    IFERROR(VLOOKUP(B18, Receiving!$A$2:$L$1000, 6, FALSE),
        IFERROR(VLOOKUP(B18, Receiving3!$A$2:$L$1000, 6, FALSE), 0)
    )
)</f>
        <v>0</v>
      </c>
      <c r="Q18">
        <f>IF(G18=0,
    IFERROR(VLOOKUP(B18, Receiving2!$A$2:$L$1000, 7, FALSE),
        IFERROR(VLOOKUP(B18, Receiving!$A$2:$L$1000, 7, FALSE),
            IFERROR(VLOOKUP(B18, Receiving3!$A$2:$L$1000, 7, FALSE), 0)
        )
    ),
    IFERROR(VLOOKUP(B18, Receiving!$A$2:$L$1000, 7, FALSE),
        IFERROR(VLOOKUP(B18, Receiving3!$A$2:$L$1000, 7, FALSE), 0)
    )
)</f>
        <v>0</v>
      </c>
      <c r="R18">
        <f>IF(G18=0,
    IFERROR(VLOOKUP(B18, Receiving2!$A$2:$L$1000, 8, FALSE),
        IFERROR(VLOOKUP(B18, Receiving!$A$2:$L$1000, 8, FALSE),
            IFERROR(VLOOKUP(B18, Receiving3!$A$2:$L$1000, 8, FALSE), 0)
        )
    ),
    IFERROR(VLOOKUP(B18, Receiving!$A$2:$L$1000, 8, FALSE),
        IFERROR(VLOOKUP(B18, Receiving3!$A$2:$L$1000, 8, FALSE), 0)
    )
)</f>
        <v>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0</v>
      </c>
    </row>
    <row r="19" spans="1:21">
      <c r="A19">
        <v>6</v>
      </c>
      <c r="B19" t="s">
        <v>1046</v>
      </c>
      <c r="C19" t="s">
        <v>16</v>
      </c>
      <c r="D19" t="s">
        <v>13</v>
      </c>
      <c r="E19" t="s">
        <v>215</v>
      </c>
      <c r="F19" s="3">
        <v>3</v>
      </c>
      <c r="G19">
        <f>IFERROR(VLOOKUP(B19, Rushing!$A$2:$L$1000, 3, FALSE), IFERROR(VLOOKUP(B19, Receiving!$A$2:$L$1000, 3, FALSE), 0))</f>
        <v>0</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4</v>
      </c>
      <c r="O19">
        <f>IF(G19=0,
    IFERROR(VLOOKUP(B19, Receiving2!$A$2:$L$1000, 5, FALSE),
        IFERROR(VLOOKUP(B19, Receiving!$A$2:$L$1000, 5, FALSE),
            IFERROR(VLOOKUP(B19, Receiving3!$A$2:$L$1000, 5, FALSE), 0)
        )
    ),
    IFERROR(VLOOKUP(B19, Receiving!$A$2:$L$1000, 5, FALSE),
        IFERROR(VLOOKUP(B19, Receiving3!$A$2:$L$1000, 5, FALSE), 0)
    )
)</f>
        <v>123</v>
      </c>
      <c r="P19">
        <f>IF(G19=0,
    IFERROR(VLOOKUP(B19, Receiving2!$A$2:$L$1000, 6, FALSE),
        IFERROR(VLOOKUP(B19, Receiving!$A$2:$L$1000, 6, FALSE),
            IFERROR(VLOOKUP(B19, Receiving3!$A$2:$L$1000, 6, FALSE), 0)
        )
    ),
    IFERROR(VLOOKUP(B19, Receiving!$A$2:$L$1000, 6, FALSE),
        IFERROR(VLOOKUP(B19, Receiving3!$A$2:$L$1000, 6, FALSE), 0)
    )
)</f>
        <v>30.75</v>
      </c>
      <c r="Q19">
        <f>IF(G19=0,
    IFERROR(VLOOKUP(B19, Receiving2!$A$2:$L$1000, 7, FALSE),
        IFERROR(VLOOKUP(B19, Receiving!$A$2:$L$1000, 7, FALSE),
            IFERROR(VLOOKUP(B19, Receiving3!$A$2:$L$1000, 7, FALSE), 0)
        )
    ),
    IFERROR(VLOOKUP(B19, Receiving!$A$2:$L$1000, 7, FALSE),
        IFERROR(VLOOKUP(B19, Receiving3!$A$2:$L$1000, 7, FALSE), 0)
    )
)</f>
        <v>41</v>
      </c>
      <c r="R19">
        <v>76</v>
      </c>
      <c r="S19">
        <f>IF(G19=0,
    IFERROR(VLOOKUP(B19, Receiving2!$A$2:$L$1000, 9, FALSE),
        IFERROR(VLOOKUP(B19, Receiving!$A$2:$L$1000, 9, FALSE),
            IFERROR(VLOOKUP(B19, Receiving3!$A$2:$L$1000, 9, FALSE), 0)
        )
    ),
    IFERROR(VLOOKUP(B19, Receiving!$A$2:$L$1000, 9, FALSE),
        IFERROR(VLOOKUP(B19, Receiving3!$A$2:$L$1000, 9, FALSE), 0)
    )
)</f>
        <v>1</v>
      </c>
      <c r="T19">
        <f>IF(G19=0,
    IFERROR(VLOOKUP(B19, Receiving2!$A$2:$L$1000, 10, FALSE),
        IFERROR(VLOOKUP(B19, Receiving!$A$2:$L$1000, 10, FALSE),
            IFERROR(VLOOKUP(B19, Receiving3!$A$2:$L$1000, 10, FALSE), 0)
        )
    ),
    IFERROR(VLOOKUP(B19, Receiving!$A$2:$L$1000, 10, FALSE),
        IFERROR(VLOOKUP(B19, Receiving3!$A$2:$L$1000, 10, FALSE), 0)
    )
)</f>
        <v>9</v>
      </c>
    </row>
    <row r="20" spans="1:21">
      <c r="A20">
        <v>15</v>
      </c>
      <c r="B20" t="s">
        <v>1048</v>
      </c>
      <c r="C20" t="s">
        <v>16</v>
      </c>
      <c r="D20" t="s">
        <v>140</v>
      </c>
      <c r="E20" t="s">
        <v>215</v>
      </c>
      <c r="F20" s="3">
        <v>4</v>
      </c>
      <c r="G20">
        <f>IFERROR(VLOOKUP(B20, Rushing!$A$2:$L$1000, 3, FALSE), IFERROR(VLOOKUP(B20, Receiving!$A$2:$L$1000, 3, FALSE), 0))</f>
        <v>2</v>
      </c>
      <c r="H20">
        <f>IF(G20=0,
    IFERROR(VLOOKUP(B20, Rushing2!$A$2:$L$1000, 4, FALSE),
        IFERROR(VLOOKUP(B20, Rushing!$A$2:$L$1000, 4, FALSE),
            IFERROR(VLOOKUP(B20, Rushing3!$A$2:$L$1000, 4, FALSE), 0)
        )
    ),
    IFERROR(VLOOKUP(B20, Rushing!$A$2:$L$1000, 4, FALSE),
        IFERROR(VLOOKUP(B20, Rushing3!$A$2:$L$1000, 4, FALSE), 0)
    )
)</f>
        <v>2</v>
      </c>
      <c r="I20">
        <f>IF(G20=0,
    IFERROR(VLOOKUP(B20, Rushing2!$A$2:$L$1000, 5, FALSE),
        IFERROR(VLOOKUP(B20, Rushing!$A$2:$L$1000, 5, FALSE),
            IFERROR(VLOOKUP(B20, Rushing3!$A$2:$L$1000, 5, FALSE), 0)
        )
    ),
    IFERROR(VLOOKUP(B20, Rushing!$A$2:$L$1000, 5, FALSE),
        IFERROR(VLOOKUP(B20, Rushing3!$A$2:$L$1000, 5, FALSE), 0)
    )
)</f>
        <v>23</v>
      </c>
      <c r="J20">
        <f>IF(G20=0,
    IFERROR(VLOOKUP(B20, Rushing2!$A$2:$L$1000, 6, FALSE),
        IFERROR(VLOOKUP(B20, Rushing!$A$2:$L$1000, 6, FALSE),
            IFERROR(VLOOKUP(B20, Rushing3!$A$2:$L$1000, 6, FALSE), 0)
        )
    ),
    IFERROR(VLOOKUP(B20, Rushing!$A$2:$L$1000, 6, FALSE),
        IFERROR(VLOOKUP(B20, Rushing3!$A$2:$L$1000, 6, FALSE), 0)
    )
)</f>
        <v>11.5</v>
      </c>
      <c r="K20">
        <f>IF(G20=0,
    IFERROR(VLOOKUP(B20, Rushing2!$A$2:$L$1000, 7, FALSE),
        IFERROR(VLOOKUP(B20, Rushing!$A$2:$L$1000, 7, FALSE),
            IFERROR(VLOOKUP(B20, Rushing3!$A$2:$L$1000, 7, FALSE), 0)
        )
    ),
    IFERROR(VLOOKUP(B20, Rushing!$A$2:$L$1000, 7, FALSE),
        IFERROR(VLOOKUP(B20, Rushing3!$A$2:$L$1000, 7, FALSE), 0)
    )
)</f>
        <v>11.5</v>
      </c>
      <c r="L20">
        <f>IF(G20=0,
    IFERROR(VLOOKUP(B20, Rushing2!$A$2:$L$1000, 8, FALSE),
        IFERROR(VLOOKUP(B20, Rushing!$A$2:$L$1000, 8, FALSE),
            IFERROR(VLOOKUP(B20, Rushing3!$A$2:$L$1000, 8, FALSE), 0)
        )
    ),
    IFERROR(VLOOKUP(B20, Rushing!$A$2:$L$1000, 8, FALSE),
        IFERROR(VLOOKUP(B20, Rushing3!$A$2:$L$1000, 8, FALSE), 0)
    )
)</f>
        <v>12</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1</v>
      </c>
      <c r="O20">
        <f>IF(G20=0,
    IFERROR(VLOOKUP(B20, Receiving2!$A$2:$L$1000, 5, FALSE),
        IFERROR(VLOOKUP(B20, Receiving!$A$2:$L$1000, 5, FALSE),
            IFERROR(VLOOKUP(B20, Receiving3!$A$2:$L$1000, 5, FALSE), 0)
        )
    ),
    IFERROR(VLOOKUP(B20, Receiving!$A$2:$L$1000, 5, FALSE),
        IFERROR(VLOOKUP(B20, Receiving3!$A$2:$L$1000, 5, FALSE), 0)
    )
)</f>
        <v>11</v>
      </c>
      <c r="P20">
        <f>IF(G20=0,
    IFERROR(VLOOKUP(B20, Receiving2!$A$2:$L$1000, 6, FALSE),
        IFERROR(VLOOKUP(B20, Receiving!$A$2:$L$1000, 6, FALSE),
            IFERROR(VLOOKUP(B20, Receiving3!$A$2:$L$1000, 6, FALSE), 0)
        )
    ),
    IFERROR(VLOOKUP(B20, Receiving!$A$2:$L$1000, 6, FALSE),
        IFERROR(VLOOKUP(B20, Receiving3!$A$2:$L$1000, 6, FALSE), 0)
    )
)</f>
        <v>11</v>
      </c>
      <c r="Q20">
        <f>IF(G20=0,
    IFERROR(VLOOKUP(B20, Receiving2!$A$2:$L$1000, 7, FALSE),
        IFERROR(VLOOKUP(B20, Receiving!$A$2:$L$1000, 7, FALSE),
            IFERROR(VLOOKUP(B20, Receiving3!$A$2:$L$1000, 7, FALSE), 0)
        )
    ),
    IFERROR(VLOOKUP(B20, Receiving!$A$2:$L$1000, 7, FALSE),
        IFERROR(VLOOKUP(B20, Receiving3!$A$2:$L$1000, 7, FALSE), 0)
    )
)</f>
        <v>5.5</v>
      </c>
      <c r="R20">
        <f>IF(G20=0,
    IFERROR(VLOOKUP(B20, Receiving2!$A$2:$L$1000, 8, FALSE),
        IFERROR(VLOOKUP(B20, Receiving!$A$2:$L$1000, 8, FALSE),
            IFERROR(VLOOKUP(B20, Receiving3!$A$2:$L$1000, 8, FALSE), 0)
        )
    ),
    IFERROR(VLOOKUP(B20, Receiving!$A$2:$L$1000, 8, FALSE),
        IFERROR(VLOOKUP(B20, Receiving3!$A$2:$L$1000, 8, FALSE), 0)
    )
)</f>
        <v>11</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2</v>
      </c>
    </row>
    <row r="21" spans="1:21">
      <c r="A21">
        <v>86</v>
      </c>
      <c r="B21" t="s">
        <v>1051</v>
      </c>
      <c r="C21" t="s">
        <v>16</v>
      </c>
      <c r="D21" t="s">
        <v>253</v>
      </c>
      <c r="E21" t="s">
        <v>77</v>
      </c>
      <c r="F21" s="3">
        <v>1</v>
      </c>
      <c r="G21">
        <f>IFERROR(VLOOKUP(B21, Rushing!$A$2:$L$1000, 3, FALSE), IFERROR(VLOOKUP(B21, Receiving!$A$2:$L$1000, 3, FALSE), 0))</f>
        <v>3</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5</v>
      </c>
      <c r="O21">
        <f>IF(G21=0,
    IFERROR(VLOOKUP(B21, Receiving2!$A$2:$L$1000, 5, FALSE),
        IFERROR(VLOOKUP(B21, Receiving!$A$2:$L$1000, 5, FALSE),
            IFERROR(VLOOKUP(B21, Receiving3!$A$2:$L$1000, 5, FALSE), 0)
        )
    ),
    IFERROR(VLOOKUP(B21, Receiving!$A$2:$L$1000, 5, FALSE),
        IFERROR(VLOOKUP(B21, Receiving3!$A$2:$L$1000, 5, FALSE), 0)
    )
)</f>
        <v>38</v>
      </c>
      <c r="P21">
        <f>IF(G21=0,
    IFERROR(VLOOKUP(B21, Receiving2!$A$2:$L$1000, 6, FALSE),
        IFERROR(VLOOKUP(B21, Receiving!$A$2:$L$1000, 6, FALSE),
            IFERROR(VLOOKUP(B21, Receiving3!$A$2:$L$1000, 6, FALSE), 0)
        )
    ),
    IFERROR(VLOOKUP(B21, Receiving!$A$2:$L$1000, 6, FALSE),
        IFERROR(VLOOKUP(B21, Receiving3!$A$2:$L$1000, 6, FALSE), 0)
    )
)</f>
        <v>7.6</v>
      </c>
      <c r="Q21">
        <f>IF(G21=0,
    IFERROR(VLOOKUP(B21, Receiving2!$A$2:$L$1000, 7, FALSE),
        IFERROR(VLOOKUP(B21, Receiving!$A$2:$L$1000, 7, FALSE),
            IFERROR(VLOOKUP(B21, Receiving3!$A$2:$L$1000, 7, FALSE), 0)
        )
    ),
    IFERROR(VLOOKUP(B21, Receiving!$A$2:$L$1000, 7, FALSE),
        IFERROR(VLOOKUP(B21, Receiving3!$A$2:$L$1000, 7, FALSE), 0)
    )
)</f>
        <v>12.7</v>
      </c>
      <c r="R21">
        <f>IF(G21=0,
    IFERROR(VLOOKUP(B21, Receiving2!$A$2:$L$1000, 8, FALSE),
        IFERROR(VLOOKUP(B21, Receiving!$A$2:$L$1000, 8, FALSE),
            IFERROR(VLOOKUP(B21, Receiving3!$A$2:$L$1000, 8, FALSE), 0)
        )
    ),
    IFERROR(VLOOKUP(B21, Receiving!$A$2:$L$1000, 8, FALSE),
        IFERROR(VLOOKUP(B21, Receiving3!$A$2:$L$1000, 8, FALSE), 0)
    )
)</f>
        <v>15</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8</v>
      </c>
    </row>
    <row r="22" spans="1:21">
      <c r="A22">
        <v>84</v>
      </c>
      <c r="B22" t="s">
        <v>1055</v>
      </c>
      <c r="C22" t="s">
        <v>16</v>
      </c>
      <c r="D22" t="s">
        <v>692</v>
      </c>
      <c r="E22" t="s">
        <v>77</v>
      </c>
      <c r="F22" s="3">
        <v>0</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0</v>
      </c>
      <c r="O22">
        <f>IF(G22=0,
    IFERROR(VLOOKUP(B22, Receiving2!$A$2:$L$1000, 5, FALSE),
        IFERROR(VLOOKUP(B22, Receiving!$A$2:$L$1000, 5, FALSE),
            IFERROR(VLOOKUP(B22, Receiving3!$A$2:$L$1000, 5, FALSE), 0)
        )
    ),
    IFERROR(VLOOKUP(B22, Receiving!$A$2:$L$1000, 5, FALSE),
        IFERROR(VLOOKUP(B22, Receiving3!$A$2:$L$1000, 5, FALSE), 0)
    )
)</f>
        <v>0</v>
      </c>
      <c r="P22">
        <f>IF(G22=0,
    IFERROR(VLOOKUP(B22, Receiving2!$A$2:$L$1000, 6, FALSE),
        IFERROR(VLOOKUP(B22, Receiving!$A$2:$L$1000, 6, FALSE),
            IFERROR(VLOOKUP(B22, Receiving3!$A$2:$L$1000, 6, FALSE), 0)
        )
    ),
    IFERROR(VLOOKUP(B22, Receiving!$A$2:$L$1000, 6, FALSE),
        IFERROR(VLOOKUP(B22, Receiving3!$A$2:$L$1000, 6, FALSE), 0)
    )
)</f>
        <v>0</v>
      </c>
      <c r="Q22">
        <f>IF(G22=0,
    IFERROR(VLOOKUP(B22, Receiving2!$A$2:$L$1000, 7, FALSE),
        IFERROR(VLOOKUP(B22, Receiving!$A$2:$L$1000, 7, FALSE),
            IFERROR(VLOOKUP(B22, Receiving3!$A$2:$L$1000, 7, FALSE), 0)
        )
    ),
    IFERROR(VLOOKUP(B22, Receiving!$A$2:$L$1000, 7, FALSE),
        IFERROR(VLOOKUP(B22, Receiving3!$A$2:$L$1000, 7, FALSE), 0)
    )
)</f>
        <v>0</v>
      </c>
      <c r="R22">
        <f>IF(G22=0,
    IFERROR(VLOOKUP(B22, Receiving2!$A$2:$L$1000, 8, FALSE),
        IFERROR(VLOOKUP(B22, Receiving!$A$2:$L$1000, 8, FALSE),
            IFERROR(VLOOKUP(B22, Receiving3!$A$2:$L$1000, 8, FALSE), 0)
        )
    ),
    IFERROR(VLOOKUP(B22, Receiving!$A$2:$L$1000, 8, FALSE),
        IFERROR(VLOOKUP(B22, Receiving3!$A$2:$L$1000, 8, FALSE), 0)
    )
)</f>
        <v>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0</v>
      </c>
    </row>
    <row r="23" spans="1:21">
      <c r="A23">
        <v>14</v>
      </c>
      <c r="B23" t="s">
        <v>1056</v>
      </c>
      <c r="C23" t="s">
        <v>16</v>
      </c>
      <c r="D23" t="s">
        <v>31</v>
      </c>
      <c r="E23" t="s">
        <v>215</v>
      </c>
      <c r="F23" s="3">
        <v>0</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1">
      <c r="A24">
        <v>1</v>
      </c>
      <c r="B24" t="s">
        <v>1059</v>
      </c>
      <c r="C24" t="s">
        <v>16</v>
      </c>
      <c r="D24" t="s">
        <v>123</v>
      </c>
      <c r="E24" t="s">
        <v>215</v>
      </c>
      <c r="F24" s="3">
        <v>6</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0</v>
      </c>
      <c r="O24">
        <f>IF(G24=0,
    IFERROR(VLOOKUP(B24, Receiving2!$A$2:$L$1000, 5, FALSE),
        IFERROR(VLOOKUP(B24, Receiving!$A$2:$L$1000, 5, FALSE),
            IFERROR(VLOOKUP(B24, Receiving3!$A$2:$L$1000, 5, FALSE), 0)
        )
    ),
    IFERROR(VLOOKUP(B24, Receiving!$A$2:$L$1000, 5, FALSE),
        IFERROR(VLOOKUP(B24, Receiving3!$A$2:$L$1000, 5, FALSE), 0)
    )
)</f>
        <v>0</v>
      </c>
      <c r="P24">
        <f>IF(G24=0,
    IFERROR(VLOOKUP(B24, Receiving2!$A$2:$L$1000, 6, FALSE),
        IFERROR(VLOOKUP(B24, Receiving!$A$2:$L$1000, 6, FALSE),
            IFERROR(VLOOKUP(B24, Receiving3!$A$2:$L$1000, 6, FALSE), 0)
        )
    ),
    IFERROR(VLOOKUP(B24, Receiving!$A$2:$L$1000, 6, FALSE),
        IFERROR(VLOOKUP(B24, Receiving3!$A$2:$L$1000, 6, FALSE), 0)
    )
)</f>
        <v>0</v>
      </c>
      <c r="Q24">
        <f>IF(G24=0,
    IFERROR(VLOOKUP(B24, Receiving2!$A$2:$L$1000, 7, FALSE),
        IFERROR(VLOOKUP(B24, Receiving!$A$2:$L$1000, 7, FALSE),
            IFERROR(VLOOKUP(B24, Receiving3!$A$2:$L$1000, 7, FALSE), 0)
        )
    ),
    IFERROR(VLOOKUP(B24, Receiving!$A$2:$L$1000, 7, FALSE),
        IFERROR(VLOOKUP(B24, Receiving3!$A$2:$L$1000, 7, FALSE), 0)
    )
)</f>
        <v>0</v>
      </c>
      <c r="R24">
        <f>IF(G24=0,
    IFERROR(VLOOKUP(B24, Receiving2!$A$2:$L$1000, 8, FALSE),
        IFERROR(VLOOKUP(B24, Receiving!$A$2:$L$1000, 8, FALSE),
            IFERROR(VLOOKUP(B24, Receiving3!$A$2:$L$1000, 8, FALSE), 0)
        )
    ),
    IFERROR(VLOOKUP(B24, Receiving!$A$2:$L$1000, 8, FALSE),
        IFERROR(VLOOKUP(B24, Receiving3!$A$2:$L$1000, 8, FALSE), 0)
    )
)</f>
        <v>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0</v>
      </c>
    </row>
    <row r="25" spans="1:21">
      <c r="A25">
        <v>19</v>
      </c>
      <c r="B25" t="s">
        <v>1063</v>
      </c>
      <c r="C25" t="s">
        <v>16</v>
      </c>
      <c r="D25" t="s">
        <v>380</v>
      </c>
      <c r="E25" t="s">
        <v>215</v>
      </c>
      <c r="F25" s="3">
        <v>7</v>
      </c>
      <c r="G25">
        <f>IFERROR(VLOOKUP(B25, Rushing!$A$2:$L$1000, 3, FALSE), IFERROR(VLOOKUP(B25, Receiving!$A$2:$L$1000, 3, FALSE), 0))</f>
        <v>3</v>
      </c>
      <c r="H25">
        <f>IF(G25=0,
    IFERROR(VLOOKUP(B25, Rushing2!$A$2:$L$1000, 4, FALSE),
        IFERROR(VLOOKUP(B25, Rushing!$A$2:$L$1000, 4, FALSE),
            IFERROR(VLOOKUP(B25, Rushing3!$A$2:$L$1000, 4, FALSE), 0)
        )
    ),
    IFERROR(VLOOKUP(B25, Rushing!$A$2:$L$1000, 4, FALSE),
        IFERROR(VLOOKUP(B25, Rushing3!$A$2:$L$1000, 4, FALSE), 0)
    )
)</f>
        <v>1</v>
      </c>
      <c r="I25">
        <f>IF(G25=0,
    IFERROR(VLOOKUP(B25, Rushing2!$A$2:$L$1000, 5, FALSE),
        IFERROR(VLOOKUP(B25, Rushing!$A$2:$L$1000, 5, FALSE),
            IFERROR(VLOOKUP(B25, Rushing3!$A$2:$L$1000, 5, FALSE), 0)
        )
    ),
    IFERROR(VLOOKUP(B25, Rushing!$A$2:$L$1000, 5, FALSE),
        IFERROR(VLOOKUP(B25, Rushing3!$A$2:$L$1000, 5, FALSE), 0)
    )
)</f>
        <v>4</v>
      </c>
      <c r="J25">
        <f>IF(G25=0,
    IFERROR(VLOOKUP(B25, Rushing2!$A$2:$L$1000, 6, FALSE),
        IFERROR(VLOOKUP(B25, Rushing!$A$2:$L$1000, 6, FALSE),
            IFERROR(VLOOKUP(B25, Rushing3!$A$2:$L$1000, 6, FALSE), 0)
        )
    ),
    IFERROR(VLOOKUP(B25, Rushing!$A$2:$L$1000, 6, FALSE),
        IFERROR(VLOOKUP(B25, Rushing3!$A$2:$L$1000, 6, FALSE), 0)
    )
)</f>
        <v>4</v>
      </c>
      <c r="K25">
        <f>IF(G25=0,
    IFERROR(VLOOKUP(B25, Rushing2!$A$2:$L$1000, 7, FALSE),
        IFERROR(VLOOKUP(B25, Rushing!$A$2:$L$1000, 7, FALSE),
            IFERROR(VLOOKUP(B25, Rushing3!$A$2:$L$1000, 7, FALSE), 0)
        )
    ),
    IFERROR(VLOOKUP(B25, Rushing!$A$2:$L$1000, 7, FALSE),
        IFERROR(VLOOKUP(B25, Rushing3!$A$2:$L$1000, 7, FALSE), 0)
    )
)</f>
        <v>1.3</v>
      </c>
      <c r="L25">
        <f>IF(G25=0,
    IFERROR(VLOOKUP(B25, Rushing2!$A$2:$L$1000, 8, FALSE),
        IFERROR(VLOOKUP(B25, Rushing!$A$2:$L$1000, 8, FALSE),
            IFERROR(VLOOKUP(B25, Rushing3!$A$2:$L$1000, 8, FALSE), 0)
        )
    ),
    IFERROR(VLOOKUP(B25, Rushing!$A$2:$L$1000, 8, FALSE),
        IFERROR(VLOOKUP(B25, Rushing3!$A$2:$L$1000, 8, FALSE), 0)
    )
)</f>
        <v>4</v>
      </c>
      <c r="M25">
        <f>IF(G25=0,
    IFERROR(VLOOKUP(B25, Rushing2!$A$2:$L$1000, 9, FALSE),
        IFERROR(VLOOKUP(B25, Rushing!$A$2:$L$1000, 9, FALSE),
            IFERROR(VLOOKUP(B25, Rushing3!$A$2:$L$1000, 9, FALSE), 0)
        )
    ),
    IFERROR(VLOOKUP(B25, Rushing!$A$2:$L$1000, 9, FALSE),
        IFERROR(VLOOKUP(B25, Rushing3!$A$2:$L$1000, 9, FALSE), 0)
    )
)</f>
        <v>0</v>
      </c>
      <c r="N25">
        <f>IF(G25=0,
    IFERROR(VLOOKUP(B25, Receiving2!$A$2:$L$1000, 4, FALSE),
        IFERROR(VLOOKUP(B25, Receiving!$A$2:$L$1000, 4, FALSE),
            IFERROR(VLOOKUP(B25, Receiving3!$A$2:$L$1000, 4, FALSE), 0)
        )
    ),
    IFERROR(VLOOKUP(B25, Receiving!$A$2:$L$1000, 4, FALSE),
        IFERROR(VLOOKUP(B25, Receiving3!$A$2:$L$1000, 4, FALSE), 0)
    )
)</f>
        <v>3</v>
      </c>
      <c r="O25">
        <f>IF(G25=0,
    IFERROR(VLOOKUP(B25, Receiving2!$A$2:$L$1000, 5, FALSE),
        IFERROR(VLOOKUP(B25, Receiving!$A$2:$L$1000, 5, FALSE),
            IFERROR(VLOOKUP(B25, Receiving3!$A$2:$L$1000, 5, FALSE), 0)
        )
    ),
    IFERROR(VLOOKUP(B25, Receiving!$A$2:$L$1000, 5, FALSE),
        IFERROR(VLOOKUP(B25, Receiving3!$A$2:$L$1000, 5, FALSE), 0)
    )
)</f>
        <v>26</v>
      </c>
      <c r="P25">
        <f>IF(G25=0,
    IFERROR(VLOOKUP(B25, Receiving2!$A$2:$L$1000, 6, FALSE),
        IFERROR(VLOOKUP(B25, Receiving!$A$2:$L$1000, 6, FALSE),
            IFERROR(VLOOKUP(B25, Receiving3!$A$2:$L$1000, 6, FALSE), 0)
        )
    ),
    IFERROR(VLOOKUP(B25, Receiving!$A$2:$L$1000, 6, FALSE),
        IFERROR(VLOOKUP(B25, Receiving3!$A$2:$L$1000, 6, FALSE), 0)
    )
)</f>
        <v>8.67</v>
      </c>
      <c r="Q25">
        <f>IF(G25=0,
    IFERROR(VLOOKUP(B25, Receiving2!$A$2:$L$1000, 7, FALSE),
        IFERROR(VLOOKUP(B25, Receiving!$A$2:$L$1000, 7, FALSE),
            IFERROR(VLOOKUP(B25, Receiving3!$A$2:$L$1000, 7, FALSE), 0)
        )
    ),
    IFERROR(VLOOKUP(B25, Receiving!$A$2:$L$1000, 7, FALSE),
        IFERROR(VLOOKUP(B25, Receiving3!$A$2:$L$1000, 7, FALSE), 0)
    )
)</f>
        <v>8.6999999999999993</v>
      </c>
      <c r="R25">
        <f>IF(G25=0,
    IFERROR(VLOOKUP(B25, Receiving2!$A$2:$L$1000, 8, FALSE),
        IFERROR(VLOOKUP(B25, Receiving!$A$2:$L$1000, 8, FALSE),
            IFERROR(VLOOKUP(B25, Receiving3!$A$2:$L$1000, 8, FALSE), 0)
        )
    ),
    IFERROR(VLOOKUP(B25, Receiving!$A$2:$L$1000, 8, FALSE),
        IFERROR(VLOOKUP(B25, Receiving3!$A$2:$L$1000, 8, FALSE), 0)
    )
)</f>
        <v>14</v>
      </c>
      <c r="S25">
        <f>IF(G25=0,
    IFERROR(VLOOKUP(B25, Receiving2!$A$2:$L$1000, 9, FALSE),
        IFERROR(VLOOKUP(B25, Receiving!$A$2:$L$1000, 9, FALSE),
            IFERROR(VLOOKUP(B25, Receiving3!$A$2:$L$1000, 9, FALSE), 0)
        )
    ),
    IFERROR(VLOOKUP(B25, Receiving!$A$2:$L$1000, 9, FALSE),
        IFERROR(VLOOKUP(B25, Receiving3!$A$2:$L$1000, 9, FALSE), 0)
    )
)</f>
        <v>0</v>
      </c>
      <c r="T25">
        <f>IF(G25=0,
    IFERROR(VLOOKUP(B25, Receiving2!$A$2:$L$1000, 10, FALSE),
        IFERROR(VLOOKUP(B25, Receiving!$A$2:$L$1000, 10, FALSE),
            IFERROR(VLOOKUP(B25, Receiving3!$A$2:$L$1000, 10, FALSE), 0)
        )
    ),
    IFERROR(VLOOKUP(B25, Receiving!$A$2:$L$1000, 10, FALSE),
        IFERROR(VLOOKUP(B25, Receiving3!$A$2:$L$1000, 10, FALSE), 0)
    )
)</f>
        <v>4</v>
      </c>
    </row>
    <row r="31" spans="1:21">
      <c r="C31" t="s">
        <v>1897</v>
      </c>
      <c r="D31" t="s">
        <v>1900</v>
      </c>
    </row>
  </sheetData>
  <sortState xmlns:xlrd2="http://schemas.microsoft.com/office/spreadsheetml/2017/richdata2" ref="A1:F26">
    <sortCondition ref="C1:C26"/>
  </sortState>
  <conditionalFormatting sqref="F1:F1048576">
    <cfRule type="cellIs" dxfId="3" priority="5" operator="equal">
      <formula>"R"</formula>
    </cfRule>
  </conditionalFormatting>
  <conditionalFormatting sqref="H2:T27">
    <cfRule type="cellIs" dxfId="2" priority="3" operator="equal">
      <formula>"R"</formula>
    </cfRule>
  </conditionalFormatting>
  <hyperlinks>
    <hyperlink ref="H1" r:id="rId1" tooltip="Rushing Attempts" display="https://www.footballdb.com/statistics/nfl/player-stats/rushing/2023/preseason?sort=rushatt" xr:uid="{D0951736-9A3E-0B4B-8FD7-2C018DC27B84}"/>
    <hyperlink ref="I1" r:id="rId2" tooltip="Rushing Yards" display="https://www.footballdb.com/statistics/nfl/player-stats/rushing/2023/preseason?sort=rushyds" xr:uid="{C26332F2-EEA9-304B-AD25-1682367169B1}"/>
    <hyperlink ref="J1" r:id="rId3" tooltip="Rushing Average" display="https://www.footballdb.com/statistics/nfl/player-stats/rushing/2023/preseason?sort=rushavg" xr:uid="{C4F670EC-C59B-A049-B74D-253C5905A661}"/>
    <hyperlink ref="K1" r:id="rId4" tooltip="Rushing Yards Per Game" display="https://www.footballdb.com/statistics/nfl/player-stats/rushing/2023/preseason?sort=rushypg" xr:uid="{4CEBA6A8-9446-F84A-9888-5DD4DFD71AC6}"/>
    <hyperlink ref="L1" r:id="rId5" tooltip="Longest Rush" display="https://www.footballdb.com/statistics/nfl/player-stats/rushing/2023/preseason?sort=rushlg" xr:uid="{675737A3-6027-3A43-8306-507EF6972184}"/>
    <hyperlink ref="M1" r:id="rId6" tooltip="Rushing Touchdowns" display="https://www.footballdb.com/statistics/nfl/player-stats/rushing/2023/preseason?sort=rushtds" xr:uid="{6F7A1B51-F7B4-0E41-B899-DCBD1AEC891D}"/>
    <hyperlink ref="N1" r:id="rId7" tooltip="Receptions" display="https://www.footballdb.com/statistics/nfl/player-stats/receiving/2023/preseason?sort=recnum" xr:uid="{E85D1D1F-E124-8845-92BB-4AEC121F418B}"/>
    <hyperlink ref="O1" r:id="rId8" tooltip="Receiving Yards" display="https://www.footballdb.com/statistics/nfl/player-stats/receiving/2023/preseason?sort=recyds" xr:uid="{51DF16C2-2007-CE4B-A695-1A49C900AB8A}"/>
    <hyperlink ref="P1" r:id="rId9" tooltip="Receiving Average" display="https://www.footballdb.com/statistics/nfl/player-stats/receiving/2023/preseason?sort=recavg" xr:uid="{07B99CFE-B536-5947-BD92-CF7B9938A295}"/>
    <hyperlink ref="Q1" r:id="rId10" tooltip="Receiving Yards Per Game" display="https://www.footballdb.com/statistics/nfl/player-stats/receiving/2023/preseason?sort=recypg" xr:uid="{8CDF9408-FAFC-F249-B079-36F2A2916E1A}"/>
    <hyperlink ref="S1" r:id="rId11" tooltip="Touchdown Receptions" display="https://www.footballdb.com/statistics/nfl/player-stats/receiving/2023/preseason?sort=rectds" xr:uid="{12B6BA13-EBC4-CA4D-9BC8-50E83BB56254}"/>
    <hyperlink ref="R1" r:id="rId12" tooltip="Longest Reception" display="https://www.footballdb.com/statistics/nfl/player-stats/receiving/2023/preseason?sort=reclg" xr:uid="{EA03F5EA-EFF4-F04F-92ED-C1C2615A3AAF}"/>
    <hyperlink ref="T1" r:id="rId13" tooltip="Receiving Targets" display="https://www.footballdb.com/statistics/nfl/player-stats/receiving/2023/preseason?sort=rectgt" xr:uid="{9B1E7D46-CC08-0D46-9B5E-5E3BFA65A88A}"/>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FA45E-CDAC-47BE-BFC1-3C1A88D61D4C}">
  <dimension ref="A1:T24"/>
  <sheetViews>
    <sheetView zoomScaleNormal="100" workbookViewId="0">
      <selection activeCell="Y16" sqref="Y16"/>
    </sheetView>
  </sheetViews>
  <sheetFormatPr defaultColWidth="8.85546875" defaultRowHeight="15"/>
  <cols>
    <col min="6" max="6" width="8.8554687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26</v>
      </c>
      <c r="B2" t="s">
        <v>1070</v>
      </c>
      <c r="C2" t="s">
        <v>22</v>
      </c>
      <c r="D2" t="s">
        <v>226</v>
      </c>
      <c r="E2" t="s">
        <v>413</v>
      </c>
      <c r="F2" s="3">
        <v>2</v>
      </c>
      <c r="G2">
        <f>IFERROR(VLOOKUP(B2, Rushing!$A$2:$L$1000, 3, FALSE), IFERROR(VLOOKUP(B2, Receiving!$A$2:$L$1000, 3, FALSE), 0))</f>
        <v>3</v>
      </c>
      <c r="H2">
        <f>IF(G2=0,
    IFERROR(VLOOKUP(B2, Rushing2!$A$2:$L$1000, 4, FALSE),
        IFERROR(VLOOKUP(B2, Rushing!$A$2:$L$1000, 4, FALSE),
            IFERROR(VLOOKUP(B2, Rushing3!$A$2:$L$1000, 4, FALSE), 0)
        )
    ),
    IFERROR(VLOOKUP(B2, Rushing!$A$2:$L$1000, 4, FALSE),
        IFERROR(VLOOKUP(B2, Rushing3!$A$2:$L$1000, 4, FALSE), 0)
    )
)</f>
        <v>10</v>
      </c>
      <c r="I2">
        <f>IF(G2=0,
    IFERROR(VLOOKUP(B2, Rushing2!$A$2:$L$1000, 5, FALSE),
        IFERROR(VLOOKUP(B2, Rushing!$A$2:$L$1000, 5, FALSE),
            IFERROR(VLOOKUP(B2, Rushing3!$A$2:$L$1000, 5, FALSE), 0)
        )
    ),
    IFERROR(VLOOKUP(B2, Rushing!$A$2:$L$1000, 5, FALSE),
        IFERROR(VLOOKUP(B2, Rushing3!$A$2:$L$1000, 5, FALSE), 0)
    )
)</f>
        <v>46</v>
      </c>
      <c r="J2">
        <f>IF(G2=0,
    IFERROR(VLOOKUP(B2, Rushing2!$A$2:$L$1000, 6, FALSE),
        IFERROR(VLOOKUP(B2, Rushing!$A$2:$L$1000, 6, FALSE),
            IFERROR(VLOOKUP(B2, Rushing3!$A$2:$L$1000, 6, FALSE), 0)
        )
    ),
    IFERROR(VLOOKUP(B2, Rushing!$A$2:$L$1000, 6, FALSE),
        IFERROR(VLOOKUP(B2, Rushing3!$A$2:$L$1000, 6, FALSE), 0)
    )
)</f>
        <v>4.5999999999999996</v>
      </c>
      <c r="K2">
        <f>IF(G2=0,
    IFERROR(VLOOKUP(B2, Rushing2!$A$2:$L$1000, 7, FALSE),
        IFERROR(VLOOKUP(B2, Rushing!$A$2:$L$1000, 7, FALSE),
            IFERROR(VLOOKUP(B2, Rushing3!$A$2:$L$1000, 7, FALSE), 0)
        )
    ),
    IFERROR(VLOOKUP(B2, Rushing!$A$2:$L$1000, 7, FALSE),
        IFERROR(VLOOKUP(B2, Rushing3!$A$2:$L$1000, 7, FALSE), 0)
    )
)</f>
        <v>15.3</v>
      </c>
      <c r="L2">
        <f>IF(G2=0,
    IFERROR(VLOOKUP(B2, Rushing2!$A$2:$L$1000, 8, FALSE),
        IFERROR(VLOOKUP(B2, Rushing!$A$2:$L$1000, 8, FALSE),
            IFERROR(VLOOKUP(B2, Rushing3!$A$2:$L$1000, 8, FALSE), 0)
        )
    ),
    IFERROR(VLOOKUP(B2, Rushing!$A$2:$L$1000, 8, FALSE),
        IFERROR(VLOOKUP(B2, Rushing3!$A$2:$L$1000, 8, FALSE), 0)
    )
)</f>
        <v>29</v>
      </c>
      <c r="M2">
        <f>IF(G2=0,
    IFERROR(VLOOKUP(B2, Rushing2!$A$2:$L$1000, 9, FALSE),
        IFERROR(VLOOKUP(B2, Rushing!$A$2:$L$1000, 9, FALSE),
            IFERROR(VLOOKUP(B2, Rushing3!$A$2:$L$1000, 9, FALSE), 0)
        )
    ),
    IFERROR(VLOOKUP(B2, Rushing!$A$2:$L$1000, 9, FALSE),
        IFERROR(VLOOKUP(B2, Rushing3!$A$2:$L$1000, 9, FALSE), 0)
    )
)</f>
        <v>0</v>
      </c>
      <c r="N2">
        <f>IF(G2=0,
    IFERROR(VLOOKUP(B2, Receiving2!$A$2:$L$1000, 4, FALSE),
        IFERROR(VLOOKUP(B2, Receiving!$A$2:$L$1000, 4, FALSE),
            IFERROR(VLOOKUP(B2, Receiving3!$A$2:$L$1000, 4, FALSE), 0)
        )
    ),
    IFERROR(VLOOKUP(B2, Receiving!$A$2:$L$1000, 4, FALSE),
        IFERROR(VLOOKUP(B2, Receiving3!$A$2:$L$1000, 4, FALSE), 0)
    )
)</f>
        <v>4</v>
      </c>
      <c r="O2">
        <f>IF(G2=0,
    IFERROR(VLOOKUP(B2, Receiving2!$A$2:$L$1000, 5, FALSE),
        IFERROR(VLOOKUP(B2, Receiving!$A$2:$L$1000, 5, FALSE),
            IFERROR(VLOOKUP(B2, Receiving3!$A$2:$L$1000, 5, FALSE), 0)
        )
    ),
    IFERROR(VLOOKUP(B2, Receiving!$A$2:$L$1000, 5, FALSE),
        IFERROR(VLOOKUP(B2, Receiving3!$A$2:$L$1000, 5, FALSE), 0)
    )
)</f>
        <v>21</v>
      </c>
      <c r="P2">
        <f>IF(G2=0,
    IFERROR(VLOOKUP(B2, Receiving2!$A$2:$L$1000, 6, FALSE),
        IFERROR(VLOOKUP(B2, Receiving!$A$2:$L$1000, 6, FALSE),
            IFERROR(VLOOKUP(B2, Receiving3!$A$2:$L$1000, 6, FALSE), 0)
        )
    ),
    IFERROR(VLOOKUP(B2, Receiving!$A$2:$L$1000, 6, FALSE),
        IFERROR(VLOOKUP(B2, Receiving3!$A$2:$L$1000, 6, FALSE), 0)
    )
)</f>
        <v>5.25</v>
      </c>
      <c r="Q2">
        <f>IF(G2=0,
    IFERROR(VLOOKUP(B2, Receiving2!$A$2:$L$1000, 7, FALSE),
        IFERROR(VLOOKUP(B2, Receiving!$A$2:$L$1000, 7, FALSE),
            IFERROR(VLOOKUP(B2, Receiving3!$A$2:$L$1000, 7, FALSE), 0)
        )
    ),
    IFERROR(VLOOKUP(B2, Receiving!$A$2:$L$1000, 7, FALSE),
        IFERROR(VLOOKUP(B2, Receiving3!$A$2:$L$1000, 7, FALSE), 0)
    )
)</f>
        <v>7</v>
      </c>
      <c r="R2">
        <f>IF(G2=0,
    IFERROR(VLOOKUP(B2, Receiving2!$A$2:$L$1000, 8, FALSE),
        IFERROR(VLOOKUP(B2, Receiving!$A$2:$L$1000, 8, FALSE),
            IFERROR(VLOOKUP(B2, Receiving3!$A$2:$L$1000, 8, FALSE), 0)
        )
    ),
    IFERROR(VLOOKUP(B2, Receiving!$A$2:$L$1000, 8, FALSE),
        IFERROR(VLOOKUP(B2, Receiving3!$A$2:$L$1000, 8, FALSE), 0)
    )
)</f>
        <v>8</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4</v>
      </c>
    </row>
    <row r="3" spans="1:20">
      <c r="A3">
        <v>36</v>
      </c>
      <c r="B3" t="s">
        <v>1073</v>
      </c>
      <c r="C3" t="s">
        <v>22</v>
      </c>
      <c r="D3" t="s">
        <v>62</v>
      </c>
      <c r="E3" t="s">
        <v>490</v>
      </c>
      <c r="F3" s="3">
        <v>0</v>
      </c>
      <c r="G3">
        <f>IFERROR(VLOOKUP(B3, Rushing!$A$2:$L$1000, 3, FALSE), IFERROR(VLOOKUP(B3, Receiving!$A$2:$L$1000, 3, FALSE), 0))</f>
        <v>0</v>
      </c>
      <c r="H3">
        <f>IF(G3=0,
    IFERROR(VLOOKUP(B3, Rushing2!$A$2:$L$1000, 4, FALSE),
        IFERROR(VLOOKUP(B3, Rushing!$A$2:$L$1000, 4, FALSE),
            IFERROR(VLOOKUP(B3, Rushing3!$A$2:$L$1000, 4, FALSE), 0)
        )
    ),
    IFERROR(VLOOKUP(B3, Rushing!$A$2:$L$1000, 4, FALSE),
        IFERROR(VLOOKUP(B3, Rushing3!$A$2:$L$1000, 4, FALSE), 0)
    )
)</f>
        <v>0</v>
      </c>
      <c r="I3">
        <f>IF(G3=0,
    IFERROR(VLOOKUP(B3, Rushing2!$A$2:$L$1000, 5, FALSE),
        IFERROR(VLOOKUP(B3, Rushing!$A$2:$L$1000, 5, FALSE),
            IFERROR(VLOOKUP(B3, Rushing3!$A$2:$L$1000, 5, FALSE), 0)
        )
    ),
    IFERROR(VLOOKUP(B3, Rushing!$A$2:$L$1000, 5, FALSE),
        IFERROR(VLOOKUP(B3, Rushing3!$A$2:$L$1000, 5, FALSE), 0)
    )
)</f>
        <v>0</v>
      </c>
      <c r="J3">
        <f>IF(G3=0,
    IFERROR(VLOOKUP(B3, Rushing2!$A$2:$L$1000, 6, FALSE),
        IFERROR(VLOOKUP(B3, Rushing!$A$2:$L$1000, 6, FALSE),
            IFERROR(VLOOKUP(B3, Rushing3!$A$2:$L$1000, 6, FALSE), 0)
        )
    ),
    IFERROR(VLOOKUP(B3, Rushing!$A$2:$L$1000, 6, FALSE),
        IFERROR(VLOOKUP(B3, Rushing3!$A$2:$L$1000, 6, FALSE), 0)
    )
)</f>
        <v>0</v>
      </c>
      <c r="K3">
        <f>IF(G3=0,
    IFERROR(VLOOKUP(B3, Rushing2!$A$2:$L$1000, 7, FALSE),
        IFERROR(VLOOKUP(B3, Rushing!$A$2:$L$1000, 7, FALSE),
            IFERROR(VLOOKUP(B3, Rushing3!$A$2:$L$1000, 7, FALSE), 0)
        )
    ),
    IFERROR(VLOOKUP(B3, Rushing!$A$2:$L$1000, 7, FALSE),
        IFERROR(VLOOKUP(B3, Rushing3!$A$2:$L$1000, 7, FALSE), 0)
    )
)</f>
        <v>0</v>
      </c>
      <c r="L3">
        <f>IF(G3=0,
    IFERROR(VLOOKUP(B3, Rushing2!$A$2:$L$1000, 8, FALSE),
        IFERROR(VLOOKUP(B3, Rushing!$A$2:$L$1000, 8, FALSE),
            IFERROR(VLOOKUP(B3, Rushing3!$A$2:$L$1000, 8, FALSE), 0)
        )
    ),
    IFERROR(VLOOKUP(B3, Rushing!$A$2:$L$1000, 8, FALSE),
        IFERROR(VLOOKUP(B3, Rushing3!$A$2:$L$1000, 8, FALSE), 0)
    )
)</f>
        <v>0</v>
      </c>
      <c r="M3">
        <f>IF(G3=0,
    IFERROR(VLOOKUP(B3, Rushing2!$A$2:$L$1000, 9, FALSE),
        IFERROR(VLOOKUP(B3, Rushing!$A$2:$L$1000, 9, FALSE),
            IFERROR(VLOOKUP(B3, Rushing3!$A$2:$L$1000, 9, FALSE), 0)
        )
    ),
    IFERROR(VLOOKUP(B3, Rushing!$A$2:$L$1000, 9, FALSE),
        IFERROR(VLOOKUP(B3, Rushing3!$A$2:$L$1000, 9, FALSE), 0)
    )
)</f>
        <v>0</v>
      </c>
      <c r="N3">
        <f>IF(G3=0,
    IFERROR(VLOOKUP(B3, Receiving2!$A$2:$L$1000, 4, FALSE),
        IFERROR(VLOOKUP(B3, Receiving!$A$2:$L$1000, 4, FALSE),
            IFERROR(VLOOKUP(B3, Receiving3!$A$2:$L$1000, 4, FALSE), 0)
        )
    ),
    IFERROR(VLOOKUP(B3, Receiving!$A$2:$L$1000, 4, FALSE),
        IFERROR(VLOOKUP(B3, Receiving3!$A$2:$L$1000, 4, FALSE), 0)
    )
)</f>
        <v>0</v>
      </c>
      <c r="O3">
        <f>IF(G3=0,
    IFERROR(VLOOKUP(B3, Receiving2!$A$2:$L$1000, 5, FALSE),
        IFERROR(VLOOKUP(B3, Receiving!$A$2:$L$1000, 5, FALSE),
            IFERROR(VLOOKUP(B3, Receiving3!$A$2:$L$1000, 5, FALSE), 0)
        )
    ),
    IFERROR(VLOOKUP(B3, Receiving!$A$2:$L$1000, 5, FALSE),
        IFERROR(VLOOKUP(B3, Receiving3!$A$2:$L$1000, 5, FALSE), 0)
    )
)</f>
        <v>0</v>
      </c>
      <c r="P3">
        <f>IF(G3=0,
    IFERROR(VLOOKUP(B3, Receiving2!$A$2:$L$1000, 6, FALSE),
        IFERROR(VLOOKUP(B3, Receiving!$A$2:$L$1000, 6, FALSE),
            IFERROR(VLOOKUP(B3, Receiving3!$A$2:$L$1000, 6, FALSE), 0)
        )
    ),
    IFERROR(VLOOKUP(B3, Receiving!$A$2:$L$1000, 6, FALSE),
        IFERROR(VLOOKUP(B3, Receiving3!$A$2:$L$1000, 6, FALSE), 0)
    )
)</f>
        <v>0</v>
      </c>
      <c r="Q3">
        <f>IF(G3=0,
    IFERROR(VLOOKUP(B3, Receiving2!$A$2:$L$1000, 7, FALSE),
        IFERROR(VLOOKUP(B3, Receiving!$A$2:$L$1000, 7, FALSE),
            IFERROR(VLOOKUP(B3, Receiving3!$A$2:$L$1000, 7, FALSE), 0)
        )
    ),
    IFERROR(VLOOKUP(B3, Receiving!$A$2:$L$1000, 7, FALSE),
        IFERROR(VLOOKUP(B3, Receiving3!$A$2:$L$1000, 7, FALSE), 0)
    )
)</f>
        <v>0</v>
      </c>
      <c r="R3">
        <f>IF(G3=0,
    IFERROR(VLOOKUP(B3, Receiving2!$A$2:$L$1000, 8, FALSE),
        IFERROR(VLOOKUP(B3, Receiving!$A$2:$L$1000, 8, FALSE),
            IFERROR(VLOOKUP(B3, Receiving3!$A$2:$L$1000, 8, FALSE), 0)
        )
    ),
    IFERROR(VLOOKUP(B3, Receiving!$A$2:$L$1000, 8, FALSE),
        IFERROR(VLOOKUP(B3, Receiving3!$A$2:$L$1000, 8, FALSE), 0)
    )
)</f>
        <v>0</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0</v>
      </c>
    </row>
    <row r="4" spans="1:20">
      <c r="A4">
        <v>44</v>
      </c>
      <c r="B4" t="s">
        <v>1075</v>
      </c>
      <c r="C4" t="s">
        <v>22</v>
      </c>
      <c r="D4" t="s">
        <v>92</v>
      </c>
      <c r="E4" t="s">
        <v>490</v>
      </c>
      <c r="F4" s="3">
        <v>0</v>
      </c>
      <c r="G4">
        <f>IFERROR(VLOOKUP(B4, Rushing!$A$2:$L$1000, 3, FALSE), IFERROR(VLOOKUP(B4, Receiving!$A$2:$L$1000, 3, FALSE), 0))</f>
        <v>0</v>
      </c>
      <c r="H4">
        <f>IF(G4=0,
    IFERROR(VLOOKUP(B4, Rushing2!$A$2:$L$1000, 4, FALSE),
        IFERROR(VLOOKUP(B4, Rushing!$A$2:$L$1000, 4, FALSE),
            IFERROR(VLOOKUP(B4, Rushing3!$A$2:$L$1000, 4, FALSE), 0)
        )
    ),
    IFERROR(VLOOKUP(B4, Rushing!$A$2:$L$1000, 4, FALSE),
        IFERROR(VLOOKUP(B4, Rushing3!$A$2:$L$1000, 4, FALSE), 0)
    )
)</f>
        <v>0</v>
      </c>
      <c r="I4">
        <f>IF(G4=0,
    IFERROR(VLOOKUP(B4, Rushing2!$A$2:$L$1000, 5, FALSE),
        IFERROR(VLOOKUP(B4, Rushing!$A$2:$L$1000, 5, FALSE),
            IFERROR(VLOOKUP(B4, Rushing3!$A$2:$L$1000, 5, FALSE), 0)
        )
    ),
    IFERROR(VLOOKUP(B4, Rushing!$A$2:$L$1000, 5, FALSE),
        IFERROR(VLOOKUP(B4, Rushing3!$A$2:$L$1000, 5, FALSE), 0)
    )
)</f>
        <v>0</v>
      </c>
      <c r="J4">
        <f>IF(G4=0,
    IFERROR(VLOOKUP(B4, Rushing2!$A$2:$L$1000, 6, FALSE),
        IFERROR(VLOOKUP(B4, Rushing!$A$2:$L$1000, 6, FALSE),
            IFERROR(VLOOKUP(B4, Rushing3!$A$2:$L$1000, 6, FALSE), 0)
        )
    ),
    IFERROR(VLOOKUP(B4, Rushing!$A$2:$L$1000, 6, FALSE),
        IFERROR(VLOOKUP(B4, Rushing3!$A$2:$L$1000, 6, FALSE), 0)
    )
)</f>
        <v>0</v>
      </c>
      <c r="K4">
        <f>IF(G4=0,
    IFERROR(VLOOKUP(B4, Rushing2!$A$2:$L$1000, 7, FALSE),
        IFERROR(VLOOKUP(B4, Rushing!$A$2:$L$1000, 7, FALSE),
            IFERROR(VLOOKUP(B4, Rushing3!$A$2:$L$1000, 7, FALSE), 0)
        )
    ),
    IFERROR(VLOOKUP(B4, Rushing!$A$2:$L$1000, 7, FALSE),
        IFERROR(VLOOKUP(B4, Rushing3!$A$2:$L$1000, 7, FALSE), 0)
    )
)</f>
        <v>0</v>
      </c>
      <c r="L4">
        <f>IF(G4=0,
    IFERROR(VLOOKUP(B4, Rushing2!$A$2:$L$1000, 8, FALSE),
        IFERROR(VLOOKUP(B4, Rushing!$A$2:$L$1000, 8, FALSE),
            IFERROR(VLOOKUP(B4, Rushing3!$A$2:$L$1000, 8, FALSE), 0)
        )
    ),
    IFERROR(VLOOKUP(B4, Rushing!$A$2:$L$1000, 8, FALSE),
        IFERROR(VLOOKUP(B4, Rushing3!$A$2:$L$1000, 8, FALSE), 0)
    )
)</f>
        <v>0</v>
      </c>
      <c r="M4">
        <f>IF(G4=0,
    IFERROR(VLOOKUP(B4, Rushing2!$A$2:$L$1000, 9, FALSE),
        IFERROR(VLOOKUP(B4, Rushing!$A$2:$L$1000, 9, FALSE),
            IFERROR(VLOOKUP(B4, Rushing3!$A$2:$L$1000, 9, FALSE), 0)
        )
    ),
    IFERROR(VLOOKUP(B4, Rushing!$A$2:$L$1000, 9, FALSE),
        IFERROR(VLOOKUP(B4, Rushing3!$A$2:$L$1000, 9, FALSE), 0)
    )
)</f>
        <v>0</v>
      </c>
      <c r="N4">
        <f>IF(G4=0,
    IFERROR(VLOOKUP(B4, Receiving2!$A$2:$L$1000, 4, FALSE),
        IFERROR(VLOOKUP(B4, Receiving!$A$2:$L$1000, 4, FALSE),
            IFERROR(VLOOKUP(B4, Receiving3!$A$2:$L$1000, 4, FALSE), 0)
        )
    ),
    IFERROR(VLOOKUP(B4, Receiving!$A$2:$L$1000, 4, FALSE),
        IFERROR(VLOOKUP(B4, Receiving3!$A$2:$L$1000, 4, FALSE), 0)
    )
)</f>
        <v>0</v>
      </c>
      <c r="O4">
        <f>IF(G4=0,
    IFERROR(VLOOKUP(B4, Receiving2!$A$2:$L$1000, 5, FALSE),
        IFERROR(VLOOKUP(B4, Receiving!$A$2:$L$1000, 5, FALSE),
            IFERROR(VLOOKUP(B4, Receiving3!$A$2:$L$1000, 5, FALSE), 0)
        )
    ),
    IFERROR(VLOOKUP(B4, Receiving!$A$2:$L$1000, 5, FALSE),
        IFERROR(VLOOKUP(B4, Receiving3!$A$2:$L$1000, 5, FALSE), 0)
    )
)</f>
        <v>0</v>
      </c>
      <c r="P4">
        <f>IF(G4=0,
    IFERROR(VLOOKUP(B4, Receiving2!$A$2:$L$1000, 6, FALSE),
        IFERROR(VLOOKUP(B4, Receiving!$A$2:$L$1000, 6, FALSE),
            IFERROR(VLOOKUP(B4, Receiving3!$A$2:$L$1000, 6, FALSE), 0)
        )
    ),
    IFERROR(VLOOKUP(B4, Receiving!$A$2:$L$1000, 6, FALSE),
        IFERROR(VLOOKUP(B4, Receiving3!$A$2:$L$1000, 6, FALSE), 0)
    )
)</f>
        <v>0</v>
      </c>
      <c r="Q4">
        <f>IF(G4=0,
    IFERROR(VLOOKUP(B4, Receiving2!$A$2:$L$1000, 7, FALSE),
        IFERROR(VLOOKUP(B4, Receiving!$A$2:$L$1000, 7, FALSE),
            IFERROR(VLOOKUP(B4, Receiving3!$A$2:$L$1000, 7, FALSE), 0)
        )
    ),
    IFERROR(VLOOKUP(B4, Receiving!$A$2:$L$1000, 7, FALSE),
        IFERROR(VLOOKUP(B4, Receiving3!$A$2:$L$1000, 7, FALSE), 0)
    )
)</f>
        <v>0</v>
      </c>
      <c r="R4">
        <f>IF(G4=0,
    IFERROR(VLOOKUP(B4, Receiving2!$A$2:$L$1000, 8, FALSE),
        IFERROR(VLOOKUP(B4, Receiving!$A$2:$L$1000, 8, FALSE),
            IFERROR(VLOOKUP(B4, Receiving3!$A$2:$L$1000, 8, FALSE), 0)
        )
    ),
    IFERROR(VLOOKUP(B4, Receiving!$A$2:$L$1000, 8, FALSE),
        IFERROR(VLOOKUP(B4, Receiving3!$A$2:$L$1000, 8, FALSE), 0)
    )
)</f>
        <v>0</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0</v>
      </c>
    </row>
    <row r="5" spans="1:20">
      <c r="A5">
        <v>25</v>
      </c>
      <c r="B5" t="s">
        <v>1078</v>
      </c>
      <c r="C5" t="s">
        <v>22</v>
      </c>
      <c r="D5" t="s">
        <v>23</v>
      </c>
      <c r="E5" t="s">
        <v>413</v>
      </c>
      <c r="F5" s="3">
        <v>2</v>
      </c>
      <c r="G5">
        <f>IFERROR(VLOOKUP(B5, Rushing!$A$2:$L$1000, 3, FALSE), IFERROR(VLOOKUP(B5, Receiving!$A$2:$L$1000, 3, FALSE), 0))</f>
        <v>0</v>
      </c>
      <c r="H5">
        <f>IF(G5=0,
    IFERROR(VLOOKUP(B5, Rushing2!$A$2:$L$1000, 4, FALSE),
        IFERROR(VLOOKUP(B5, Rushing!$A$2:$L$1000, 4, FALSE),
            IFERROR(VLOOKUP(B5, Rushing3!$A$2:$L$1000, 4, FALSE), 0)
        )
    ),
    IFERROR(VLOOKUP(B5, Rushing!$A$2:$L$1000, 4, FALSE),
        IFERROR(VLOOKUP(B5, Rushing3!$A$2:$L$1000, 4, FALSE), 0)
    )
)</f>
        <v>0</v>
      </c>
      <c r="I5">
        <f>IF(G5=0,
    IFERROR(VLOOKUP(B5, Rushing2!$A$2:$L$1000, 5, FALSE),
        IFERROR(VLOOKUP(B5, Rushing!$A$2:$L$1000, 5, FALSE),
            IFERROR(VLOOKUP(B5, Rushing3!$A$2:$L$1000, 5, FALSE), 0)
        )
    ),
    IFERROR(VLOOKUP(B5, Rushing!$A$2:$L$1000, 5, FALSE),
        IFERROR(VLOOKUP(B5, Rushing3!$A$2:$L$1000, 5, FALSE), 0)
    )
)</f>
        <v>0</v>
      </c>
      <c r="J5">
        <f>IF(G5=0,
    IFERROR(VLOOKUP(B5, Rushing2!$A$2:$L$1000, 6, FALSE),
        IFERROR(VLOOKUP(B5, Rushing!$A$2:$L$1000, 6, FALSE),
            IFERROR(VLOOKUP(B5, Rushing3!$A$2:$L$1000, 6, FALSE), 0)
        )
    ),
    IFERROR(VLOOKUP(B5, Rushing!$A$2:$L$1000, 6, FALSE),
        IFERROR(VLOOKUP(B5, Rushing3!$A$2:$L$1000, 6, FALSE), 0)
    )
)</f>
        <v>0</v>
      </c>
      <c r="K5">
        <f>IF(G5=0,
    IFERROR(VLOOKUP(B5, Rushing2!$A$2:$L$1000, 7, FALSE),
        IFERROR(VLOOKUP(B5, Rushing!$A$2:$L$1000, 7, FALSE),
            IFERROR(VLOOKUP(B5, Rushing3!$A$2:$L$1000, 7, FALSE), 0)
        )
    ),
    IFERROR(VLOOKUP(B5, Rushing!$A$2:$L$1000, 7, FALSE),
        IFERROR(VLOOKUP(B5, Rushing3!$A$2:$L$1000, 7, FALSE), 0)
    )
)</f>
        <v>0</v>
      </c>
      <c r="L5">
        <f>IF(G5=0,
    IFERROR(VLOOKUP(B5, Rushing2!$A$2:$L$1000, 8, FALSE),
        IFERROR(VLOOKUP(B5, Rushing!$A$2:$L$1000, 8, FALSE),
            IFERROR(VLOOKUP(B5, Rushing3!$A$2:$L$1000, 8, FALSE), 0)
        )
    ),
    IFERROR(VLOOKUP(B5, Rushing!$A$2:$L$1000, 8, FALSE),
        IFERROR(VLOOKUP(B5, Rushing3!$A$2:$L$1000, 8, FALSE), 0)
    )
)</f>
        <v>0</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0</v>
      </c>
      <c r="O5">
        <f>IF(G5=0,
    IFERROR(VLOOKUP(B5, Receiving2!$A$2:$L$1000, 5, FALSE),
        IFERROR(VLOOKUP(B5, Receiving!$A$2:$L$1000, 5, FALSE),
            IFERROR(VLOOKUP(B5, Receiving3!$A$2:$L$1000, 5, FALSE), 0)
        )
    ),
    IFERROR(VLOOKUP(B5, Receiving!$A$2:$L$1000, 5, FALSE),
        IFERROR(VLOOKUP(B5, Receiving3!$A$2:$L$1000, 5, FALSE), 0)
    )
)</f>
        <v>0</v>
      </c>
      <c r="P5">
        <f>IF(G5=0,
    IFERROR(VLOOKUP(B5, Receiving2!$A$2:$L$1000, 6, FALSE),
        IFERROR(VLOOKUP(B5, Receiving!$A$2:$L$1000, 6, FALSE),
            IFERROR(VLOOKUP(B5, Receiving3!$A$2:$L$1000, 6, FALSE), 0)
        )
    ),
    IFERROR(VLOOKUP(B5, Receiving!$A$2:$L$1000, 6, FALSE),
        IFERROR(VLOOKUP(B5, Receiving3!$A$2:$L$1000, 6, FALSE), 0)
    )
)</f>
        <v>0</v>
      </c>
      <c r="Q5">
        <f>IF(G5=0,
    IFERROR(VLOOKUP(B5, Receiving2!$A$2:$L$1000, 7, FALSE),
        IFERROR(VLOOKUP(B5, Receiving!$A$2:$L$1000, 7, FALSE),
            IFERROR(VLOOKUP(B5, Receiving3!$A$2:$L$1000, 7, FALSE), 0)
        )
    ),
    IFERROR(VLOOKUP(B5, Receiving!$A$2:$L$1000, 7, FALSE),
        IFERROR(VLOOKUP(B5, Receiving3!$A$2:$L$1000, 7, FALSE), 0)
    )
)</f>
        <v>0</v>
      </c>
      <c r="R5">
        <f>IF(G5=0,
    IFERROR(VLOOKUP(B5, Receiving2!$A$2:$L$1000, 8, FALSE),
        IFERROR(VLOOKUP(B5, Receiving!$A$2:$L$1000, 8, FALSE),
            IFERROR(VLOOKUP(B5, Receiving3!$A$2:$L$1000, 8, FALSE), 0)
        )
    ),
    IFERROR(VLOOKUP(B5, Receiving!$A$2:$L$1000, 8, FALSE),
        IFERROR(VLOOKUP(B5, Receiving3!$A$2:$L$1000, 8, FALSE), 0)
    )
)</f>
        <v>0</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0</v>
      </c>
    </row>
    <row r="6" spans="1:20">
      <c r="A6">
        <v>31</v>
      </c>
      <c r="B6" t="s">
        <v>1885</v>
      </c>
      <c r="C6" t="s">
        <v>22</v>
      </c>
      <c r="D6" t="s">
        <v>93</v>
      </c>
      <c r="E6" t="s">
        <v>295</v>
      </c>
      <c r="F6" s="3">
        <v>1</v>
      </c>
      <c r="G6">
        <f>IFERROR(VLOOKUP(B6, Rushing!$A$2:$L$1000, 3, FALSE), IFERROR(VLOOKUP(B6, Receiving!$A$2:$L$1000, 3, FALSE), 0))</f>
        <v>0</v>
      </c>
      <c r="H6">
        <f>IF(G6=0,
    IFERROR(VLOOKUP(B6, Rushing2!$A$2:$L$1000, 4, FALSE),
        IFERROR(VLOOKUP(B6, Rushing!$A$2:$L$1000, 4, FALSE),
            IFERROR(VLOOKUP(B6, Rushing3!$A$2:$L$1000, 4, FALSE), 0)
        )
    ),
    IFERROR(VLOOKUP(B6, Rushing!$A$2:$L$1000, 4, FALSE),
        IFERROR(VLOOKUP(B6, Rushing3!$A$2:$L$1000, 4, FALSE), 0)
    )
)</f>
        <v>0</v>
      </c>
      <c r="I6">
        <f>IF(G6=0,
    IFERROR(VLOOKUP(B6, Rushing2!$A$2:$L$1000, 5, FALSE),
        IFERROR(VLOOKUP(B6, Rushing!$A$2:$L$1000, 5, FALSE),
            IFERROR(VLOOKUP(B6, Rushing3!$A$2:$L$1000, 5, FALSE), 0)
        )
    ),
    IFERROR(VLOOKUP(B6, Rushing!$A$2:$L$1000, 5, FALSE),
        IFERROR(VLOOKUP(B6, Rushing3!$A$2:$L$1000, 5, FALSE), 0)
    )
)</f>
        <v>0</v>
      </c>
      <c r="J6">
        <f>IF(G6=0,
    IFERROR(VLOOKUP(B6, Rushing2!$A$2:$L$1000, 6, FALSE),
        IFERROR(VLOOKUP(B6, Rushing!$A$2:$L$1000, 6, FALSE),
            IFERROR(VLOOKUP(B6, Rushing3!$A$2:$L$1000, 6, FALSE), 0)
        )
    ),
    IFERROR(VLOOKUP(B6, Rushing!$A$2:$L$1000, 6, FALSE),
        IFERROR(VLOOKUP(B6, Rushing3!$A$2:$L$1000, 6, FALSE), 0)
    )
)</f>
        <v>0</v>
      </c>
      <c r="K6">
        <f>IF(G6=0,
    IFERROR(VLOOKUP(B6, Rushing2!$A$2:$L$1000, 7, FALSE),
        IFERROR(VLOOKUP(B6, Rushing!$A$2:$L$1000, 7, FALSE),
            IFERROR(VLOOKUP(B6, Rushing3!$A$2:$L$1000, 7, FALSE), 0)
        )
    ),
    IFERROR(VLOOKUP(B6, Rushing!$A$2:$L$1000, 7, FALSE),
        IFERROR(VLOOKUP(B6, Rushing3!$A$2:$L$1000, 7, FALSE), 0)
    )
)</f>
        <v>0</v>
      </c>
      <c r="L6">
        <f>IF(G6=0,
    IFERROR(VLOOKUP(B6, Rushing2!$A$2:$L$1000, 8, FALSE),
        IFERROR(VLOOKUP(B6, Rushing!$A$2:$L$1000, 8, FALSE),
            IFERROR(VLOOKUP(B6, Rushing3!$A$2:$L$1000, 8, FALSE), 0)
        )
    ),
    IFERROR(VLOOKUP(B6, Rushing!$A$2:$L$1000, 8, FALSE),
        IFERROR(VLOOKUP(B6, Rushing3!$A$2:$L$1000, 8, FALSE), 0)
    )
)</f>
        <v>0</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0</v>
      </c>
      <c r="O6">
        <f>IF(G6=0,
    IFERROR(VLOOKUP(B6, Receiving2!$A$2:$L$1000, 5, FALSE),
        IFERROR(VLOOKUP(B6, Receiving!$A$2:$L$1000, 5, FALSE),
            IFERROR(VLOOKUP(B6, Receiving3!$A$2:$L$1000, 5, FALSE), 0)
        )
    ),
    IFERROR(VLOOKUP(B6, Receiving!$A$2:$L$1000, 5, FALSE),
        IFERROR(VLOOKUP(B6, Receiving3!$A$2:$L$1000, 5, FALSE), 0)
    )
)</f>
        <v>0</v>
      </c>
      <c r="P6">
        <f>IF(G6=0,
    IFERROR(VLOOKUP(B6, Receiving2!$A$2:$L$1000, 6, FALSE),
        IFERROR(VLOOKUP(B6, Receiving!$A$2:$L$1000, 6, FALSE),
            IFERROR(VLOOKUP(B6, Receiving3!$A$2:$L$1000, 6, FALSE), 0)
        )
    ),
    IFERROR(VLOOKUP(B6, Receiving!$A$2:$L$1000, 6, FALSE),
        IFERROR(VLOOKUP(B6, Receiving3!$A$2:$L$1000, 6, FALSE), 0)
    )
)</f>
        <v>0</v>
      </c>
      <c r="Q6">
        <f>IF(G6=0,
    IFERROR(VLOOKUP(B6, Receiving2!$A$2:$L$1000, 7, FALSE),
        IFERROR(VLOOKUP(B6, Receiving!$A$2:$L$1000, 7, FALSE),
            IFERROR(VLOOKUP(B6, Receiving3!$A$2:$L$1000, 7, FALSE), 0)
        )
    ),
    IFERROR(VLOOKUP(B6, Receiving!$A$2:$L$1000, 7, FALSE),
        IFERROR(VLOOKUP(B6, Receiving3!$A$2:$L$1000, 7, FALSE), 0)
    )
)</f>
        <v>0</v>
      </c>
      <c r="R6">
        <f>IF(G6=0,
    IFERROR(VLOOKUP(B6, Receiving2!$A$2:$L$1000, 8, FALSE),
        IFERROR(VLOOKUP(B6, Receiving!$A$2:$L$1000, 8, FALSE),
            IFERROR(VLOOKUP(B6, Receiving3!$A$2:$L$1000, 8, FALSE), 0)
        )
    ),
    IFERROR(VLOOKUP(B6, Receiving!$A$2:$L$1000, 8, FALSE),
        IFERROR(VLOOKUP(B6, Receiving3!$A$2:$L$1000, 8, FALSE), 0)
    )
)</f>
        <v>0</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0</v>
      </c>
    </row>
    <row r="7" spans="1:20">
      <c r="A7">
        <v>9</v>
      </c>
      <c r="B7" t="s">
        <v>1604</v>
      </c>
      <c r="C7" t="s">
        <v>22</v>
      </c>
      <c r="D7" t="s">
        <v>257</v>
      </c>
      <c r="E7" t="s">
        <v>413</v>
      </c>
      <c r="F7" s="3">
        <v>3</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5</v>
      </c>
      <c r="I7">
        <f>IF(G7=0,
    IFERROR(VLOOKUP(B7, Rushing2!$A$2:$L$1000, 5, FALSE),
        IFERROR(VLOOKUP(B7, Rushing!$A$2:$L$1000, 5, FALSE),
            IFERROR(VLOOKUP(B7, Rushing3!$A$2:$L$1000, 5, FALSE), 0)
        )
    ),
    IFERROR(VLOOKUP(B7, Rushing!$A$2:$L$1000, 5, FALSE),
        IFERROR(VLOOKUP(B7, Rushing3!$A$2:$L$1000, 5, FALSE), 0)
    )
)</f>
        <v>19</v>
      </c>
      <c r="J7">
        <f>IF(G7=0,
    IFERROR(VLOOKUP(B7, Rushing2!$A$2:$L$1000, 6, FALSE),
        IFERROR(VLOOKUP(B7, Rushing!$A$2:$L$1000, 6, FALSE),
            IFERROR(VLOOKUP(B7, Rushing3!$A$2:$L$1000, 6, FALSE), 0)
        )
    ),
    IFERROR(VLOOKUP(B7, Rushing!$A$2:$L$1000, 6, FALSE),
        IFERROR(VLOOKUP(B7, Rushing3!$A$2:$L$1000, 6, FALSE), 0)
    )
)</f>
        <v>3.8</v>
      </c>
      <c r="K7">
        <f>IF(G7=0,
    IFERROR(VLOOKUP(B7, Rushing2!$A$2:$L$1000, 7, FALSE),
        IFERROR(VLOOKUP(B7, Rushing!$A$2:$L$1000, 7, FALSE),
            IFERROR(VLOOKUP(B7, Rushing3!$A$2:$L$1000, 7, FALSE), 0)
        )
    ),
    IFERROR(VLOOKUP(B7, Rushing!$A$2:$L$1000, 7, FALSE),
        IFERROR(VLOOKUP(B7, Rushing3!$A$2:$L$1000, 7, FALSE), 0)
    )
)</f>
        <v>19</v>
      </c>
      <c r="L7">
        <f>IF(G7=0,
    IFERROR(VLOOKUP(B7, Rushing2!$A$2:$L$1000, 8, FALSE),
        IFERROR(VLOOKUP(B7, Rushing!$A$2:$L$1000, 8, FALSE),
            IFERROR(VLOOKUP(B7, Rushing3!$A$2:$L$1000, 8, FALSE), 0)
        )
    ),
    IFERROR(VLOOKUP(B7, Rushing!$A$2:$L$1000, 8, FALSE),
        IFERROR(VLOOKUP(B7, Rushing3!$A$2:$L$1000, 8, FALSE), 0)
    )
)</f>
        <v>7</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1</v>
      </c>
      <c r="O7">
        <f>IF(G7=0,
    IFERROR(VLOOKUP(B7, Receiving2!$A$2:$L$1000, 5, FALSE),
        IFERROR(VLOOKUP(B7, Receiving!$A$2:$L$1000, 5, FALSE),
            IFERROR(VLOOKUP(B7, Receiving3!$A$2:$L$1000, 5, FALSE), 0)
        )
    ),
    IFERROR(VLOOKUP(B7, Receiving!$A$2:$L$1000, 5, FALSE),
        IFERROR(VLOOKUP(B7, Receiving3!$A$2:$L$1000, 5, FALSE), 0)
    )
)</f>
        <v>11</v>
      </c>
      <c r="P7">
        <f>IF(G7=0,
    IFERROR(VLOOKUP(B7, Receiving2!$A$2:$L$1000, 6, FALSE),
        IFERROR(VLOOKUP(B7, Receiving!$A$2:$L$1000, 6, FALSE),
            IFERROR(VLOOKUP(B7, Receiving3!$A$2:$L$1000, 6, FALSE), 0)
        )
    ),
    IFERROR(VLOOKUP(B7, Receiving!$A$2:$L$1000, 6, FALSE),
        IFERROR(VLOOKUP(B7, Receiving3!$A$2:$L$1000, 6, FALSE), 0)
    )
)</f>
        <v>11</v>
      </c>
      <c r="Q7">
        <f>IF(G7=0,
    IFERROR(VLOOKUP(B7, Receiving2!$A$2:$L$1000, 7, FALSE),
        IFERROR(VLOOKUP(B7, Receiving!$A$2:$L$1000, 7, FALSE),
            IFERROR(VLOOKUP(B7, Receiving3!$A$2:$L$1000, 7, FALSE), 0)
        )
    ),
    IFERROR(VLOOKUP(B7, Receiving!$A$2:$L$1000, 7, FALSE),
        IFERROR(VLOOKUP(B7, Receiving3!$A$2:$L$1000, 7, FALSE), 0)
    )
)</f>
        <v>11</v>
      </c>
      <c r="R7">
        <f>IF(G7=0,
    IFERROR(VLOOKUP(B7, Receiving2!$A$2:$L$1000, 8, FALSE),
        IFERROR(VLOOKUP(B7, Receiving!$A$2:$L$1000, 8, FALSE),
            IFERROR(VLOOKUP(B7, Receiving3!$A$2:$L$1000, 8, FALSE), 0)
        )
    ),
    IFERROR(VLOOKUP(B7, Receiving!$A$2:$L$1000, 8, FALSE),
        IFERROR(VLOOKUP(B7, Receiving3!$A$2:$L$1000, 8, FALSE), 0)
    )
)</f>
        <v>11</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1</v>
      </c>
    </row>
    <row r="8" spans="1:20">
      <c r="A8">
        <v>88</v>
      </c>
      <c r="B8" t="s">
        <v>1067</v>
      </c>
      <c r="C8" t="s">
        <v>25</v>
      </c>
      <c r="D8" t="s">
        <v>225</v>
      </c>
      <c r="E8" t="s">
        <v>413</v>
      </c>
      <c r="F8" s="3">
        <v>0</v>
      </c>
      <c r="G8">
        <f>IFERROR(VLOOKUP(B8, Rushing!$A$2:$L$1000, 3, FALSE), IFERROR(VLOOKUP(B8, Receiving!$A$2:$L$1000, 3, FALSE), 0))</f>
        <v>0</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0</v>
      </c>
    </row>
    <row r="9" spans="1:20">
      <c r="A9">
        <v>86</v>
      </c>
      <c r="B9" t="s">
        <v>1069</v>
      </c>
      <c r="C9" t="s">
        <v>25</v>
      </c>
      <c r="D9" t="s">
        <v>213</v>
      </c>
      <c r="E9" t="s">
        <v>615</v>
      </c>
      <c r="F9" s="3">
        <v>7</v>
      </c>
      <c r="G9">
        <f>IFERROR(VLOOKUP(B9, Rushing!$A$2:$L$1000, 3, FALSE), IFERROR(VLOOKUP(B9, Receiving!$A$2:$L$1000, 3, FALSE), 0))</f>
        <v>3</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3</v>
      </c>
      <c r="O9">
        <f>IF(G9=0,
    IFERROR(VLOOKUP(B9, Receiving2!$A$2:$L$1000, 5, FALSE),
        IFERROR(VLOOKUP(B9, Receiving!$A$2:$L$1000, 5, FALSE),
            IFERROR(VLOOKUP(B9, Receiving3!$A$2:$L$1000, 5, FALSE), 0)
        )
    ),
    IFERROR(VLOOKUP(B9, Receiving!$A$2:$L$1000, 5, FALSE),
        IFERROR(VLOOKUP(B9, Receiving3!$A$2:$L$1000, 5, FALSE), 0)
    )
)</f>
        <v>40</v>
      </c>
      <c r="P9">
        <f>IF(G9=0,
    IFERROR(VLOOKUP(B9, Receiving2!$A$2:$L$1000, 6, FALSE),
        IFERROR(VLOOKUP(B9, Receiving!$A$2:$L$1000, 6, FALSE),
            IFERROR(VLOOKUP(B9, Receiving3!$A$2:$L$1000, 6, FALSE), 0)
        )
    ),
    IFERROR(VLOOKUP(B9, Receiving!$A$2:$L$1000, 6, FALSE),
        IFERROR(VLOOKUP(B9, Receiving3!$A$2:$L$1000, 6, FALSE), 0)
    )
)</f>
        <v>13.33</v>
      </c>
      <c r="Q9">
        <f>IF(G9=0,
    IFERROR(VLOOKUP(B9, Receiving2!$A$2:$L$1000, 7, FALSE),
        IFERROR(VLOOKUP(B9, Receiving!$A$2:$L$1000, 7, FALSE),
            IFERROR(VLOOKUP(B9, Receiving3!$A$2:$L$1000, 7, FALSE), 0)
        )
    ),
    IFERROR(VLOOKUP(B9, Receiving!$A$2:$L$1000, 7, FALSE),
        IFERROR(VLOOKUP(B9, Receiving3!$A$2:$L$1000, 7, FALSE), 0)
    )
)</f>
        <v>13.3</v>
      </c>
      <c r="R9">
        <f>IF(G9=0,
    IFERROR(VLOOKUP(B9, Receiving2!$A$2:$L$1000, 8, FALSE),
        IFERROR(VLOOKUP(B9, Receiving!$A$2:$L$1000, 8, FALSE),
            IFERROR(VLOOKUP(B9, Receiving3!$A$2:$L$1000, 8, FALSE), 0)
        )
    ),
    IFERROR(VLOOKUP(B9, Receiving!$A$2:$L$1000, 8, FALSE),
        IFERROR(VLOOKUP(B9, Receiving3!$A$2:$L$1000, 8, FALSE), 0)
    )
)</f>
        <v>16</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4</v>
      </c>
    </row>
    <row r="10" spans="1:20">
      <c r="A10">
        <v>87</v>
      </c>
      <c r="B10" t="s">
        <v>1071</v>
      </c>
      <c r="C10" t="s">
        <v>25</v>
      </c>
      <c r="D10" t="s">
        <v>265</v>
      </c>
      <c r="E10" t="s">
        <v>39</v>
      </c>
      <c r="F10" s="3">
        <v>6</v>
      </c>
      <c r="G10">
        <f>IFERROR(VLOOKUP(B10, Rushing!$A$2:$L$1000, 3, FALSE), IFERROR(VLOOKUP(B10, Receiving!$A$2:$L$1000, 3, FALSE), 0))</f>
        <v>1</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1</v>
      </c>
      <c r="O10">
        <f>IF(G10=0,
    IFERROR(VLOOKUP(B10, Receiving2!$A$2:$L$1000, 5, FALSE),
        IFERROR(VLOOKUP(B10, Receiving!$A$2:$L$1000, 5, FALSE),
            IFERROR(VLOOKUP(B10, Receiving3!$A$2:$L$1000, 5, FALSE), 0)
        )
    ),
    IFERROR(VLOOKUP(B10, Receiving!$A$2:$L$1000, 5, FALSE),
        IFERROR(VLOOKUP(B10, Receiving3!$A$2:$L$1000, 5, FALSE), 0)
    )
)</f>
        <v>21</v>
      </c>
      <c r="P10">
        <f>IF(G10=0,
    IFERROR(VLOOKUP(B10, Receiving2!$A$2:$L$1000, 6, FALSE),
        IFERROR(VLOOKUP(B10, Receiving!$A$2:$L$1000, 6, FALSE),
            IFERROR(VLOOKUP(B10, Receiving3!$A$2:$L$1000, 6, FALSE), 0)
        )
    ),
    IFERROR(VLOOKUP(B10, Receiving!$A$2:$L$1000, 6, FALSE),
        IFERROR(VLOOKUP(B10, Receiving3!$A$2:$L$1000, 6, FALSE), 0)
    )
)</f>
        <v>21</v>
      </c>
      <c r="Q10">
        <f>IF(G10=0,
    IFERROR(VLOOKUP(B10, Receiving2!$A$2:$L$1000, 7, FALSE),
        IFERROR(VLOOKUP(B10, Receiving!$A$2:$L$1000, 7, FALSE),
            IFERROR(VLOOKUP(B10, Receiving3!$A$2:$L$1000, 7, FALSE), 0)
        )
    ),
    IFERROR(VLOOKUP(B10, Receiving!$A$2:$L$1000, 7, FALSE),
        IFERROR(VLOOKUP(B10, Receiving3!$A$2:$L$1000, 7, FALSE), 0)
    )
)</f>
        <v>21</v>
      </c>
      <c r="R10">
        <f>IF(G10=0,
    IFERROR(VLOOKUP(B10, Receiving2!$A$2:$L$1000, 8, FALSE),
        IFERROR(VLOOKUP(B10, Receiving!$A$2:$L$1000, 8, FALSE),
            IFERROR(VLOOKUP(B10, Receiving3!$A$2:$L$1000, 8, FALSE), 0)
        )
    ),
    IFERROR(VLOOKUP(B10, Receiving!$A$2:$L$1000, 8, FALSE),
        IFERROR(VLOOKUP(B10, Receiving3!$A$2:$L$1000, 8, FALSE), 0)
    )
)</f>
        <v>21</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1</v>
      </c>
    </row>
    <row r="11" spans="1:20">
      <c r="A11">
        <v>85</v>
      </c>
      <c r="B11" t="s">
        <v>1077</v>
      </c>
      <c r="C11" t="s">
        <v>25</v>
      </c>
      <c r="D11" t="s">
        <v>46</v>
      </c>
      <c r="E11" t="s">
        <v>490</v>
      </c>
      <c r="F11" s="3">
        <v>2</v>
      </c>
      <c r="G11">
        <f>IFERROR(VLOOKUP(B11, Rushing!$A$2:$L$1000, 3, FALSE), IFERROR(VLOOKUP(B11, Receiving!$A$2:$L$1000, 3, FALSE), 0))</f>
        <v>3</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4</v>
      </c>
      <c r="O11">
        <f>IF(G11=0,
    IFERROR(VLOOKUP(B11, Receiving2!$A$2:$L$1000, 5, FALSE),
        IFERROR(VLOOKUP(B11, Receiving!$A$2:$L$1000, 5, FALSE),
            IFERROR(VLOOKUP(B11, Receiving3!$A$2:$L$1000, 5, FALSE), 0)
        )
    ),
    IFERROR(VLOOKUP(B11, Receiving!$A$2:$L$1000, 5, FALSE),
        IFERROR(VLOOKUP(B11, Receiving3!$A$2:$L$1000, 5, FALSE), 0)
    )
)</f>
        <v>33</v>
      </c>
      <c r="P11">
        <f>IF(G11=0,
    IFERROR(VLOOKUP(B11, Receiving2!$A$2:$L$1000, 6, FALSE),
        IFERROR(VLOOKUP(B11, Receiving!$A$2:$L$1000, 6, FALSE),
            IFERROR(VLOOKUP(B11, Receiving3!$A$2:$L$1000, 6, FALSE), 0)
        )
    ),
    IFERROR(VLOOKUP(B11, Receiving!$A$2:$L$1000, 6, FALSE),
        IFERROR(VLOOKUP(B11, Receiving3!$A$2:$L$1000, 6, FALSE), 0)
    )
)</f>
        <v>8.25</v>
      </c>
      <c r="Q11">
        <f>IF(G11=0,
    IFERROR(VLOOKUP(B11, Receiving2!$A$2:$L$1000, 7, FALSE),
        IFERROR(VLOOKUP(B11, Receiving!$A$2:$L$1000, 7, FALSE),
            IFERROR(VLOOKUP(B11, Receiving3!$A$2:$L$1000, 7, FALSE), 0)
        )
    ),
    IFERROR(VLOOKUP(B11, Receiving!$A$2:$L$1000, 7, FALSE),
        IFERROR(VLOOKUP(B11, Receiving3!$A$2:$L$1000, 7, FALSE), 0)
    )
)</f>
        <v>11</v>
      </c>
      <c r="R11">
        <f>IF(G11=0,
    IFERROR(VLOOKUP(B11, Receiving2!$A$2:$L$1000, 8, FALSE),
        IFERROR(VLOOKUP(B11, Receiving!$A$2:$L$1000, 8, FALSE),
            IFERROR(VLOOKUP(B11, Receiving3!$A$2:$L$1000, 8, FALSE), 0)
        )
    ),
    IFERROR(VLOOKUP(B11, Receiving!$A$2:$L$1000, 8, FALSE),
        IFERROR(VLOOKUP(B11, Receiving3!$A$2:$L$1000, 8, FALSE), 0)
    )
)</f>
        <v>11</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6</v>
      </c>
    </row>
    <row r="12" spans="1:20">
      <c r="A12">
        <v>38</v>
      </c>
      <c r="B12" t="s">
        <v>1080</v>
      </c>
      <c r="C12" t="s">
        <v>25</v>
      </c>
      <c r="D12" t="s">
        <v>229</v>
      </c>
      <c r="E12" t="s">
        <v>115</v>
      </c>
      <c r="F12" s="3">
        <v>2</v>
      </c>
      <c r="G12">
        <f>IFERROR(VLOOKUP(B12, Rushing!$A$2:$L$1000, 3, FALSE), IFERROR(VLOOKUP(B12, Receiving!$A$2:$L$1000, 3, FALSE), 0))</f>
        <v>3</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5</v>
      </c>
      <c r="O12">
        <f>IF(G12=0,
    IFERROR(VLOOKUP(B12, Receiving2!$A$2:$L$1000, 5, FALSE),
        IFERROR(VLOOKUP(B12, Receiving!$A$2:$L$1000, 5, FALSE),
            IFERROR(VLOOKUP(B12, Receiving3!$A$2:$L$1000, 5, FALSE), 0)
        )
    ),
    IFERROR(VLOOKUP(B12, Receiving!$A$2:$L$1000, 5, FALSE),
        IFERROR(VLOOKUP(B12, Receiving3!$A$2:$L$1000, 5, FALSE), 0)
    )
)</f>
        <v>50</v>
      </c>
      <c r="P12">
        <f>IF(G12=0,
    IFERROR(VLOOKUP(B12, Receiving2!$A$2:$L$1000, 6, FALSE),
        IFERROR(VLOOKUP(B12, Receiving!$A$2:$L$1000, 6, FALSE),
            IFERROR(VLOOKUP(B12, Receiving3!$A$2:$L$1000, 6, FALSE), 0)
        )
    ),
    IFERROR(VLOOKUP(B12, Receiving!$A$2:$L$1000, 6, FALSE),
        IFERROR(VLOOKUP(B12, Receiving3!$A$2:$L$1000, 6, FALSE), 0)
    )
)</f>
        <v>10</v>
      </c>
      <c r="Q12">
        <f>IF(G12=0,
    IFERROR(VLOOKUP(B12, Receiving2!$A$2:$L$1000, 7, FALSE),
        IFERROR(VLOOKUP(B12, Receiving!$A$2:$L$1000, 7, FALSE),
            IFERROR(VLOOKUP(B12, Receiving3!$A$2:$L$1000, 7, FALSE), 0)
        )
    ),
    IFERROR(VLOOKUP(B12, Receiving!$A$2:$L$1000, 7, FALSE),
        IFERROR(VLOOKUP(B12, Receiving3!$A$2:$L$1000, 7, FALSE), 0)
    )
)</f>
        <v>16.7</v>
      </c>
      <c r="R12">
        <f>IF(G12=0,
    IFERROR(VLOOKUP(B12, Receiving2!$A$2:$L$1000, 8, FALSE),
        IFERROR(VLOOKUP(B12, Receiving!$A$2:$L$1000, 8, FALSE),
            IFERROR(VLOOKUP(B12, Receiving3!$A$2:$L$1000, 8, FALSE), 0)
        )
    ),
    IFERROR(VLOOKUP(B12, Receiving!$A$2:$L$1000, 8, FALSE),
        IFERROR(VLOOKUP(B12, Receiving3!$A$2:$L$1000, 8, FALSE), 0)
    )
)</f>
        <v>22</v>
      </c>
      <c r="S12">
        <f>IF(G12=0,
    IFERROR(VLOOKUP(B12, Receiving2!$A$2:$L$1000, 9, FALSE),
        IFERROR(VLOOKUP(B12, Receiving!$A$2:$L$1000, 9, FALSE),
            IFERROR(VLOOKUP(B12, Receiving3!$A$2:$L$1000, 9, FALSE), 0)
        )
    ),
    IFERROR(VLOOKUP(B12, Receiving!$A$2:$L$1000, 9, FALSE),
        IFERROR(VLOOKUP(B12, Receiving3!$A$2:$L$1000, 9, FALSE), 0)
    )
)</f>
        <v>1</v>
      </c>
      <c r="T12">
        <f>IF(G12=0,
    IFERROR(VLOOKUP(B12, Receiving2!$A$2:$L$1000, 10, FALSE),
        IFERROR(VLOOKUP(B12, Receiving!$A$2:$L$1000, 10, FALSE),
            IFERROR(VLOOKUP(B12, Receiving3!$A$2:$L$1000, 10, FALSE), 0)
        )
    ),
    IFERROR(VLOOKUP(B12, Receiving!$A$2:$L$1000, 10, FALSE),
        IFERROR(VLOOKUP(B12, Receiving3!$A$2:$L$1000, 10, FALSE), 0)
    )
)</f>
        <v>8</v>
      </c>
    </row>
    <row r="13" spans="1:20">
      <c r="A13">
        <v>89</v>
      </c>
      <c r="B13" t="s">
        <v>1083</v>
      </c>
      <c r="C13" t="s">
        <v>25</v>
      </c>
      <c r="D13" t="s">
        <v>76</v>
      </c>
      <c r="E13" t="s">
        <v>490</v>
      </c>
      <c r="F13" s="3">
        <v>0</v>
      </c>
      <c r="G13">
        <f>IFERROR(VLOOKUP(B13, Rushing!$A$2:$L$1000, 3, FALSE), IFERROR(VLOOKUP(B13, Receiving!$A$2:$L$1000, 3, FALSE), 0))</f>
        <v>0</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0</v>
      </c>
      <c r="O13">
        <f>IF(G13=0,
    IFERROR(VLOOKUP(B13, Receiving2!$A$2:$L$1000, 5, FALSE),
        IFERROR(VLOOKUP(B13, Receiving!$A$2:$L$1000, 5, FALSE),
            IFERROR(VLOOKUP(B13, Receiving3!$A$2:$L$1000, 5, FALSE), 0)
        )
    ),
    IFERROR(VLOOKUP(B13, Receiving!$A$2:$L$1000, 5, FALSE),
        IFERROR(VLOOKUP(B13, Receiving3!$A$2:$L$1000, 5, FALSE), 0)
    )
)</f>
        <v>0</v>
      </c>
      <c r="P13">
        <f>IF(G13=0,
    IFERROR(VLOOKUP(B13, Receiving2!$A$2:$L$1000, 6, FALSE),
        IFERROR(VLOOKUP(B13, Receiving!$A$2:$L$1000, 6, FALSE),
            IFERROR(VLOOKUP(B13, Receiving3!$A$2:$L$1000, 6, FALSE), 0)
        )
    ),
    IFERROR(VLOOKUP(B13, Receiving!$A$2:$L$1000, 6, FALSE),
        IFERROR(VLOOKUP(B13, Receiving3!$A$2:$L$1000, 6, FALSE), 0)
    )
)</f>
        <v>0</v>
      </c>
      <c r="Q13">
        <f>IF(G13=0,
    IFERROR(VLOOKUP(B13, Receiving2!$A$2:$L$1000, 7, FALSE),
        IFERROR(VLOOKUP(B13, Receiving!$A$2:$L$1000, 7, FALSE),
            IFERROR(VLOOKUP(B13, Receiving3!$A$2:$L$1000, 7, FALSE), 0)
        )
    ),
    IFERROR(VLOOKUP(B13, Receiving!$A$2:$L$1000, 7, FALSE),
        IFERROR(VLOOKUP(B13, Receiving3!$A$2:$L$1000, 7, FALSE), 0)
    )
)</f>
        <v>0</v>
      </c>
      <c r="R13">
        <f>IF(G13=0,
    IFERROR(VLOOKUP(B13, Receiving2!$A$2:$L$1000, 8, FALSE),
        IFERROR(VLOOKUP(B13, Receiving!$A$2:$L$1000, 8, FALSE),
            IFERROR(VLOOKUP(B13, Receiving3!$A$2:$L$1000, 8, FALSE), 0)
        )
    ),
    IFERROR(VLOOKUP(B13, Receiving!$A$2:$L$1000, 8, FALSE),
        IFERROR(VLOOKUP(B13, Receiving3!$A$2:$L$1000, 8, FALSE), 0)
    )
)</f>
        <v>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0</v>
      </c>
    </row>
    <row r="14" spans="1:20">
      <c r="A14">
        <v>19</v>
      </c>
      <c r="B14" t="s">
        <v>1068</v>
      </c>
      <c r="C14" t="s">
        <v>16</v>
      </c>
      <c r="D14" t="s">
        <v>226</v>
      </c>
      <c r="E14" t="s">
        <v>490</v>
      </c>
      <c r="F14" s="3">
        <v>2</v>
      </c>
      <c r="G14">
        <f>IFERROR(VLOOKUP(B14, Rushing!$A$2:$L$1000, 3, FALSE), IFERROR(VLOOKUP(B14, Receiving!$A$2:$L$1000, 3, FALSE), 0))</f>
        <v>3</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7</v>
      </c>
      <c r="O14">
        <f>IF(G14=0,
    IFERROR(VLOOKUP(B14, Receiving2!$A$2:$L$1000, 5, FALSE),
        IFERROR(VLOOKUP(B14, Receiving!$A$2:$L$1000, 5, FALSE),
            IFERROR(VLOOKUP(B14, Receiving3!$A$2:$L$1000, 5, FALSE), 0)
        )
    ),
    IFERROR(VLOOKUP(B14, Receiving!$A$2:$L$1000, 5, FALSE),
        IFERROR(VLOOKUP(B14, Receiving3!$A$2:$L$1000, 5, FALSE), 0)
    )
)</f>
        <v>125</v>
      </c>
      <c r="P14">
        <f>IF(G14=0,
    IFERROR(VLOOKUP(B14, Receiving2!$A$2:$L$1000, 6, FALSE),
        IFERROR(VLOOKUP(B14, Receiving!$A$2:$L$1000, 6, FALSE),
            IFERROR(VLOOKUP(B14, Receiving3!$A$2:$L$1000, 6, FALSE), 0)
        )
    ),
    IFERROR(VLOOKUP(B14, Receiving!$A$2:$L$1000, 6, FALSE),
        IFERROR(VLOOKUP(B14, Receiving3!$A$2:$L$1000, 6, FALSE), 0)
    )
)</f>
        <v>17.86</v>
      </c>
      <c r="Q14">
        <f>IF(G14=0,
    IFERROR(VLOOKUP(B14, Receiving2!$A$2:$L$1000, 7, FALSE),
        IFERROR(VLOOKUP(B14, Receiving!$A$2:$L$1000, 7, FALSE),
            IFERROR(VLOOKUP(B14, Receiving3!$A$2:$L$1000, 7, FALSE), 0)
        )
    ),
    IFERROR(VLOOKUP(B14, Receiving!$A$2:$L$1000, 7, FALSE),
        IFERROR(VLOOKUP(B14, Receiving3!$A$2:$L$1000, 7, FALSE), 0)
    )
)</f>
        <v>41.7</v>
      </c>
      <c r="R14">
        <f>IF(G14=0,
    IFERROR(VLOOKUP(B14, Receiving2!$A$2:$L$1000, 8, FALSE),
        IFERROR(VLOOKUP(B14, Receiving!$A$2:$L$1000, 8, FALSE),
            IFERROR(VLOOKUP(B14, Receiving3!$A$2:$L$1000, 8, FALSE), 0)
        )
    ),
    IFERROR(VLOOKUP(B14, Receiving!$A$2:$L$1000, 8, FALSE),
        IFERROR(VLOOKUP(B14, Receiving3!$A$2:$L$1000, 8, FALSE), 0)
    )
)</f>
        <v>29</v>
      </c>
      <c r="S14">
        <f>IF(G14=0,
    IFERROR(VLOOKUP(B14, Receiving2!$A$2:$L$1000, 9, FALSE),
        IFERROR(VLOOKUP(B14, Receiving!$A$2:$L$1000, 9, FALSE),
            IFERROR(VLOOKUP(B14, Receiving3!$A$2:$L$1000, 9, FALSE), 0)
        )
    ),
    IFERROR(VLOOKUP(B14, Receiving!$A$2:$L$1000, 9, FALSE),
        IFERROR(VLOOKUP(B14, Receiving3!$A$2:$L$1000, 9, FALSE), 0)
    )
)</f>
        <v>2</v>
      </c>
      <c r="T14">
        <f>IF(G14=0,
    IFERROR(VLOOKUP(B14, Receiving2!$A$2:$L$1000, 10, FALSE),
        IFERROR(VLOOKUP(B14, Receiving!$A$2:$L$1000, 10, FALSE),
            IFERROR(VLOOKUP(B14, Receiving3!$A$2:$L$1000, 10, FALSE), 0)
        )
    ),
    IFERROR(VLOOKUP(B14, Receiving!$A$2:$L$1000, 10, FALSE),
        IFERROR(VLOOKUP(B14, Receiving3!$A$2:$L$1000, 10, FALSE), 0)
    )
)</f>
        <v>9</v>
      </c>
    </row>
    <row r="15" spans="1:20">
      <c r="A15">
        <v>1</v>
      </c>
      <c r="B15" t="s">
        <v>1577</v>
      </c>
      <c r="C15" t="s">
        <v>16</v>
      </c>
      <c r="D15" t="s">
        <v>187</v>
      </c>
      <c r="E15" t="s">
        <v>413</v>
      </c>
      <c r="F15" s="3">
        <v>4</v>
      </c>
      <c r="G15">
        <f>IFERROR(VLOOKUP(B15, Rushing!$A$2:$L$1000, 3, FALSE), IFERROR(VLOOKUP(B15, Receiving!$A$2:$L$1000, 3, FALSE), 0))</f>
        <v>0</v>
      </c>
      <c r="H15">
        <f>IF(G15=0,
    IFERROR(VLOOKUP(B15, Rushing2!$A$2:$L$1000, 4, FALSE),
        IFERROR(VLOOKUP(B15, Rushing!$A$2:$L$1000, 4, FALSE),
            IFERROR(VLOOKUP(B15, Rushing3!$A$2:$L$1000, 4, FALSE), 0)
        )
    ),
    IFERROR(VLOOKUP(B15, Rushing!$A$2:$L$1000, 4, FALSE),
        IFERROR(VLOOKUP(B15, Rushing3!$A$2:$L$1000, 4, FALSE), 0)
    )
)</f>
        <v>1</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1</v>
      </c>
      <c r="O15">
        <f>IF(G15=0,
    IFERROR(VLOOKUP(B15, Receiving2!$A$2:$L$1000, 5, FALSE),
        IFERROR(VLOOKUP(B15, Receiving!$A$2:$L$1000, 5, FALSE),
            IFERROR(VLOOKUP(B15, Receiving3!$A$2:$L$1000, 5, FALSE), 0)
        )
    ),
    IFERROR(VLOOKUP(B15, Receiving!$A$2:$L$1000, 5, FALSE),
        IFERROR(VLOOKUP(B15, Receiving3!$A$2:$L$1000, 5, FALSE), 0)
    )
)</f>
        <v>8</v>
      </c>
      <c r="P15">
        <f>IF(G15=0,
    IFERROR(VLOOKUP(B15, Receiving2!$A$2:$L$1000, 6, FALSE),
        IFERROR(VLOOKUP(B15, Receiving!$A$2:$L$1000, 6, FALSE),
            IFERROR(VLOOKUP(B15, Receiving3!$A$2:$L$1000, 6, FALSE), 0)
        )
    ),
    IFERROR(VLOOKUP(B15, Receiving!$A$2:$L$1000, 6, FALSE),
        IFERROR(VLOOKUP(B15, Receiving3!$A$2:$L$1000, 6, FALSE), 0)
    )
)</f>
        <v>8</v>
      </c>
      <c r="Q15">
        <f>IF(G15=0,
    IFERROR(VLOOKUP(B15, Receiving2!$A$2:$L$1000, 7, FALSE),
        IFERROR(VLOOKUP(B15, Receiving!$A$2:$L$1000, 7, FALSE),
            IFERROR(VLOOKUP(B15, Receiving3!$A$2:$L$1000, 7, FALSE), 0)
        )
    ),
    IFERROR(VLOOKUP(B15, Receiving!$A$2:$L$1000, 7, FALSE),
        IFERROR(VLOOKUP(B15, Receiving3!$A$2:$L$1000, 7, FALSE), 0)
    )
)</f>
        <v>4</v>
      </c>
      <c r="R15">
        <f>IF(G15=0,
    IFERROR(VLOOKUP(B15, Receiving2!$A$2:$L$1000, 8, FALSE),
        IFERROR(VLOOKUP(B15, Receiving!$A$2:$L$1000, 8, FALSE),
            IFERROR(VLOOKUP(B15, Receiving3!$A$2:$L$1000, 8, FALSE), 0)
        )
    ),
    IFERROR(VLOOKUP(B15, Receiving!$A$2:$L$1000, 8, FALSE),
        IFERROR(VLOOKUP(B15, Receiving3!$A$2:$L$1000, 8, FALSE), 0)
    )
)</f>
        <v>8</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3</v>
      </c>
    </row>
    <row r="16" spans="1:20">
      <c r="A16">
        <v>84</v>
      </c>
      <c r="B16" t="s">
        <v>1072</v>
      </c>
      <c r="C16" t="s">
        <v>16</v>
      </c>
      <c r="D16" t="s">
        <v>573</v>
      </c>
      <c r="E16" t="s">
        <v>490</v>
      </c>
      <c r="F16" s="3">
        <v>0</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0</v>
      </c>
      <c r="O16">
        <f>IF(G16=0,
    IFERROR(VLOOKUP(B16, Receiving2!$A$2:$L$1000, 5, FALSE),
        IFERROR(VLOOKUP(B16, Receiving!$A$2:$L$1000, 5, FALSE),
            IFERROR(VLOOKUP(B16, Receiving3!$A$2:$L$1000, 5, FALSE), 0)
        )
    ),
    IFERROR(VLOOKUP(B16, Receiving!$A$2:$L$1000, 5, FALSE),
        IFERROR(VLOOKUP(B16, Receiving3!$A$2:$L$1000, 5, FALSE), 0)
    )
)</f>
        <v>0</v>
      </c>
      <c r="P16">
        <f>IF(G16=0,
    IFERROR(VLOOKUP(B16, Receiving2!$A$2:$L$1000, 6, FALSE),
        IFERROR(VLOOKUP(B16, Receiving!$A$2:$L$1000, 6, FALSE),
            IFERROR(VLOOKUP(B16, Receiving3!$A$2:$L$1000, 6, FALSE), 0)
        )
    ),
    IFERROR(VLOOKUP(B16, Receiving!$A$2:$L$1000, 6, FALSE),
        IFERROR(VLOOKUP(B16, Receiving3!$A$2:$L$1000, 6, FALSE), 0)
    )
)</f>
        <v>0</v>
      </c>
      <c r="Q16">
        <f>IF(G16=0,
    IFERROR(VLOOKUP(B16, Receiving2!$A$2:$L$1000, 7, FALSE),
        IFERROR(VLOOKUP(B16, Receiving!$A$2:$L$1000, 7, FALSE),
            IFERROR(VLOOKUP(B16, Receiving3!$A$2:$L$1000, 7, FALSE), 0)
        )
    ),
    IFERROR(VLOOKUP(B16, Receiving!$A$2:$L$1000, 7, FALSE),
        IFERROR(VLOOKUP(B16, Receiving3!$A$2:$L$1000, 7, FALSE), 0)
    )
)</f>
        <v>0</v>
      </c>
      <c r="R16">
        <f>IF(G16=0,
    IFERROR(VLOOKUP(B16, Receiving2!$A$2:$L$1000, 8, FALSE),
        IFERROR(VLOOKUP(B16, Receiving!$A$2:$L$1000, 8, FALSE),
            IFERROR(VLOOKUP(B16, Receiving3!$A$2:$L$1000, 8, FALSE), 0)
        )
    ),
    IFERROR(VLOOKUP(B16, Receiving!$A$2:$L$1000, 8, FALSE),
        IFERROR(VLOOKUP(B16, Receiving3!$A$2:$L$1000, 8, FALSE), 0)
    )
)</f>
        <v>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0</v>
      </c>
    </row>
    <row r="17" spans="1:20">
      <c r="A17">
        <v>16</v>
      </c>
      <c r="B17" t="s">
        <v>1076</v>
      </c>
      <c r="C17" t="s">
        <v>16</v>
      </c>
      <c r="D17" t="s">
        <v>130</v>
      </c>
      <c r="E17" t="s">
        <v>413</v>
      </c>
      <c r="F17" s="3">
        <v>10</v>
      </c>
      <c r="G17">
        <f>IFERROR(VLOOKUP(B17, Rushing!$A$2:$L$1000, 3, FALSE), IFERROR(VLOOKUP(B17, Receiving!$A$2:$L$1000, 3, FALSE), 0))</f>
        <v>1</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1</v>
      </c>
      <c r="O17">
        <f>IF(G17=0,
    IFERROR(VLOOKUP(B17, Receiving2!$A$2:$L$1000, 5, FALSE),
        IFERROR(VLOOKUP(B17, Receiving!$A$2:$L$1000, 5, FALSE),
            IFERROR(VLOOKUP(B17, Receiving3!$A$2:$L$1000, 5, FALSE), 0)
        )
    ),
    IFERROR(VLOOKUP(B17, Receiving!$A$2:$L$1000, 5, FALSE),
        IFERROR(VLOOKUP(B17, Receiving3!$A$2:$L$1000, 5, FALSE), 0)
    )
)</f>
        <v>6</v>
      </c>
      <c r="P17">
        <f>IF(G17=0,
    IFERROR(VLOOKUP(B17, Receiving2!$A$2:$L$1000, 6, FALSE),
        IFERROR(VLOOKUP(B17, Receiving!$A$2:$L$1000, 6, FALSE),
            IFERROR(VLOOKUP(B17, Receiving3!$A$2:$L$1000, 6, FALSE), 0)
        )
    ),
    IFERROR(VLOOKUP(B17, Receiving!$A$2:$L$1000, 6, FALSE),
        IFERROR(VLOOKUP(B17, Receiving3!$A$2:$L$1000, 6, FALSE), 0)
    )
)</f>
        <v>6</v>
      </c>
      <c r="Q17">
        <f>IF(G17=0,
    IFERROR(VLOOKUP(B17, Receiving2!$A$2:$L$1000, 7, FALSE),
        IFERROR(VLOOKUP(B17, Receiving!$A$2:$L$1000, 7, FALSE),
            IFERROR(VLOOKUP(B17, Receiving3!$A$2:$L$1000, 7, FALSE), 0)
        )
    ),
    IFERROR(VLOOKUP(B17, Receiving!$A$2:$L$1000, 7, FALSE),
        IFERROR(VLOOKUP(B17, Receiving3!$A$2:$L$1000, 7, FALSE), 0)
    )
)</f>
        <v>6</v>
      </c>
      <c r="R17">
        <f>IF(G17=0,
    IFERROR(VLOOKUP(B17, Receiving2!$A$2:$L$1000, 8, FALSE),
        IFERROR(VLOOKUP(B17, Receiving!$A$2:$L$1000, 8, FALSE),
            IFERROR(VLOOKUP(B17, Receiving3!$A$2:$L$1000, 8, FALSE), 0)
        )
    ),
    IFERROR(VLOOKUP(B17, Receiving!$A$2:$L$1000, 8, FALSE),
        IFERROR(VLOOKUP(B17, Receiving3!$A$2:$L$1000, 8, FALSE), 0)
    )
)</f>
        <v>6</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1</v>
      </c>
    </row>
    <row r="18" spans="1:20">
      <c r="A18">
        <v>14</v>
      </c>
      <c r="B18" t="s">
        <v>1079</v>
      </c>
      <c r="C18" t="s">
        <v>16</v>
      </c>
      <c r="D18" t="s">
        <v>54</v>
      </c>
      <c r="E18" t="s">
        <v>413</v>
      </c>
      <c r="F18" s="3">
        <v>6</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0</v>
      </c>
      <c r="O18">
        <f>IF(G18=0,
    IFERROR(VLOOKUP(B18, Receiving2!$A$2:$L$1000, 5, FALSE),
        IFERROR(VLOOKUP(B18, Receiving!$A$2:$L$1000, 5, FALSE),
            IFERROR(VLOOKUP(B18, Receiving3!$A$2:$L$1000, 5, FALSE), 0)
        )
    ),
    IFERROR(VLOOKUP(B18, Receiving!$A$2:$L$1000, 5, FALSE),
        IFERROR(VLOOKUP(B18, Receiving3!$A$2:$L$1000, 5, FALSE), 0)
    )
)</f>
        <v>0</v>
      </c>
      <c r="P18">
        <f>IF(G18=0,
    IFERROR(VLOOKUP(B18, Receiving2!$A$2:$L$1000, 6, FALSE),
        IFERROR(VLOOKUP(B18, Receiving!$A$2:$L$1000, 6, FALSE),
            IFERROR(VLOOKUP(B18, Receiving3!$A$2:$L$1000, 6, FALSE), 0)
        )
    ),
    IFERROR(VLOOKUP(B18, Receiving!$A$2:$L$1000, 6, FALSE),
        IFERROR(VLOOKUP(B18, Receiving3!$A$2:$L$1000, 6, FALSE), 0)
    )
)</f>
        <v>0</v>
      </c>
      <c r="Q18">
        <f>IF(G18=0,
    IFERROR(VLOOKUP(B18, Receiving2!$A$2:$L$1000, 7, FALSE),
        IFERROR(VLOOKUP(B18, Receiving!$A$2:$L$1000, 7, FALSE),
            IFERROR(VLOOKUP(B18, Receiving3!$A$2:$L$1000, 7, FALSE), 0)
        )
    ),
    IFERROR(VLOOKUP(B18, Receiving!$A$2:$L$1000, 7, FALSE),
        IFERROR(VLOOKUP(B18, Receiving3!$A$2:$L$1000, 7, FALSE), 0)
    )
)</f>
        <v>0</v>
      </c>
      <c r="R18">
        <f>IF(G18=0,
    IFERROR(VLOOKUP(B18, Receiving2!$A$2:$L$1000, 8, FALSE),
        IFERROR(VLOOKUP(B18, Receiving!$A$2:$L$1000, 8, FALSE),
            IFERROR(VLOOKUP(B18, Receiving3!$A$2:$L$1000, 8, FALSE), 0)
        )
    ),
    IFERROR(VLOOKUP(B18, Receiving!$A$2:$L$1000, 8, FALSE),
        IFERROR(VLOOKUP(B18, Receiving3!$A$2:$L$1000, 8, FALSE), 0)
    )
)</f>
        <v>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0</v>
      </c>
    </row>
    <row r="19" spans="1:20">
      <c r="A19">
        <v>81</v>
      </c>
      <c r="B19" t="s">
        <v>1403</v>
      </c>
      <c r="C19" t="s">
        <v>16</v>
      </c>
      <c r="D19" t="s">
        <v>229</v>
      </c>
      <c r="E19" t="s">
        <v>248</v>
      </c>
      <c r="F19" s="3">
        <v>5</v>
      </c>
      <c r="G19">
        <f>IFERROR(VLOOKUP(B19, Rushing!$A$2:$L$1000, 3, FALSE), IFERROR(VLOOKUP(B19, Receiving!$A$2:$L$1000, 3, FALSE), 0))</f>
        <v>2</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0</v>
      </c>
      <c r="O19">
        <f>IF(G19=0,
    IFERROR(VLOOKUP(B19, Receiving2!$A$2:$L$1000, 5, FALSE),
        IFERROR(VLOOKUP(B19, Receiving!$A$2:$L$1000, 5, FALSE),
            IFERROR(VLOOKUP(B19, Receiving3!$A$2:$L$1000, 5, FALSE), 0)
        )
    ),
    IFERROR(VLOOKUP(B19, Receiving!$A$2:$L$1000, 5, FALSE),
        IFERROR(VLOOKUP(B19, Receiving3!$A$2:$L$1000, 5, FALSE), 0)
    )
)</f>
        <v>0</v>
      </c>
      <c r="P19">
        <f>IF(G19=0,
    IFERROR(VLOOKUP(B19, Receiving2!$A$2:$L$1000, 6, FALSE),
        IFERROR(VLOOKUP(B19, Receiving!$A$2:$L$1000, 6, FALSE),
            IFERROR(VLOOKUP(B19, Receiving3!$A$2:$L$1000, 6, FALSE), 0)
        )
    ),
    IFERROR(VLOOKUP(B19, Receiving!$A$2:$L$1000, 6, FALSE),
        IFERROR(VLOOKUP(B19, Receiving3!$A$2:$L$1000, 6, FALSE), 0)
    )
)</f>
        <v>0</v>
      </c>
      <c r="Q19">
        <f>IF(G19=0,
    IFERROR(VLOOKUP(B19, Receiving2!$A$2:$L$1000, 7, FALSE),
        IFERROR(VLOOKUP(B19, Receiving!$A$2:$L$1000, 7, FALSE),
            IFERROR(VLOOKUP(B19, Receiving3!$A$2:$L$1000, 7, FALSE), 0)
        )
    ),
    IFERROR(VLOOKUP(B19, Receiving!$A$2:$L$1000, 7, FALSE),
        IFERROR(VLOOKUP(B19, Receiving3!$A$2:$L$1000, 7, FALSE), 0)
    )
)</f>
        <v>0</v>
      </c>
      <c r="R19">
        <f>IF(G19=0,
    IFERROR(VLOOKUP(B19, Receiving2!$A$2:$L$1000, 8, FALSE),
        IFERROR(VLOOKUP(B19, Receiving!$A$2:$L$1000, 8, FALSE),
            IFERROR(VLOOKUP(B19, Receiving3!$A$2:$L$1000, 8, FALSE), 0)
        )
    ),
    IFERROR(VLOOKUP(B19, Receiving!$A$2:$L$1000, 8, FALSE),
        IFERROR(VLOOKUP(B19, Receiving3!$A$2:$L$1000, 8, FALSE), 0)
    )
)</f>
        <v>0</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3</v>
      </c>
    </row>
    <row r="20" spans="1:20">
      <c r="A20">
        <v>11</v>
      </c>
      <c r="B20" t="s">
        <v>1082</v>
      </c>
      <c r="C20" t="s">
        <v>16</v>
      </c>
      <c r="D20" t="s">
        <v>49</v>
      </c>
      <c r="E20" t="s">
        <v>413</v>
      </c>
      <c r="F20" s="3">
        <v>2</v>
      </c>
      <c r="G20">
        <f>IFERROR(VLOOKUP(B20, Rushing!$A$2:$L$1000, 3, FALSE), IFERROR(VLOOKUP(B20, Receiving!$A$2:$L$1000, 3, FALSE), 0))</f>
        <v>2</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6</v>
      </c>
      <c r="O20">
        <f>IF(G20=0,
    IFERROR(VLOOKUP(B20, Receiving2!$A$2:$L$1000, 5, FALSE),
        IFERROR(VLOOKUP(B20, Receiving!$A$2:$L$1000, 5, FALSE),
            IFERROR(VLOOKUP(B20, Receiving3!$A$2:$L$1000, 5, FALSE), 0)
        )
    ),
    IFERROR(VLOOKUP(B20, Receiving!$A$2:$L$1000, 5, FALSE),
        IFERROR(VLOOKUP(B20, Receiving3!$A$2:$L$1000, 5, FALSE), 0)
    )
)</f>
        <v>83</v>
      </c>
      <c r="P20">
        <f>IF(G20=0,
    IFERROR(VLOOKUP(B20, Receiving2!$A$2:$L$1000, 6, FALSE),
        IFERROR(VLOOKUP(B20, Receiving!$A$2:$L$1000, 6, FALSE),
            IFERROR(VLOOKUP(B20, Receiving3!$A$2:$L$1000, 6, FALSE), 0)
        )
    ),
    IFERROR(VLOOKUP(B20, Receiving!$A$2:$L$1000, 6, FALSE),
        IFERROR(VLOOKUP(B20, Receiving3!$A$2:$L$1000, 6, FALSE), 0)
    )
)</f>
        <v>13.83</v>
      </c>
      <c r="Q20">
        <f>IF(G20=0,
    IFERROR(VLOOKUP(B20, Receiving2!$A$2:$L$1000, 7, FALSE),
        IFERROR(VLOOKUP(B20, Receiving!$A$2:$L$1000, 7, FALSE),
            IFERROR(VLOOKUP(B20, Receiving3!$A$2:$L$1000, 7, FALSE), 0)
        )
    ),
    IFERROR(VLOOKUP(B20, Receiving!$A$2:$L$1000, 7, FALSE),
        IFERROR(VLOOKUP(B20, Receiving3!$A$2:$L$1000, 7, FALSE), 0)
    )
)</f>
        <v>41.5</v>
      </c>
      <c r="R20">
        <f>IF(G20=0,
    IFERROR(VLOOKUP(B20, Receiving2!$A$2:$L$1000, 8, FALSE),
        IFERROR(VLOOKUP(B20, Receiving!$A$2:$L$1000, 8, FALSE),
            IFERROR(VLOOKUP(B20, Receiving3!$A$2:$L$1000, 8, FALSE), 0)
        )
    ),
    IFERROR(VLOOKUP(B20, Receiving!$A$2:$L$1000, 8, FALSE),
        IFERROR(VLOOKUP(B20, Receiving3!$A$2:$L$1000, 8, FALSE), 0)
    )
)</f>
        <v>48</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7</v>
      </c>
    </row>
    <row r="21" spans="1:20">
      <c r="A21">
        <v>82</v>
      </c>
      <c r="B21" t="s">
        <v>1084</v>
      </c>
      <c r="C21" t="s">
        <v>16</v>
      </c>
      <c r="D21" t="s">
        <v>257</v>
      </c>
      <c r="E21" t="s">
        <v>14</v>
      </c>
      <c r="F21" s="3">
        <v>2</v>
      </c>
      <c r="G21">
        <f>IFERROR(VLOOKUP(B21, Rushing!$A$2:$L$1000, 3, FALSE), IFERROR(VLOOKUP(B21, Receiving!$A$2:$L$1000, 3, FALSE), 0))</f>
        <v>2</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2</v>
      </c>
      <c r="O21">
        <f>IF(G21=0,
    IFERROR(VLOOKUP(B21, Receiving2!$A$2:$L$1000, 5, FALSE),
        IFERROR(VLOOKUP(B21, Receiving!$A$2:$L$1000, 5, FALSE),
            IFERROR(VLOOKUP(B21, Receiving3!$A$2:$L$1000, 5, FALSE), 0)
        )
    ),
    IFERROR(VLOOKUP(B21, Receiving!$A$2:$L$1000, 5, FALSE),
        IFERROR(VLOOKUP(B21, Receiving3!$A$2:$L$1000, 5, FALSE), 0)
    )
)</f>
        <v>13</v>
      </c>
      <c r="P21">
        <f>IF(G21=0,
    IFERROR(VLOOKUP(B21, Receiving2!$A$2:$L$1000, 6, FALSE),
        IFERROR(VLOOKUP(B21, Receiving!$A$2:$L$1000, 6, FALSE),
            IFERROR(VLOOKUP(B21, Receiving3!$A$2:$L$1000, 6, FALSE), 0)
        )
    ),
    IFERROR(VLOOKUP(B21, Receiving!$A$2:$L$1000, 6, FALSE),
        IFERROR(VLOOKUP(B21, Receiving3!$A$2:$L$1000, 6, FALSE), 0)
    )
)</f>
        <v>6.5</v>
      </c>
      <c r="Q21">
        <f>IF(G21=0,
    IFERROR(VLOOKUP(B21, Receiving2!$A$2:$L$1000, 7, FALSE),
        IFERROR(VLOOKUP(B21, Receiving!$A$2:$L$1000, 7, FALSE),
            IFERROR(VLOOKUP(B21, Receiving3!$A$2:$L$1000, 7, FALSE), 0)
        )
    ),
    IFERROR(VLOOKUP(B21, Receiving!$A$2:$L$1000, 7, FALSE),
        IFERROR(VLOOKUP(B21, Receiving3!$A$2:$L$1000, 7, FALSE), 0)
    )
)</f>
        <v>6.5</v>
      </c>
      <c r="R21">
        <f>IF(G21=0,
    IFERROR(VLOOKUP(B21, Receiving2!$A$2:$L$1000, 8, FALSE),
        IFERROR(VLOOKUP(B21, Receiving!$A$2:$L$1000, 8, FALSE),
            IFERROR(VLOOKUP(B21, Receiving3!$A$2:$L$1000, 8, FALSE), 0)
        )
    ),
    IFERROR(VLOOKUP(B21, Receiving!$A$2:$L$1000, 8, FALSE),
        IFERROR(VLOOKUP(B21, Receiving3!$A$2:$L$1000, 8, FALSE), 0)
    )
)</f>
        <v>7</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5</v>
      </c>
    </row>
    <row r="22" spans="1:20">
      <c r="A22">
        <v>33</v>
      </c>
      <c r="B22" t="s">
        <v>1085</v>
      </c>
      <c r="C22" t="s">
        <v>16</v>
      </c>
      <c r="D22" t="s">
        <v>140</v>
      </c>
      <c r="E22" t="s">
        <v>490</v>
      </c>
      <c r="F22" s="3">
        <v>0</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0</v>
      </c>
      <c r="O22">
        <f>IF(G22=0,
    IFERROR(VLOOKUP(B22, Receiving2!$A$2:$L$1000, 5, FALSE),
        IFERROR(VLOOKUP(B22, Receiving!$A$2:$L$1000, 5, FALSE),
            IFERROR(VLOOKUP(B22, Receiving3!$A$2:$L$1000, 5, FALSE), 0)
        )
    ),
    IFERROR(VLOOKUP(B22, Receiving!$A$2:$L$1000, 5, FALSE),
        IFERROR(VLOOKUP(B22, Receiving3!$A$2:$L$1000, 5, FALSE), 0)
    )
)</f>
        <v>0</v>
      </c>
      <c r="P22">
        <f>IF(G22=0,
    IFERROR(VLOOKUP(B22, Receiving2!$A$2:$L$1000, 6, FALSE),
        IFERROR(VLOOKUP(B22, Receiving!$A$2:$L$1000, 6, FALSE),
            IFERROR(VLOOKUP(B22, Receiving3!$A$2:$L$1000, 6, FALSE), 0)
        )
    ),
    IFERROR(VLOOKUP(B22, Receiving!$A$2:$L$1000, 6, FALSE),
        IFERROR(VLOOKUP(B22, Receiving3!$A$2:$L$1000, 6, FALSE), 0)
    )
)</f>
        <v>0</v>
      </c>
      <c r="Q22">
        <f>IF(G22=0,
    IFERROR(VLOOKUP(B22, Receiving2!$A$2:$L$1000, 7, FALSE),
        IFERROR(VLOOKUP(B22, Receiving!$A$2:$L$1000, 7, FALSE),
            IFERROR(VLOOKUP(B22, Receiving3!$A$2:$L$1000, 7, FALSE), 0)
        )
    ),
    IFERROR(VLOOKUP(B22, Receiving!$A$2:$L$1000, 7, FALSE),
        IFERROR(VLOOKUP(B22, Receiving3!$A$2:$L$1000, 7, FALSE), 0)
    )
)</f>
        <v>0</v>
      </c>
      <c r="R22">
        <f>IF(G22=0,
    IFERROR(VLOOKUP(B22, Receiving2!$A$2:$L$1000, 8, FALSE),
        IFERROR(VLOOKUP(B22, Receiving!$A$2:$L$1000, 8, FALSE),
            IFERROR(VLOOKUP(B22, Receiving3!$A$2:$L$1000, 8, FALSE), 0)
        )
    ),
    IFERROR(VLOOKUP(B22, Receiving!$A$2:$L$1000, 8, FALSE),
        IFERROR(VLOOKUP(B22, Receiving3!$A$2:$L$1000, 8, FALSE), 0)
    )
)</f>
        <v>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0</v>
      </c>
    </row>
    <row r="23" spans="1:20">
      <c r="A23">
        <v>13</v>
      </c>
      <c r="B23" t="s">
        <v>1247</v>
      </c>
      <c r="C23" t="s">
        <v>16</v>
      </c>
      <c r="D23" t="s">
        <v>98</v>
      </c>
      <c r="E23" t="s">
        <v>224</v>
      </c>
      <c r="F23" s="3">
        <v>1</v>
      </c>
      <c r="G23">
        <f>IFERROR(VLOOKUP(B23, Rushing!$A$2:$L$1000, 3, FALSE), IFERROR(VLOOKUP(B23, Receiving!$A$2:$L$1000, 3, FALSE), 0))</f>
        <v>2</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6</v>
      </c>
      <c r="O23">
        <f>IF(G23=0,
    IFERROR(VLOOKUP(B23, Receiving2!$A$2:$L$1000, 5, FALSE),
        IFERROR(VLOOKUP(B23, Receiving!$A$2:$L$1000, 5, FALSE),
            IFERROR(VLOOKUP(B23, Receiving3!$A$2:$L$1000, 5, FALSE), 0)
        )
    ),
    IFERROR(VLOOKUP(B23, Receiving!$A$2:$L$1000, 5, FALSE),
        IFERROR(VLOOKUP(B23, Receiving3!$A$2:$L$1000, 5, FALSE), 0)
    )
)</f>
        <v>103</v>
      </c>
      <c r="P23">
        <f>IF(G23=0,
    IFERROR(VLOOKUP(B23, Receiving2!$A$2:$L$1000, 6, FALSE),
        IFERROR(VLOOKUP(B23, Receiving!$A$2:$L$1000, 6, FALSE),
            IFERROR(VLOOKUP(B23, Receiving3!$A$2:$L$1000, 6, FALSE), 0)
        )
    ),
    IFERROR(VLOOKUP(B23, Receiving!$A$2:$L$1000, 6, FALSE),
        IFERROR(VLOOKUP(B23, Receiving3!$A$2:$L$1000, 6, FALSE), 0)
    )
)</f>
        <v>17.170000000000002</v>
      </c>
      <c r="Q23">
        <f>IF(G23=0,
    IFERROR(VLOOKUP(B23, Receiving2!$A$2:$L$1000, 7, FALSE),
        IFERROR(VLOOKUP(B23, Receiving!$A$2:$L$1000, 7, FALSE),
            IFERROR(VLOOKUP(B23, Receiving3!$A$2:$L$1000, 7, FALSE), 0)
        )
    ),
    IFERROR(VLOOKUP(B23, Receiving!$A$2:$L$1000, 7, FALSE),
        IFERROR(VLOOKUP(B23, Receiving3!$A$2:$L$1000, 7, FALSE), 0)
    )
)</f>
        <v>51.5</v>
      </c>
      <c r="R23">
        <f>IF(G23=0,
    IFERROR(VLOOKUP(B23, Receiving2!$A$2:$L$1000, 8, FALSE),
        IFERROR(VLOOKUP(B23, Receiving!$A$2:$L$1000, 8, FALSE),
            IFERROR(VLOOKUP(B23, Receiving3!$A$2:$L$1000, 8, FALSE), 0)
        )
    ),
    IFERROR(VLOOKUP(B23, Receiving!$A$2:$L$1000, 8, FALSE),
        IFERROR(VLOOKUP(B23, Receiving3!$A$2:$L$1000, 8, FALSE), 0)
    )
)</f>
        <v>33</v>
      </c>
      <c r="S23">
        <f>IF(G23=0,
    IFERROR(VLOOKUP(B23, Receiving2!$A$2:$L$1000, 9, FALSE),
        IFERROR(VLOOKUP(B23, Receiving!$A$2:$L$1000, 9, FALSE),
            IFERROR(VLOOKUP(B23, Receiving3!$A$2:$L$1000, 9, FALSE), 0)
        )
    ),
    IFERROR(VLOOKUP(B23, Receiving!$A$2:$L$1000, 9, FALSE),
        IFERROR(VLOOKUP(B23, Receiving3!$A$2:$L$1000, 9, FALSE), 0)
    )
)</f>
        <v>1</v>
      </c>
      <c r="T23">
        <f>IF(G23=0,
    IFERROR(VLOOKUP(B23, Receiving2!$A$2:$L$1000, 10, FALSE),
        IFERROR(VLOOKUP(B23, Receiving!$A$2:$L$1000, 10, FALSE),
            IFERROR(VLOOKUP(B23, Receiving3!$A$2:$L$1000, 10, FALSE), 0)
        )
    ),
    IFERROR(VLOOKUP(B23, Receiving!$A$2:$L$1000, 10, FALSE),
        IFERROR(VLOOKUP(B23, Receiving3!$A$2:$L$1000, 10, FALSE), 0)
    )
)</f>
        <v>9</v>
      </c>
    </row>
    <row r="24" spans="1:20">
      <c r="A24">
        <v>83</v>
      </c>
      <c r="B24" t="s">
        <v>1086</v>
      </c>
      <c r="C24" t="s">
        <v>16</v>
      </c>
      <c r="D24" t="s">
        <v>1087</v>
      </c>
      <c r="E24" t="s">
        <v>413</v>
      </c>
      <c r="F24" s="3">
        <v>3</v>
      </c>
      <c r="G24">
        <f>IFERROR(VLOOKUP(B24, Rushing!$A$2:$L$1000, 3, FALSE), IFERROR(VLOOKUP(B24, Receiving!$A$2:$L$1000, 3, FALSE), 0))</f>
        <v>1</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0</v>
      </c>
      <c r="O24">
        <f>IF(G24=0,
    IFERROR(VLOOKUP(B24, Receiving2!$A$2:$L$1000, 5, FALSE),
        IFERROR(VLOOKUP(B24, Receiving!$A$2:$L$1000, 5, FALSE),
            IFERROR(VLOOKUP(B24, Receiving3!$A$2:$L$1000, 5, FALSE), 0)
        )
    ),
    IFERROR(VLOOKUP(B24, Receiving!$A$2:$L$1000, 5, FALSE),
        IFERROR(VLOOKUP(B24, Receiving3!$A$2:$L$1000, 5, FALSE), 0)
    )
)</f>
        <v>0</v>
      </c>
      <c r="P24">
        <f>IF(G24=0,
    IFERROR(VLOOKUP(B24, Receiving2!$A$2:$L$1000, 6, FALSE),
        IFERROR(VLOOKUP(B24, Receiving!$A$2:$L$1000, 6, FALSE),
            IFERROR(VLOOKUP(B24, Receiving3!$A$2:$L$1000, 6, FALSE), 0)
        )
    ),
    IFERROR(VLOOKUP(B24, Receiving!$A$2:$L$1000, 6, FALSE),
        IFERROR(VLOOKUP(B24, Receiving3!$A$2:$L$1000, 6, FALSE), 0)
    )
)</f>
        <v>0</v>
      </c>
      <c r="Q24">
        <f>IF(G24=0,
    IFERROR(VLOOKUP(B24, Receiving2!$A$2:$L$1000, 7, FALSE),
        IFERROR(VLOOKUP(B24, Receiving!$A$2:$L$1000, 7, FALSE),
            IFERROR(VLOOKUP(B24, Receiving3!$A$2:$L$1000, 7, FALSE), 0)
        )
    ),
    IFERROR(VLOOKUP(B24, Receiving!$A$2:$L$1000, 7, FALSE),
        IFERROR(VLOOKUP(B24, Receiving3!$A$2:$L$1000, 7, FALSE), 0)
    )
)</f>
        <v>0</v>
      </c>
      <c r="R24">
        <f>IF(G24=0,
    IFERROR(VLOOKUP(B24, Receiving2!$A$2:$L$1000, 8, FALSE),
        IFERROR(VLOOKUP(B24, Receiving!$A$2:$L$1000, 8, FALSE),
            IFERROR(VLOOKUP(B24, Receiving3!$A$2:$L$1000, 8, FALSE), 0)
        )
    ),
    IFERROR(VLOOKUP(B24, Receiving!$A$2:$L$1000, 8, FALSE),
        IFERROR(VLOOKUP(B24, Receiving3!$A$2:$L$1000, 8, FALSE), 0)
    )
)</f>
        <v>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3</v>
      </c>
    </row>
  </sheetData>
  <sortState xmlns:xlrd2="http://schemas.microsoft.com/office/spreadsheetml/2017/richdata2" ref="A1:F25">
    <sortCondition ref="C1:C25"/>
  </sortState>
  <conditionalFormatting sqref="F1:F1048576">
    <cfRule type="cellIs" dxfId="1" priority="5" operator="equal">
      <formula>"R"</formula>
    </cfRule>
  </conditionalFormatting>
  <conditionalFormatting sqref="H2:T27">
    <cfRule type="cellIs" dxfId="0" priority="3" operator="equal">
      <formula>"R"</formula>
    </cfRule>
  </conditionalFormatting>
  <hyperlinks>
    <hyperlink ref="H1" r:id="rId1" tooltip="Rushing Attempts" display="https://www.footballdb.com/statistics/nfl/player-stats/rushing/2023/preseason?sort=rushatt" xr:uid="{4E19B50A-BD8A-D240-8A95-80E55EB6260B}"/>
    <hyperlink ref="I1" r:id="rId2" tooltip="Rushing Yards" display="https://www.footballdb.com/statistics/nfl/player-stats/rushing/2023/preseason?sort=rushyds" xr:uid="{AF1FE9F4-401F-3543-9095-71CEE612CDD7}"/>
    <hyperlink ref="J1" r:id="rId3" tooltip="Rushing Average" display="https://www.footballdb.com/statistics/nfl/player-stats/rushing/2023/preseason?sort=rushavg" xr:uid="{4B987ED7-2F24-D645-AAB9-C5FBF4215966}"/>
    <hyperlink ref="K1" r:id="rId4" tooltip="Rushing Yards Per Game" display="https://www.footballdb.com/statistics/nfl/player-stats/rushing/2023/preseason?sort=rushypg" xr:uid="{5F3C7CA8-69F5-324C-8816-E108028BDD54}"/>
    <hyperlink ref="L1" r:id="rId5" tooltip="Longest Rush" display="https://www.footballdb.com/statistics/nfl/player-stats/rushing/2023/preseason?sort=rushlg" xr:uid="{7BCD0DB0-1071-1341-B6CB-02EFBD5910F0}"/>
    <hyperlink ref="M1" r:id="rId6" tooltip="Rushing Touchdowns" display="https://www.footballdb.com/statistics/nfl/player-stats/rushing/2023/preseason?sort=rushtds" xr:uid="{558AD7F7-0137-264D-9D81-50FB77CDFF03}"/>
    <hyperlink ref="N1" r:id="rId7" tooltip="Receptions" display="https://www.footballdb.com/statistics/nfl/player-stats/receiving/2023/preseason?sort=recnum" xr:uid="{C435C13B-2F4C-384C-9D2C-9D96C5E3C77C}"/>
    <hyperlink ref="O1" r:id="rId8" tooltip="Receiving Yards" display="https://www.footballdb.com/statistics/nfl/player-stats/receiving/2023/preseason?sort=recyds" xr:uid="{326A3401-C25A-7747-837E-225A888A1764}"/>
    <hyperlink ref="P1" r:id="rId9" tooltip="Receiving Average" display="https://www.footballdb.com/statistics/nfl/player-stats/receiving/2023/preseason?sort=recavg" xr:uid="{52CAFEFC-5920-B941-B21E-05EE0BCFB362}"/>
    <hyperlink ref="Q1" r:id="rId10" tooltip="Receiving Yards Per Game" display="https://www.footballdb.com/statistics/nfl/player-stats/receiving/2023/preseason?sort=recypg" xr:uid="{C7233FCD-2628-274A-B7AA-E5BE75682B8E}"/>
    <hyperlink ref="S1" r:id="rId11" tooltip="Touchdown Receptions" display="https://www.footballdb.com/statistics/nfl/player-stats/receiving/2023/preseason?sort=rectds" xr:uid="{37E46E43-4C1E-8048-AD79-CD86AD1C976A}"/>
    <hyperlink ref="R1" r:id="rId12" tooltip="Longest Reception" display="https://www.footballdb.com/statistics/nfl/player-stats/receiving/2023/preseason?sort=reclg" xr:uid="{270E8155-6F43-CE43-91A6-27240400A8A4}"/>
    <hyperlink ref="T1" r:id="rId13" tooltip="Receiving Targets" display="https://www.footballdb.com/statistics/nfl/player-stats/receiving/2023/preseason?sort=rectgt" xr:uid="{09D64A57-0ACF-544F-AA1A-4BA7AEE6AB3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F3F5-887D-4584-AFBF-6AE38A467F3B}">
  <dimension ref="A1:I613"/>
  <sheetViews>
    <sheetView workbookViewId="0">
      <selection activeCell="L17" sqref="L17"/>
    </sheetView>
  </sheetViews>
  <sheetFormatPr defaultRowHeight="15"/>
  <sheetData>
    <row r="1" spans="1:9">
      <c r="A1" s="1" t="s">
        <v>1450</v>
      </c>
      <c r="B1" s="1" t="s">
        <v>1088</v>
      </c>
      <c r="C1" s="1" t="s">
        <v>1089</v>
      </c>
      <c r="D1" s="1" t="s">
        <v>1090</v>
      </c>
      <c r="E1" s="1" t="s">
        <v>1093</v>
      </c>
      <c r="F1" s="1" t="s">
        <v>1103</v>
      </c>
      <c r="G1" s="1" t="s">
        <v>1104</v>
      </c>
      <c r="H1" s="1" t="s">
        <v>1099</v>
      </c>
      <c r="I1" s="1" t="s">
        <v>1095</v>
      </c>
    </row>
    <row r="2" spans="1:9">
      <c r="A2" t="s">
        <v>994</v>
      </c>
      <c r="B2" t="s">
        <v>413</v>
      </c>
      <c r="C2">
        <v>3</v>
      </c>
      <c r="D2">
        <v>28</v>
      </c>
      <c r="E2">
        <v>163</v>
      </c>
      <c r="F2">
        <v>5.82</v>
      </c>
      <c r="G2">
        <v>54.3</v>
      </c>
      <c r="H2">
        <v>27</v>
      </c>
      <c r="I2">
        <v>1</v>
      </c>
    </row>
    <row r="3" spans="1:9">
      <c r="A3" t="s">
        <v>1194</v>
      </c>
      <c r="B3" t="s">
        <v>30</v>
      </c>
      <c r="C3">
        <v>3</v>
      </c>
      <c r="D3">
        <v>35</v>
      </c>
      <c r="E3">
        <v>163</v>
      </c>
      <c r="F3">
        <v>4.66</v>
      </c>
      <c r="G3">
        <v>54.3</v>
      </c>
      <c r="H3" t="s">
        <v>1414</v>
      </c>
      <c r="I3">
        <v>2</v>
      </c>
    </row>
    <row r="4" spans="1:9">
      <c r="A4" t="s">
        <v>774</v>
      </c>
      <c r="B4" t="s">
        <v>34</v>
      </c>
      <c r="C4">
        <v>3</v>
      </c>
      <c r="D4">
        <v>14</v>
      </c>
      <c r="E4">
        <v>159</v>
      </c>
      <c r="F4">
        <v>11.36</v>
      </c>
      <c r="G4">
        <v>53</v>
      </c>
      <c r="H4">
        <v>50</v>
      </c>
      <c r="I4">
        <v>1</v>
      </c>
    </row>
    <row r="5" spans="1:9">
      <c r="A5" t="s">
        <v>942</v>
      </c>
      <c r="B5" t="s">
        <v>237</v>
      </c>
      <c r="C5">
        <v>3</v>
      </c>
      <c r="D5">
        <v>34</v>
      </c>
      <c r="E5">
        <v>152</v>
      </c>
      <c r="F5">
        <v>4.47</v>
      </c>
      <c r="G5">
        <v>50.7</v>
      </c>
      <c r="H5">
        <v>36</v>
      </c>
      <c r="I5">
        <v>2</v>
      </c>
    </row>
    <row r="6" spans="1:9">
      <c r="A6" t="s">
        <v>1638</v>
      </c>
      <c r="B6" t="s">
        <v>118</v>
      </c>
      <c r="C6">
        <v>3</v>
      </c>
      <c r="D6">
        <v>38</v>
      </c>
      <c r="E6">
        <v>138</v>
      </c>
      <c r="F6">
        <v>3.63</v>
      </c>
      <c r="G6">
        <v>46</v>
      </c>
      <c r="H6">
        <v>21</v>
      </c>
      <c r="I6">
        <v>1</v>
      </c>
    </row>
    <row r="7" spans="1:9">
      <c r="A7" t="s">
        <v>266</v>
      </c>
      <c r="B7" t="s">
        <v>104</v>
      </c>
      <c r="C7">
        <v>3</v>
      </c>
      <c r="D7">
        <v>31</v>
      </c>
      <c r="E7">
        <v>132</v>
      </c>
      <c r="F7">
        <v>4.26</v>
      </c>
      <c r="G7">
        <v>44</v>
      </c>
      <c r="H7">
        <v>16</v>
      </c>
      <c r="I7">
        <v>1</v>
      </c>
    </row>
    <row r="8" spans="1:9">
      <c r="A8" t="s">
        <v>1185</v>
      </c>
      <c r="B8" t="s">
        <v>1416</v>
      </c>
      <c r="C8">
        <v>3</v>
      </c>
      <c r="D8">
        <v>28</v>
      </c>
      <c r="E8">
        <v>125</v>
      </c>
      <c r="F8">
        <v>4.46</v>
      </c>
      <c r="G8">
        <v>41.7</v>
      </c>
      <c r="H8">
        <v>26</v>
      </c>
      <c r="I8">
        <v>0</v>
      </c>
    </row>
    <row r="9" spans="1:9">
      <c r="A9" t="s">
        <v>909</v>
      </c>
      <c r="B9" t="s">
        <v>78</v>
      </c>
      <c r="C9">
        <v>3</v>
      </c>
      <c r="D9">
        <v>18</v>
      </c>
      <c r="E9">
        <v>121</v>
      </c>
      <c r="F9">
        <v>6.72</v>
      </c>
      <c r="G9">
        <v>40.299999999999997</v>
      </c>
      <c r="H9">
        <v>30</v>
      </c>
      <c r="I9">
        <v>0</v>
      </c>
    </row>
    <row r="10" spans="1:9">
      <c r="A10" t="s">
        <v>1157</v>
      </c>
      <c r="B10" t="s">
        <v>122</v>
      </c>
      <c r="C10">
        <v>3</v>
      </c>
      <c r="D10">
        <v>37</v>
      </c>
      <c r="E10">
        <v>117</v>
      </c>
      <c r="F10">
        <v>3.16</v>
      </c>
      <c r="G10">
        <v>39</v>
      </c>
      <c r="H10">
        <v>16</v>
      </c>
      <c r="I10">
        <v>1</v>
      </c>
    </row>
    <row r="11" spans="1:9">
      <c r="A11" t="s">
        <v>801</v>
      </c>
      <c r="B11" t="s">
        <v>8</v>
      </c>
      <c r="C11">
        <v>3</v>
      </c>
      <c r="D11">
        <v>24</v>
      </c>
      <c r="E11">
        <v>116</v>
      </c>
      <c r="F11">
        <v>4.83</v>
      </c>
      <c r="G11">
        <v>38.700000000000003</v>
      </c>
      <c r="H11">
        <v>25</v>
      </c>
      <c r="I11">
        <v>2</v>
      </c>
    </row>
    <row r="12" spans="1:9">
      <c r="A12" t="s">
        <v>628</v>
      </c>
      <c r="B12" t="s">
        <v>27</v>
      </c>
      <c r="C12">
        <v>3</v>
      </c>
      <c r="D12">
        <v>15</v>
      </c>
      <c r="E12">
        <v>113</v>
      </c>
      <c r="F12">
        <v>7.53</v>
      </c>
      <c r="G12">
        <v>37.700000000000003</v>
      </c>
      <c r="H12">
        <v>25</v>
      </c>
      <c r="I12">
        <v>1</v>
      </c>
    </row>
    <row r="13" spans="1:9">
      <c r="A13" t="s">
        <v>1537</v>
      </c>
      <c r="B13" t="s">
        <v>47</v>
      </c>
      <c r="C13">
        <v>3</v>
      </c>
      <c r="D13">
        <v>18</v>
      </c>
      <c r="E13">
        <v>109</v>
      </c>
      <c r="F13">
        <v>6.06</v>
      </c>
      <c r="G13">
        <v>36.299999999999997</v>
      </c>
      <c r="H13">
        <v>21</v>
      </c>
      <c r="I13">
        <v>0</v>
      </c>
    </row>
    <row r="14" spans="1:9">
      <c r="A14" t="s">
        <v>1197</v>
      </c>
      <c r="B14" t="s">
        <v>379</v>
      </c>
      <c r="C14">
        <v>3</v>
      </c>
      <c r="D14">
        <v>29</v>
      </c>
      <c r="E14">
        <v>109</v>
      </c>
      <c r="F14">
        <v>3.76</v>
      </c>
      <c r="G14">
        <v>36.299999999999997</v>
      </c>
      <c r="H14">
        <v>17</v>
      </c>
      <c r="I14">
        <v>2</v>
      </c>
    </row>
    <row r="15" spans="1:9">
      <c r="A15" t="s">
        <v>688</v>
      </c>
      <c r="B15" t="s">
        <v>71</v>
      </c>
      <c r="C15">
        <v>3</v>
      </c>
      <c r="D15">
        <v>29</v>
      </c>
      <c r="E15">
        <v>107</v>
      </c>
      <c r="F15">
        <v>3.69</v>
      </c>
      <c r="G15">
        <v>35.700000000000003</v>
      </c>
      <c r="H15" t="s">
        <v>1420</v>
      </c>
      <c r="I15">
        <v>1</v>
      </c>
    </row>
    <row r="16" spans="1:9">
      <c r="A16" t="s">
        <v>748</v>
      </c>
      <c r="B16" t="s">
        <v>34</v>
      </c>
      <c r="C16">
        <v>3</v>
      </c>
      <c r="D16">
        <v>26</v>
      </c>
      <c r="E16">
        <v>106</v>
      </c>
      <c r="F16">
        <v>4.08</v>
      </c>
      <c r="G16">
        <v>35.299999999999997</v>
      </c>
      <c r="H16">
        <v>29</v>
      </c>
      <c r="I16">
        <v>1</v>
      </c>
    </row>
    <row r="17" spans="1:9">
      <c r="A17" t="s">
        <v>522</v>
      </c>
      <c r="B17" t="s">
        <v>104</v>
      </c>
      <c r="C17">
        <v>3</v>
      </c>
      <c r="D17">
        <v>28</v>
      </c>
      <c r="E17">
        <v>106</v>
      </c>
      <c r="F17">
        <v>3.79</v>
      </c>
      <c r="G17">
        <v>35.299999999999997</v>
      </c>
      <c r="H17">
        <v>16</v>
      </c>
      <c r="I17">
        <v>0</v>
      </c>
    </row>
    <row r="18" spans="1:9">
      <c r="A18" t="s">
        <v>1495</v>
      </c>
      <c r="B18" t="s">
        <v>237</v>
      </c>
      <c r="C18">
        <v>4</v>
      </c>
      <c r="D18">
        <v>23</v>
      </c>
      <c r="E18">
        <v>104</v>
      </c>
      <c r="F18">
        <v>4.5199999999999996</v>
      </c>
      <c r="G18">
        <v>26</v>
      </c>
      <c r="H18">
        <v>22</v>
      </c>
      <c r="I18">
        <v>1</v>
      </c>
    </row>
    <row r="19" spans="1:9">
      <c r="A19" t="s">
        <v>917</v>
      </c>
      <c r="B19" t="s">
        <v>1101</v>
      </c>
      <c r="C19">
        <v>3</v>
      </c>
      <c r="D19">
        <v>27</v>
      </c>
      <c r="E19">
        <v>97</v>
      </c>
      <c r="F19">
        <v>3.59</v>
      </c>
      <c r="G19">
        <v>32.299999999999997</v>
      </c>
      <c r="H19">
        <v>11</v>
      </c>
      <c r="I19">
        <v>1</v>
      </c>
    </row>
    <row r="20" spans="1:9">
      <c r="A20" t="s">
        <v>1074</v>
      </c>
      <c r="B20" t="s">
        <v>102</v>
      </c>
      <c r="C20">
        <v>3</v>
      </c>
      <c r="D20">
        <v>13</v>
      </c>
      <c r="E20">
        <v>94</v>
      </c>
      <c r="F20">
        <v>7.23</v>
      </c>
      <c r="G20">
        <v>31.3</v>
      </c>
      <c r="H20" t="s">
        <v>1634</v>
      </c>
      <c r="I20">
        <v>2</v>
      </c>
    </row>
    <row r="21" spans="1:9">
      <c r="A21" t="s">
        <v>1052</v>
      </c>
      <c r="B21" t="s">
        <v>215</v>
      </c>
      <c r="C21">
        <v>3</v>
      </c>
      <c r="D21">
        <v>19</v>
      </c>
      <c r="E21">
        <v>94</v>
      </c>
      <c r="F21">
        <v>4.95</v>
      </c>
      <c r="G21">
        <v>31.3</v>
      </c>
      <c r="H21">
        <v>17</v>
      </c>
      <c r="I21">
        <v>0</v>
      </c>
    </row>
    <row r="22" spans="1:9">
      <c r="A22" t="s">
        <v>1458</v>
      </c>
      <c r="B22" t="s">
        <v>84</v>
      </c>
      <c r="C22">
        <v>3</v>
      </c>
      <c r="D22">
        <v>16</v>
      </c>
      <c r="E22">
        <v>93</v>
      </c>
      <c r="F22">
        <v>5.81</v>
      </c>
      <c r="G22">
        <v>31</v>
      </c>
      <c r="H22">
        <v>19</v>
      </c>
      <c r="I22">
        <v>1</v>
      </c>
    </row>
    <row r="23" spans="1:9">
      <c r="A23" t="s">
        <v>542</v>
      </c>
      <c r="B23" t="s">
        <v>413</v>
      </c>
      <c r="C23">
        <v>3</v>
      </c>
      <c r="D23">
        <v>12</v>
      </c>
      <c r="E23">
        <v>90</v>
      </c>
      <c r="F23">
        <v>7.5</v>
      </c>
      <c r="G23">
        <v>30</v>
      </c>
      <c r="H23">
        <v>33</v>
      </c>
      <c r="I23">
        <v>0</v>
      </c>
    </row>
    <row r="24" spans="1:9">
      <c r="A24" t="s">
        <v>1639</v>
      </c>
      <c r="B24" t="s">
        <v>202</v>
      </c>
      <c r="C24">
        <v>3</v>
      </c>
      <c r="D24">
        <v>21</v>
      </c>
      <c r="E24">
        <v>90</v>
      </c>
      <c r="F24">
        <v>4.29</v>
      </c>
      <c r="G24">
        <v>30</v>
      </c>
      <c r="H24">
        <v>24</v>
      </c>
      <c r="I24">
        <v>0</v>
      </c>
    </row>
    <row r="25" spans="1:9">
      <c r="A25" t="s">
        <v>1171</v>
      </c>
      <c r="B25" t="s">
        <v>78</v>
      </c>
      <c r="C25">
        <v>3</v>
      </c>
      <c r="D25">
        <v>29</v>
      </c>
      <c r="E25">
        <v>90</v>
      </c>
      <c r="F25">
        <v>3.1</v>
      </c>
      <c r="G25">
        <v>30</v>
      </c>
      <c r="H25">
        <v>9</v>
      </c>
      <c r="I25">
        <v>0</v>
      </c>
    </row>
    <row r="26" spans="1:9">
      <c r="A26" t="s">
        <v>961</v>
      </c>
      <c r="B26" t="s">
        <v>237</v>
      </c>
      <c r="C26">
        <v>4</v>
      </c>
      <c r="D26">
        <v>26</v>
      </c>
      <c r="E26">
        <v>90</v>
      </c>
      <c r="F26">
        <v>3.46</v>
      </c>
      <c r="G26">
        <v>22.5</v>
      </c>
      <c r="H26">
        <v>14</v>
      </c>
      <c r="I26">
        <v>1</v>
      </c>
    </row>
    <row r="27" spans="1:9">
      <c r="A27" t="s">
        <v>484</v>
      </c>
      <c r="B27" t="s">
        <v>122</v>
      </c>
      <c r="C27">
        <v>3</v>
      </c>
      <c r="D27">
        <v>19</v>
      </c>
      <c r="E27">
        <v>88</v>
      </c>
      <c r="F27">
        <v>4.63</v>
      </c>
      <c r="G27">
        <v>29.3</v>
      </c>
      <c r="H27">
        <v>41</v>
      </c>
      <c r="I27">
        <v>1</v>
      </c>
    </row>
    <row r="28" spans="1:9">
      <c r="A28" t="s">
        <v>669</v>
      </c>
      <c r="B28" t="s">
        <v>202</v>
      </c>
      <c r="C28">
        <v>2</v>
      </c>
      <c r="D28">
        <v>11</v>
      </c>
      <c r="E28">
        <v>86</v>
      </c>
      <c r="F28">
        <v>7.82</v>
      </c>
      <c r="G28">
        <v>43</v>
      </c>
      <c r="H28">
        <v>20</v>
      </c>
      <c r="I28">
        <v>1</v>
      </c>
    </row>
    <row r="29" spans="1:9">
      <c r="A29" t="s">
        <v>1539</v>
      </c>
      <c r="B29" t="s">
        <v>8</v>
      </c>
      <c r="C29">
        <v>3</v>
      </c>
      <c r="D29">
        <v>21</v>
      </c>
      <c r="E29">
        <v>84</v>
      </c>
      <c r="F29">
        <v>4</v>
      </c>
      <c r="G29">
        <v>28</v>
      </c>
      <c r="H29">
        <v>10</v>
      </c>
      <c r="I29">
        <v>2</v>
      </c>
    </row>
    <row r="30" spans="1:9">
      <c r="A30" t="s">
        <v>586</v>
      </c>
      <c r="B30" t="s">
        <v>47</v>
      </c>
      <c r="C30">
        <v>3</v>
      </c>
      <c r="D30">
        <v>16</v>
      </c>
      <c r="E30">
        <v>81</v>
      </c>
      <c r="F30">
        <v>5.0599999999999996</v>
      </c>
      <c r="G30">
        <v>27</v>
      </c>
      <c r="H30">
        <v>17</v>
      </c>
      <c r="I30">
        <v>0</v>
      </c>
    </row>
    <row r="31" spans="1:9">
      <c r="A31" t="s">
        <v>267</v>
      </c>
      <c r="B31" t="s">
        <v>104</v>
      </c>
      <c r="C31">
        <v>2</v>
      </c>
      <c r="D31">
        <v>22</v>
      </c>
      <c r="E31">
        <v>80</v>
      </c>
      <c r="F31">
        <v>3.64</v>
      </c>
      <c r="G31">
        <v>40</v>
      </c>
      <c r="H31">
        <v>15</v>
      </c>
      <c r="I31">
        <v>1</v>
      </c>
    </row>
    <row r="32" spans="1:9">
      <c r="A32" t="s">
        <v>157</v>
      </c>
      <c r="B32" t="s">
        <v>80</v>
      </c>
      <c r="C32">
        <v>3</v>
      </c>
      <c r="D32">
        <v>13</v>
      </c>
      <c r="E32">
        <v>80</v>
      </c>
      <c r="F32">
        <v>6.15</v>
      </c>
      <c r="G32">
        <v>26.7</v>
      </c>
      <c r="H32">
        <v>33</v>
      </c>
      <c r="I32">
        <v>1</v>
      </c>
    </row>
    <row r="33" spans="1:9">
      <c r="A33" t="s">
        <v>630</v>
      </c>
      <c r="B33" t="s">
        <v>74</v>
      </c>
      <c r="C33">
        <v>3</v>
      </c>
      <c r="D33">
        <v>14</v>
      </c>
      <c r="E33">
        <v>78</v>
      </c>
      <c r="F33">
        <v>5.57</v>
      </c>
      <c r="G33">
        <v>26</v>
      </c>
      <c r="H33">
        <v>20</v>
      </c>
      <c r="I33">
        <v>0</v>
      </c>
    </row>
    <row r="34" spans="1:9">
      <c r="A34" t="s">
        <v>32</v>
      </c>
      <c r="B34" t="s">
        <v>68</v>
      </c>
      <c r="C34">
        <v>3</v>
      </c>
      <c r="D34">
        <v>19</v>
      </c>
      <c r="E34">
        <v>77</v>
      </c>
      <c r="F34">
        <v>4.05</v>
      </c>
      <c r="G34">
        <v>25.7</v>
      </c>
      <c r="H34">
        <v>11</v>
      </c>
      <c r="I34">
        <v>1</v>
      </c>
    </row>
    <row r="35" spans="1:9">
      <c r="A35" t="s">
        <v>1366</v>
      </c>
      <c r="B35" t="s">
        <v>118</v>
      </c>
      <c r="C35">
        <v>3</v>
      </c>
      <c r="D35">
        <v>18</v>
      </c>
      <c r="E35">
        <v>77</v>
      </c>
      <c r="F35">
        <v>4.28</v>
      </c>
      <c r="G35">
        <v>25.7</v>
      </c>
      <c r="H35">
        <v>18</v>
      </c>
      <c r="I35">
        <v>1</v>
      </c>
    </row>
    <row r="36" spans="1:9">
      <c r="A36" t="s">
        <v>1175</v>
      </c>
      <c r="B36" t="s">
        <v>30</v>
      </c>
      <c r="C36">
        <v>3</v>
      </c>
      <c r="D36">
        <v>22</v>
      </c>
      <c r="E36">
        <v>75</v>
      </c>
      <c r="F36">
        <v>3.41</v>
      </c>
      <c r="G36">
        <v>25</v>
      </c>
      <c r="H36">
        <v>8</v>
      </c>
      <c r="I36">
        <v>0</v>
      </c>
    </row>
    <row r="37" spans="1:9">
      <c r="A37" t="s">
        <v>275</v>
      </c>
      <c r="B37" t="s">
        <v>202</v>
      </c>
      <c r="C37">
        <v>3</v>
      </c>
      <c r="D37">
        <v>27</v>
      </c>
      <c r="E37">
        <v>75</v>
      </c>
      <c r="F37">
        <v>2.78</v>
      </c>
      <c r="G37">
        <v>25</v>
      </c>
      <c r="H37">
        <v>14</v>
      </c>
      <c r="I37">
        <v>0</v>
      </c>
    </row>
    <row r="38" spans="1:9">
      <c r="A38" t="s">
        <v>1600</v>
      </c>
      <c r="B38" t="s">
        <v>1102</v>
      </c>
      <c r="C38">
        <v>3</v>
      </c>
      <c r="D38">
        <v>21</v>
      </c>
      <c r="E38">
        <v>75</v>
      </c>
      <c r="F38">
        <v>3.57</v>
      </c>
      <c r="G38">
        <v>25</v>
      </c>
      <c r="H38">
        <v>9</v>
      </c>
      <c r="I38">
        <v>1</v>
      </c>
    </row>
    <row r="39" spans="1:9">
      <c r="A39" t="s">
        <v>357</v>
      </c>
      <c r="B39" t="s">
        <v>215</v>
      </c>
      <c r="C39">
        <v>3</v>
      </c>
      <c r="D39">
        <v>24</v>
      </c>
      <c r="E39">
        <v>74</v>
      </c>
      <c r="F39">
        <v>3.08</v>
      </c>
      <c r="G39">
        <v>24.7</v>
      </c>
      <c r="H39">
        <v>14</v>
      </c>
      <c r="I39">
        <v>0</v>
      </c>
    </row>
    <row r="40" spans="1:9">
      <c r="A40" t="s">
        <v>1148</v>
      </c>
      <c r="B40" t="s">
        <v>56</v>
      </c>
      <c r="C40">
        <v>3</v>
      </c>
      <c r="D40">
        <v>16</v>
      </c>
      <c r="E40">
        <v>74</v>
      </c>
      <c r="F40">
        <v>4.63</v>
      </c>
      <c r="G40">
        <v>24.7</v>
      </c>
      <c r="H40">
        <v>15</v>
      </c>
      <c r="I40">
        <v>0</v>
      </c>
    </row>
    <row r="41" spans="1:9">
      <c r="A41" t="s">
        <v>311</v>
      </c>
      <c r="B41" t="s">
        <v>84</v>
      </c>
      <c r="C41">
        <v>3</v>
      </c>
      <c r="D41">
        <v>21</v>
      </c>
      <c r="E41">
        <v>73</v>
      </c>
      <c r="F41">
        <v>3.48</v>
      </c>
      <c r="G41">
        <v>24.3</v>
      </c>
      <c r="H41">
        <v>11</v>
      </c>
      <c r="I41">
        <v>2</v>
      </c>
    </row>
    <row r="42" spans="1:9">
      <c r="A42" t="s">
        <v>1640</v>
      </c>
      <c r="B42" t="s">
        <v>71</v>
      </c>
      <c r="C42">
        <v>3</v>
      </c>
      <c r="D42">
        <v>9</v>
      </c>
      <c r="E42">
        <v>73</v>
      </c>
      <c r="F42">
        <v>8.11</v>
      </c>
      <c r="G42">
        <v>24.3</v>
      </c>
      <c r="H42" t="s">
        <v>1635</v>
      </c>
      <c r="I42">
        <v>1</v>
      </c>
    </row>
    <row r="43" spans="1:9">
      <c r="A43" t="s">
        <v>1641</v>
      </c>
      <c r="B43" t="s">
        <v>1102</v>
      </c>
      <c r="C43">
        <v>3</v>
      </c>
      <c r="D43">
        <v>18</v>
      </c>
      <c r="E43">
        <v>73</v>
      </c>
      <c r="F43">
        <v>4.0599999999999996</v>
      </c>
      <c r="G43">
        <v>24.3</v>
      </c>
      <c r="H43">
        <v>11</v>
      </c>
      <c r="I43">
        <v>2</v>
      </c>
    </row>
    <row r="44" spans="1:9">
      <c r="A44" t="s">
        <v>575</v>
      </c>
      <c r="B44" t="s">
        <v>47</v>
      </c>
      <c r="C44">
        <v>3</v>
      </c>
      <c r="D44">
        <v>22</v>
      </c>
      <c r="E44">
        <v>72</v>
      </c>
      <c r="F44">
        <v>3.27</v>
      </c>
      <c r="G44">
        <v>24</v>
      </c>
      <c r="H44">
        <v>27</v>
      </c>
      <c r="I44">
        <v>0</v>
      </c>
    </row>
    <row r="45" spans="1:9">
      <c r="A45" t="s">
        <v>1190</v>
      </c>
      <c r="B45" t="s">
        <v>413</v>
      </c>
      <c r="C45">
        <v>3</v>
      </c>
      <c r="D45">
        <v>16</v>
      </c>
      <c r="E45">
        <v>72</v>
      </c>
      <c r="F45">
        <v>4.5</v>
      </c>
      <c r="G45">
        <v>24</v>
      </c>
      <c r="H45">
        <v>16</v>
      </c>
      <c r="I45">
        <v>1</v>
      </c>
    </row>
    <row r="46" spans="1:9">
      <c r="A46" t="s">
        <v>1199</v>
      </c>
      <c r="B46" t="s">
        <v>74</v>
      </c>
      <c r="C46">
        <v>3</v>
      </c>
      <c r="D46">
        <v>13</v>
      </c>
      <c r="E46">
        <v>71</v>
      </c>
      <c r="F46">
        <v>5.46</v>
      </c>
      <c r="G46">
        <v>23.7</v>
      </c>
      <c r="H46">
        <v>9</v>
      </c>
      <c r="I46">
        <v>0</v>
      </c>
    </row>
    <row r="47" spans="1:9">
      <c r="A47" t="s">
        <v>685</v>
      </c>
      <c r="B47" t="s">
        <v>280</v>
      </c>
      <c r="C47">
        <v>3</v>
      </c>
      <c r="D47">
        <v>6</v>
      </c>
      <c r="E47">
        <v>71</v>
      </c>
      <c r="F47">
        <v>11.83</v>
      </c>
      <c r="G47">
        <v>23.7</v>
      </c>
      <c r="H47" t="s">
        <v>1636</v>
      </c>
      <c r="I47">
        <v>1</v>
      </c>
    </row>
    <row r="48" spans="1:9">
      <c r="A48" t="s">
        <v>1145</v>
      </c>
      <c r="B48" t="s">
        <v>183</v>
      </c>
      <c r="C48">
        <v>3</v>
      </c>
      <c r="D48">
        <v>9</v>
      </c>
      <c r="E48">
        <v>71</v>
      </c>
      <c r="F48">
        <v>7.89</v>
      </c>
      <c r="G48">
        <v>23.7</v>
      </c>
      <c r="H48">
        <v>23</v>
      </c>
      <c r="I48">
        <v>0</v>
      </c>
    </row>
    <row r="49" spans="1:9">
      <c r="A49" t="s">
        <v>1170</v>
      </c>
      <c r="B49" t="s">
        <v>71</v>
      </c>
      <c r="C49">
        <v>3</v>
      </c>
      <c r="D49">
        <v>18</v>
      </c>
      <c r="E49">
        <v>71</v>
      </c>
      <c r="F49">
        <v>3.94</v>
      </c>
      <c r="G49">
        <v>23.7</v>
      </c>
      <c r="H49">
        <v>11</v>
      </c>
      <c r="I49">
        <v>0</v>
      </c>
    </row>
    <row r="50" spans="1:9">
      <c r="A50" t="s">
        <v>1642</v>
      </c>
      <c r="B50" t="s">
        <v>68</v>
      </c>
      <c r="C50">
        <v>3</v>
      </c>
      <c r="D50">
        <v>21</v>
      </c>
      <c r="E50">
        <v>71</v>
      </c>
      <c r="F50">
        <v>3.38</v>
      </c>
      <c r="G50">
        <v>23.7</v>
      </c>
      <c r="H50">
        <v>10</v>
      </c>
      <c r="I50">
        <v>0</v>
      </c>
    </row>
    <row r="51" spans="1:9">
      <c r="A51" t="s">
        <v>752</v>
      </c>
      <c r="B51" t="s">
        <v>34</v>
      </c>
      <c r="C51">
        <v>3</v>
      </c>
      <c r="D51">
        <v>27</v>
      </c>
      <c r="E51">
        <v>69</v>
      </c>
      <c r="F51">
        <v>2.56</v>
      </c>
      <c r="G51">
        <v>23</v>
      </c>
      <c r="H51">
        <v>10</v>
      </c>
      <c r="I51">
        <v>0</v>
      </c>
    </row>
    <row r="52" spans="1:9">
      <c r="A52" t="s">
        <v>999</v>
      </c>
      <c r="B52" t="s">
        <v>78</v>
      </c>
      <c r="C52">
        <v>3</v>
      </c>
      <c r="D52">
        <v>19</v>
      </c>
      <c r="E52">
        <v>69</v>
      </c>
      <c r="F52">
        <v>3.63</v>
      </c>
      <c r="G52">
        <v>23</v>
      </c>
      <c r="H52">
        <v>8</v>
      </c>
      <c r="I52">
        <v>0</v>
      </c>
    </row>
    <row r="53" spans="1:9">
      <c r="A53" t="s">
        <v>776</v>
      </c>
      <c r="B53" t="s">
        <v>118</v>
      </c>
      <c r="C53">
        <v>3</v>
      </c>
      <c r="D53">
        <v>17</v>
      </c>
      <c r="E53">
        <v>68</v>
      </c>
      <c r="F53">
        <v>4</v>
      </c>
      <c r="G53">
        <v>22.7</v>
      </c>
      <c r="H53">
        <v>15</v>
      </c>
      <c r="I53">
        <v>1</v>
      </c>
    </row>
    <row r="54" spans="1:9">
      <c r="A54" t="s">
        <v>1188</v>
      </c>
      <c r="B54" t="s">
        <v>27</v>
      </c>
      <c r="C54">
        <v>3</v>
      </c>
      <c r="D54">
        <v>21</v>
      </c>
      <c r="E54">
        <v>67</v>
      </c>
      <c r="F54">
        <v>3.19</v>
      </c>
      <c r="G54">
        <v>22.3</v>
      </c>
      <c r="H54">
        <v>13</v>
      </c>
      <c r="I54">
        <v>1</v>
      </c>
    </row>
    <row r="55" spans="1:9">
      <c r="A55" t="s">
        <v>922</v>
      </c>
      <c r="B55" t="s">
        <v>110</v>
      </c>
      <c r="C55">
        <v>3</v>
      </c>
      <c r="D55">
        <v>16</v>
      </c>
      <c r="E55">
        <v>66</v>
      </c>
      <c r="F55">
        <v>4.13</v>
      </c>
      <c r="G55">
        <v>22</v>
      </c>
      <c r="H55">
        <v>13</v>
      </c>
      <c r="I55">
        <v>0</v>
      </c>
    </row>
    <row r="56" spans="1:9">
      <c r="A56" t="s">
        <v>884</v>
      </c>
      <c r="B56" t="s">
        <v>193</v>
      </c>
      <c r="C56">
        <v>3</v>
      </c>
      <c r="D56">
        <v>23</v>
      </c>
      <c r="E56">
        <v>65</v>
      </c>
      <c r="F56">
        <v>2.83</v>
      </c>
      <c r="G56">
        <v>21.7</v>
      </c>
      <c r="H56">
        <v>12</v>
      </c>
      <c r="I56">
        <v>0</v>
      </c>
    </row>
    <row r="57" spans="1:9">
      <c r="A57" t="s">
        <v>260</v>
      </c>
      <c r="B57" t="s">
        <v>248</v>
      </c>
      <c r="C57">
        <v>4</v>
      </c>
      <c r="D57">
        <v>29</v>
      </c>
      <c r="E57">
        <v>65</v>
      </c>
      <c r="F57">
        <v>2.2400000000000002</v>
      </c>
      <c r="G57">
        <v>16.2</v>
      </c>
      <c r="H57">
        <v>9</v>
      </c>
      <c r="I57">
        <v>0</v>
      </c>
    </row>
    <row r="58" spans="1:9">
      <c r="A58" t="s">
        <v>475</v>
      </c>
      <c r="B58" t="s">
        <v>358</v>
      </c>
      <c r="C58">
        <v>3</v>
      </c>
      <c r="D58">
        <v>22</v>
      </c>
      <c r="E58">
        <v>64</v>
      </c>
      <c r="F58">
        <v>2.91</v>
      </c>
      <c r="G58">
        <v>21.3</v>
      </c>
      <c r="H58">
        <v>8</v>
      </c>
      <c r="I58">
        <v>1</v>
      </c>
    </row>
    <row r="59" spans="1:9">
      <c r="A59" t="s">
        <v>1160</v>
      </c>
      <c r="B59" t="s">
        <v>18</v>
      </c>
      <c r="C59">
        <v>3</v>
      </c>
      <c r="D59">
        <v>11</v>
      </c>
      <c r="E59">
        <v>63</v>
      </c>
      <c r="F59">
        <v>5.73</v>
      </c>
      <c r="G59">
        <v>21</v>
      </c>
      <c r="H59">
        <v>24</v>
      </c>
      <c r="I59">
        <v>0</v>
      </c>
    </row>
    <row r="60" spans="1:9">
      <c r="A60" t="s">
        <v>982</v>
      </c>
      <c r="B60" t="s">
        <v>102</v>
      </c>
      <c r="C60">
        <v>3</v>
      </c>
      <c r="D60">
        <v>16</v>
      </c>
      <c r="E60">
        <v>63</v>
      </c>
      <c r="F60">
        <v>3.94</v>
      </c>
      <c r="G60">
        <v>21</v>
      </c>
      <c r="H60">
        <v>14</v>
      </c>
      <c r="I60">
        <v>1</v>
      </c>
    </row>
    <row r="61" spans="1:9">
      <c r="A61" t="s">
        <v>1209</v>
      </c>
      <c r="B61" t="s">
        <v>68</v>
      </c>
      <c r="C61">
        <v>2</v>
      </c>
      <c r="D61">
        <v>15</v>
      </c>
      <c r="E61">
        <v>60</v>
      </c>
      <c r="F61">
        <v>4</v>
      </c>
      <c r="G61">
        <v>30</v>
      </c>
      <c r="H61">
        <v>27</v>
      </c>
      <c r="I61">
        <v>0</v>
      </c>
    </row>
    <row r="62" spans="1:9">
      <c r="A62" t="s">
        <v>1156</v>
      </c>
      <c r="B62" t="s">
        <v>183</v>
      </c>
      <c r="C62">
        <v>3</v>
      </c>
      <c r="D62">
        <v>13</v>
      </c>
      <c r="E62">
        <v>60</v>
      </c>
      <c r="F62">
        <v>4.62</v>
      </c>
      <c r="G62">
        <v>20</v>
      </c>
      <c r="H62">
        <v>14</v>
      </c>
      <c r="I62">
        <v>1</v>
      </c>
    </row>
    <row r="63" spans="1:9">
      <c r="A63" t="s">
        <v>880</v>
      </c>
      <c r="B63" t="s">
        <v>379</v>
      </c>
      <c r="C63">
        <v>3</v>
      </c>
      <c r="D63">
        <v>19</v>
      </c>
      <c r="E63">
        <v>60</v>
      </c>
      <c r="F63">
        <v>3.16</v>
      </c>
      <c r="G63">
        <v>20</v>
      </c>
      <c r="H63">
        <v>12</v>
      </c>
      <c r="I63">
        <v>0</v>
      </c>
    </row>
    <row r="64" spans="1:9">
      <c r="A64" t="s">
        <v>1633</v>
      </c>
      <c r="B64" t="s">
        <v>71</v>
      </c>
      <c r="C64">
        <v>3</v>
      </c>
      <c r="D64">
        <v>11</v>
      </c>
      <c r="E64">
        <v>60</v>
      </c>
      <c r="F64">
        <v>5.45</v>
      </c>
      <c r="G64">
        <v>20</v>
      </c>
      <c r="H64">
        <v>25</v>
      </c>
      <c r="I64">
        <v>0</v>
      </c>
    </row>
    <row r="65" spans="1:9">
      <c r="A65" t="s">
        <v>1141</v>
      </c>
      <c r="B65" t="s">
        <v>237</v>
      </c>
      <c r="C65">
        <v>4</v>
      </c>
      <c r="D65">
        <v>14</v>
      </c>
      <c r="E65">
        <v>59</v>
      </c>
      <c r="F65">
        <v>4.21</v>
      </c>
      <c r="G65">
        <v>14.8</v>
      </c>
      <c r="H65">
        <v>28</v>
      </c>
      <c r="I65">
        <v>0</v>
      </c>
    </row>
    <row r="66" spans="1:9">
      <c r="A66" t="s">
        <v>646</v>
      </c>
      <c r="B66" t="s">
        <v>27</v>
      </c>
      <c r="C66">
        <v>3</v>
      </c>
      <c r="D66">
        <v>13</v>
      </c>
      <c r="E66">
        <v>59</v>
      </c>
      <c r="F66">
        <v>4.54</v>
      </c>
      <c r="G66">
        <v>19.7</v>
      </c>
      <c r="H66">
        <v>12</v>
      </c>
      <c r="I66">
        <v>0</v>
      </c>
    </row>
    <row r="67" spans="1:9">
      <c r="A67" t="s">
        <v>1153</v>
      </c>
      <c r="B67" t="s">
        <v>358</v>
      </c>
      <c r="C67">
        <v>3</v>
      </c>
      <c r="D67">
        <v>13</v>
      </c>
      <c r="E67">
        <v>58</v>
      </c>
      <c r="F67">
        <v>4.46</v>
      </c>
      <c r="G67">
        <v>19.3</v>
      </c>
      <c r="H67">
        <v>17</v>
      </c>
      <c r="I67">
        <v>2</v>
      </c>
    </row>
    <row r="68" spans="1:9">
      <c r="A68" t="s">
        <v>1007</v>
      </c>
      <c r="B68" t="s">
        <v>118</v>
      </c>
      <c r="C68">
        <v>3</v>
      </c>
      <c r="D68">
        <v>8</v>
      </c>
      <c r="E68">
        <v>58</v>
      </c>
      <c r="F68">
        <v>7.25</v>
      </c>
      <c r="G68">
        <v>19.3</v>
      </c>
      <c r="H68">
        <v>20</v>
      </c>
      <c r="I68">
        <v>0</v>
      </c>
    </row>
    <row r="69" spans="1:9">
      <c r="A69" t="s">
        <v>1045</v>
      </c>
      <c r="B69" t="s">
        <v>122</v>
      </c>
      <c r="C69">
        <v>3</v>
      </c>
      <c r="D69">
        <v>6</v>
      </c>
      <c r="E69">
        <v>57</v>
      </c>
      <c r="F69">
        <v>9.5</v>
      </c>
      <c r="G69">
        <v>19</v>
      </c>
      <c r="H69">
        <v>36</v>
      </c>
      <c r="I69">
        <v>1</v>
      </c>
    </row>
    <row r="70" spans="1:9">
      <c r="A70" t="s">
        <v>1489</v>
      </c>
      <c r="B70" t="s">
        <v>60</v>
      </c>
      <c r="C70">
        <v>3</v>
      </c>
      <c r="D70">
        <v>23</v>
      </c>
      <c r="E70">
        <v>57</v>
      </c>
      <c r="F70">
        <v>2.48</v>
      </c>
      <c r="G70">
        <v>19</v>
      </c>
      <c r="H70">
        <v>11</v>
      </c>
      <c r="I70">
        <v>0</v>
      </c>
    </row>
    <row r="71" spans="1:9">
      <c r="A71" t="s">
        <v>1182</v>
      </c>
      <c r="B71" t="s">
        <v>102</v>
      </c>
      <c r="C71">
        <v>2</v>
      </c>
      <c r="D71">
        <v>14</v>
      </c>
      <c r="E71">
        <v>57</v>
      </c>
      <c r="F71">
        <v>4.07</v>
      </c>
      <c r="G71">
        <v>28.5</v>
      </c>
      <c r="H71">
        <v>11</v>
      </c>
      <c r="I71">
        <v>1</v>
      </c>
    </row>
    <row r="72" spans="1:9">
      <c r="A72" t="s">
        <v>21</v>
      </c>
      <c r="B72" t="s">
        <v>8</v>
      </c>
      <c r="C72">
        <v>3</v>
      </c>
      <c r="D72">
        <v>10</v>
      </c>
      <c r="E72">
        <v>56</v>
      </c>
      <c r="F72">
        <v>5.6</v>
      </c>
      <c r="G72">
        <v>18.7</v>
      </c>
      <c r="H72">
        <v>19</v>
      </c>
      <c r="I72">
        <v>0</v>
      </c>
    </row>
    <row r="73" spans="1:9">
      <c r="A73" t="s">
        <v>472</v>
      </c>
      <c r="B73" t="s">
        <v>8</v>
      </c>
      <c r="C73">
        <v>2</v>
      </c>
      <c r="D73">
        <v>7</v>
      </c>
      <c r="E73">
        <v>56</v>
      </c>
      <c r="F73">
        <v>8</v>
      </c>
      <c r="G73">
        <v>28</v>
      </c>
      <c r="H73">
        <v>27</v>
      </c>
      <c r="I73">
        <v>2</v>
      </c>
    </row>
    <row r="74" spans="1:9">
      <c r="A74" t="s">
        <v>676</v>
      </c>
      <c r="B74" t="s">
        <v>80</v>
      </c>
      <c r="C74">
        <v>3</v>
      </c>
      <c r="D74">
        <v>14</v>
      </c>
      <c r="E74">
        <v>56</v>
      </c>
      <c r="F74">
        <v>4</v>
      </c>
      <c r="G74">
        <v>18.7</v>
      </c>
      <c r="H74">
        <v>15</v>
      </c>
      <c r="I74">
        <v>0</v>
      </c>
    </row>
    <row r="75" spans="1:9">
      <c r="A75" t="s">
        <v>1506</v>
      </c>
      <c r="B75" t="s">
        <v>280</v>
      </c>
      <c r="C75">
        <v>3</v>
      </c>
      <c r="D75">
        <v>16</v>
      </c>
      <c r="E75">
        <v>55</v>
      </c>
      <c r="F75">
        <v>3.44</v>
      </c>
      <c r="G75">
        <v>18.3</v>
      </c>
      <c r="H75">
        <v>10</v>
      </c>
      <c r="I75">
        <v>1</v>
      </c>
    </row>
    <row r="76" spans="1:9">
      <c r="A76" t="s">
        <v>802</v>
      </c>
      <c r="B76" t="s">
        <v>39</v>
      </c>
      <c r="C76">
        <v>3</v>
      </c>
      <c r="D76">
        <v>13</v>
      </c>
      <c r="E76">
        <v>54</v>
      </c>
      <c r="F76">
        <v>4.1500000000000004</v>
      </c>
      <c r="G76">
        <v>18</v>
      </c>
      <c r="H76">
        <v>16</v>
      </c>
      <c r="I76">
        <v>0</v>
      </c>
    </row>
    <row r="77" spans="1:9">
      <c r="A77" t="s">
        <v>578</v>
      </c>
      <c r="B77" t="s">
        <v>183</v>
      </c>
      <c r="C77">
        <v>3</v>
      </c>
      <c r="D77">
        <v>15</v>
      </c>
      <c r="E77">
        <v>53</v>
      </c>
      <c r="F77">
        <v>3.53</v>
      </c>
      <c r="G77">
        <v>17.7</v>
      </c>
      <c r="H77">
        <v>22</v>
      </c>
      <c r="I77">
        <v>1</v>
      </c>
    </row>
    <row r="78" spans="1:9">
      <c r="A78" t="s">
        <v>1452</v>
      </c>
      <c r="B78" t="s">
        <v>248</v>
      </c>
      <c r="C78">
        <v>4</v>
      </c>
      <c r="D78">
        <v>16</v>
      </c>
      <c r="E78">
        <v>53</v>
      </c>
      <c r="F78">
        <v>3.31</v>
      </c>
      <c r="G78">
        <v>13.2</v>
      </c>
      <c r="H78">
        <v>11</v>
      </c>
      <c r="I78">
        <v>0</v>
      </c>
    </row>
    <row r="79" spans="1:9">
      <c r="A79" t="s">
        <v>1165</v>
      </c>
      <c r="B79" t="s">
        <v>248</v>
      </c>
      <c r="C79">
        <v>2</v>
      </c>
      <c r="D79">
        <v>17</v>
      </c>
      <c r="E79">
        <v>52</v>
      </c>
      <c r="F79">
        <v>3.06</v>
      </c>
      <c r="G79">
        <v>26</v>
      </c>
      <c r="H79">
        <v>12</v>
      </c>
      <c r="I79">
        <v>0</v>
      </c>
    </row>
    <row r="80" spans="1:9">
      <c r="A80" t="s">
        <v>1172</v>
      </c>
      <c r="B80" t="s">
        <v>80</v>
      </c>
      <c r="C80">
        <v>3</v>
      </c>
      <c r="D80">
        <v>15</v>
      </c>
      <c r="E80">
        <v>52</v>
      </c>
      <c r="F80">
        <v>3.47</v>
      </c>
      <c r="G80">
        <v>17.3</v>
      </c>
      <c r="H80">
        <v>9</v>
      </c>
      <c r="I80">
        <v>0</v>
      </c>
    </row>
    <row r="81" spans="1:9">
      <c r="A81" t="s">
        <v>1132</v>
      </c>
      <c r="B81" t="s">
        <v>47</v>
      </c>
      <c r="C81">
        <v>3</v>
      </c>
      <c r="D81">
        <v>9</v>
      </c>
      <c r="E81">
        <v>51</v>
      </c>
      <c r="F81">
        <v>5.67</v>
      </c>
      <c r="G81">
        <v>17</v>
      </c>
      <c r="H81">
        <v>11</v>
      </c>
      <c r="I81">
        <v>0</v>
      </c>
    </row>
    <row r="82" spans="1:9">
      <c r="A82" t="s">
        <v>1498</v>
      </c>
      <c r="B82" t="s">
        <v>84</v>
      </c>
      <c r="C82">
        <v>2</v>
      </c>
      <c r="D82">
        <v>9</v>
      </c>
      <c r="E82">
        <v>51</v>
      </c>
      <c r="F82">
        <v>5.67</v>
      </c>
      <c r="G82">
        <v>25.5</v>
      </c>
      <c r="H82">
        <v>16</v>
      </c>
      <c r="I82">
        <v>0</v>
      </c>
    </row>
    <row r="83" spans="1:9">
      <c r="A83" t="s">
        <v>158</v>
      </c>
      <c r="B83" t="s">
        <v>215</v>
      </c>
      <c r="C83">
        <v>3</v>
      </c>
      <c r="D83">
        <v>8</v>
      </c>
      <c r="E83">
        <v>51</v>
      </c>
      <c r="F83">
        <v>6.38</v>
      </c>
      <c r="G83">
        <v>17</v>
      </c>
      <c r="H83">
        <v>14</v>
      </c>
      <c r="I83">
        <v>0</v>
      </c>
    </row>
    <row r="84" spans="1:9">
      <c r="A84" t="s">
        <v>75</v>
      </c>
      <c r="B84" t="s">
        <v>74</v>
      </c>
      <c r="C84">
        <v>3</v>
      </c>
      <c r="D84">
        <v>11</v>
      </c>
      <c r="E84">
        <v>50</v>
      </c>
      <c r="F84">
        <v>4.55</v>
      </c>
      <c r="G84">
        <v>16.7</v>
      </c>
      <c r="H84">
        <v>14</v>
      </c>
      <c r="I84">
        <v>0</v>
      </c>
    </row>
    <row r="85" spans="1:9">
      <c r="A85" t="s">
        <v>724</v>
      </c>
      <c r="B85" t="s">
        <v>122</v>
      </c>
      <c r="C85">
        <v>3</v>
      </c>
      <c r="D85">
        <v>12</v>
      </c>
      <c r="E85">
        <v>50</v>
      </c>
      <c r="F85">
        <v>4.17</v>
      </c>
      <c r="G85">
        <v>16.7</v>
      </c>
      <c r="H85">
        <v>11</v>
      </c>
      <c r="I85">
        <v>0</v>
      </c>
    </row>
    <row r="86" spans="1:9">
      <c r="A86" t="s">
        <v>672</v>
      </c>
      <c r="B86" t="s">
        <v>18</v>
      </c>
      <c r="C86">
        <v>3</v>
      </c>
      <c r="D86">
        <v>2</v>
      </c>
      <c r="E86">
        <v>49</v>
      </c>
      <c r="F86">
        <v>24.5</v>
      </c>
      <c r="G86">
        <v>16.3</v>
      </c>
      <c r="H86">
        <v>38</v>
      </c>
      <c r="I86">
        <v>0</v>
      </c>
    </row>
    <row r="87" spans="1:9">
      <c r="A87" t="s">
        <v>569</v>
      </c>
      <c r="B87" t="s">
        <v>1102</v>
      </c>
      <c r="C87">
        <v>3</v>
      </c>
      <c r="D87">
        <v>19</v>
      </c>
      <c r="E87">
        <v>48</v>
      </c>
      <c r="F87">
        <v>2.5299999999999998</v>
      </c>
      <c r="G87">
        <v>16</v>
      </c>
      <c r="H87">
        <v>6</v>
      </c>
      <c r="I87">
        <v>0</v>
      </c>
    </row>
    <row r="88" spans="1:9">
      <c r="A88" t="s">
        <v>525</v>
      </c>
      <c r="B88" t="s">
        <v>18</v>
      </c>
      <c r="C88">
        <v>3</v>
      </c>
      <c r="D88">
        <v>16</v>
      </c>
      <c r="E88">
        <v>48</v>
      </c>
      <c r="F88">
        <v>3</v>
      </c>
      <c r="G88">
        <v>16</v>
      </c>
      <c r="H88">
        <v>13</v>
      </c>
      <c r="I88">
        <v>0</v>
      </c>
    </row>
    <row r="89" spans="1:9">
      <c r="A89" t="s">
        <v>1215</v>
      </c>
      <c r="B89" t="s">
        <v>30</v>
      </c>
      <c r="C89">
        <v>2</v>
      </c>
      <c r="D89">
        <v>13</v>
      </c>
      <c r="E89">
        <v>46</v>
      </c>
      <c r="F89">
        <v>3.54</v>
      </c>
      <c r="G89">
        <v>23</v>
      </c>
      <c r="H89">
        <v>16</v>
      </c>
      <c r="I89">
        <v>1</v>
      </c>
    </row>
    <row r="90" spans="1:9">
      <c r="A90" t="s">
        <v>12</v>
      </c>
      <c r="B90" t="s">
        <v>110</v>
      </c>
      <c r="C90">
        <v>3</v>
      </c>
      <c r="D90">
        <v>10</v>
      </c>
      <c r="E90">
        <v>45</v>
      </c>
      <c r="F90">
        <v>4.5</v>
      </c>
      <c r="G90">
        <v>15</v>
      </c>
      <c r="H90">
        <v>13</v>
      </c>
      <c r="I90">
        <v>0</v>
      </c>
    </row>
    <row r="91" spans="1:9">
      <c r="A91" t="s">
        <v>393</v>
      </c>
      <c r="B91" t="s">
        <v>202</v>
      </c>
      <c r="C91">
        <v>3</v>
      </c>
      <c r="D91">
        <v>6</v>
      </c>
      <c r="E91">
        <v>44</v>
      </c>
      <c r="F91">
        <v>7.33</v>
      </c>
      <c r="G91">
        <v>14.7</v>
      </c>
      <c r="H91">
        <v>14</v>
      </c>
      <c r="I91">
        <v>0</v>
      </c>
    </row>
    <row r="92" spans="1:9">
      <c r="A92" t="s">
        <v>1540</v>
      </c>
      <c r="B92" t="s">
        <v>110</v>
      </c>
      <c r="C92">
        <v>3</v>
      </c>
      <c r="D92">
        <v>12</v>
      </c>
      <c r="E92">
        <v>44</v>
      </c>
      <c r="F92">
        <v>3.67</v>
      </c>
      <c r="G92">
        <v>14.7</v>
      </c>
      <c r="H92">
        <v>9</v>
      </c>
      <c r="I92">
        <v>0</v>
      </c>
    </row>
    <row r="93" spans="1:9">
      <c r="A93" t="s">
        <v>1152</v>
      </c>
      <c r="B93" t="s">
        <v>60</v>
      </c>
      <c r="C93">
        <v>2</v>
      </c>
      <c r="D93">
        <v>13</v>
      </c>
      <c r="E93">
        <v>43</v>
      </c>
      <c r="F93">
        <v>3.31</v>
      </c>
      <c r="G93">
        <v>21.5</v>
      </c>
      <c r="H93">
        <v>11</v>
      </c>
      <c r="I93">
        <v>1</v>
      </c>
    </row>
    <row r="94" spans="1:9">
      <c r="A94" t="s">
        <v>1186</v>
      </c>
      <c r="B94" t="s">
        <v>102</v>
      </c>
      <c r="C94">
        <v>2</v>
      </c>
      <c r="D94">
        <v>9</v>
      </c>
      <c r="E94">
        <v>43</v>
      </c>
      <c r="F94">
        <v>4.78</v>
      </c>
      <c r="G94">
        <v>21.5</v>
      </c>
      <c r="H94">
        <v>13</v>
      </c>
      <c r="I94">
        <v>0</v>
      </c>
    </row>
    <row r="95" spans="1:9">
      <c r="A95" t="s">
        <v>610</v>
      </c>
      <c r="B95" t="s">
        <v>71</v>
      </c>
      <c r="C95">
        <v>3</v>
      </c>
      <c r="D95">
        <v>8</v>
      </c>
      <c r="E95">
        <v>42</v>
      </c>
      <c r="F95">
        <v>5.25</v>
      </c>
      <c r="G95">
        <v>14</v>
      </c>
      <c r="H95">
        <v>12</v>
      </c>
      <c r="I95">
        <v>0</v>
      </c>
    </row>
    <row r="96" spans="1:9">
      <c r="A96" t="s">
        <v>1146</v>
      </c>
      <c r="B96" t="s">
        <v>1101</v>
      </c>
      <c r="C96">
        <v>3</v>
      </c>
      <c r="D96">
        <v>10</v>
      </c>
      <c r="E96">
        <v>42</v>
      </c>
      <c r="F96">
        <v>4.2</v>
      </c>
      <c r="G96">
        <v>14</v>
      </c>
      <c r="H96">
        <v>16</v>
      </c>
      <c r="I96">
        <v>1</v>
      </c>
    </row>
    <row r="97" spans="1:9">
      <c r="A97" t="s">
        <v>1479</v>
      </c>
      <c r="B97" t="s">
        <v>248</v>
      </c>
      <c r="C97">
        <v>4</v>
      </c>
      <c r="D97">
        <v>12</v>
      </c>
      <c r="E97">
        <v>41</v>
      </c>
      <c r="F97">
        <v>3.42</v>
      </c>
      <c r="G97">
        <v>10.199999999999999</v>
      </c>
      <c r="H97">
        <v>11</v>
      </c>
      <c r="I97">
        <v>0</v>
      </c>
    </row>
    <row r="98" spans="1:9">
      <c r="A98" t="s">
        <v>541</v>
      </c>
      <c r="B98" t="s">
        <v>68</v>
      </c>
      <c r="C98">
        <v>3</v>
      </c>
      <c r="D98">
        <v>12</v>
      </c>
      <c r="E98">
        <v>41</v>
      </c>
      <c r="F98">
        <v>3.42</v>
      </c>
      <c r="G98">
        <v>13.7</v>
      </c>
      <c r="H98">
        <v>8</v>
      </c>
      <c r="I98">
        <v>0</v>
      </c>
    </row>
    <row r="99" spans="1:9">
      <c r="A99" t="s">
        <v>1178</v>
      </c>
      <c r="B99" t="s">
        <v>193</v>
      </c>
      <c r="C99">
        <v>3</v>
      </c>
      <c r="D99">
        <v>10</v>
      </c>
      <c r="E99">
        <v>41</v>
      </c>
      <c r="F99">
        <v>4.0999999999999996</v>
      </c>
      <c r="G99">
        <v>13.7</v>
      </c>
      <c r="H99">
        <v>21</v>
      </c>
      <c r="I99">
        <v>0</v>
      </c>
    </row>
    <row r="100" spans="1:9">
      <c r="A100" t="s">
        <v>1574</v>
      </c>
      <c r="B100" t="s">
        <v>193</v>
      </c>
      <c r="C100">
        <v>3</v>
      </c>
      <c r="D100">
        <v>13</v>
      </c>
      <c r="E100">
        <v>40</v>
      </c>
      <c r="F100">
        <v>3.08</v>
      </c>
      <c r="G100">
        <v>13.3</v>
      </c>
      <c r="H100">
        <v>9</v>
      </c>
      <c r="I100">
        <v>1</v>
      </c>
    </row>
    <row r="101" spans="1:9">
      <c r="A101" t="s">
        <v>668</v>
      </c>
      <c r="B101" t="s">
        <v>202</v>
      </c>
      <c r="C101">
        <v>3</v>
      </c>
      <c r="D101">
        <v>9</v>
      </c>
      <c r="E101">
        <v>40</v>
      </c>
      <c r="F101">
        <v>4.4400000000000004</v>
      </c>
      <c r="G101">
        <v>13.3</v>
      </c>
      <c r="H101">
        <v>11</v>
      </c>
      <c r="I101">
        <v>0</v>
      </c>
    </row>
    <row r="102" spans="1:9">
      <c r="A102" t="s">
        <v>1493</v>
      </c>
      <c r="B102" t="s">
        <v>280</v>
      </c>
      <c r="C102">
        <v>3</v>
      </c>
      <c r="D102">
        <v>11</v>
      </c>
      <c r="E102">
        <v>40</v>
      </c>
      <c r="F102">
        <v>3.64</v>
      </c>
      <c r="G102">
        <v>13.3</v>
      </c>
      <c r="H102">
        <v>10</v>
      </c>
      <c r="I102">
        <v>0</v>
      </c>
    </row>
    <row r="103" spans="1:9">
      <c r="A103" t="s">
        <v>1521</v>
      </c>
      <c r="B103" t="s">
        <v>1102</v>
      </c>
      <c r="C103">
        <v>2</v>
      </c>
      <c r="D103">
        <v>12</v>
      </c>
      <c r="E103">
        <v>39</v>
      </c>
      <c r="F103">
        <v>3.25</v>
      </c>
      <c r="G103">
        <v>19.5</v>
      </c>
      <c r="H103">
        <v>7</v>
      </c>
      <c r="I103">
        <v>0</v>
      </c>
    </row>
    <row r="104" spans="1:9">
      <c r="A104" t="s">
        <v>1579</v>
      </c>
      <c r="B104" t="s">
        <v>118</v>
      </c>
      <c r="C104">
        <v>3</v>
      </c>
      <c r="D104">
        <v>8</v>
      </c>
      <c r="E104">
        <v>39</v>
      </c>
      <c r="F104">
        <v>4.88</v>
      </c>
      <c r="G104">
        <v>13</v>
      </c>
      <c r="H104">
        <v>12</v>
      </c>
      <c r="I104">
        <v>0</v>
      </c>
    </row>
    <row r="105" spans="1:9">
      <c r="A105" t="s">
        <v>704</v>
      </c>
      <c r="B105" t="s">
        <v>215</v>
      </c>
      <c r="C105">
        <v>3</v>
      </c>
      <c r="D105">
        <v>19</v>
      </c>
      <c r="E105">
        <v>39</v>
      </c>
      <c r="F105">
        <v>2.0499999999999998</v>
      </c>
      <c r="G105">
        <v>13</v>
      </c>
      <c r="H105">
        <v>12</v>
      </c>
      <c r="I105">
        <v>0</v>
      </c>
    </row>
    <row r="106" spans="1:9">
      <c r="A106" t="s">
        <v>340</v>
      </c>
      <c r="B106" t="s">
        <v>8</v>
      </c>
      <c r="C106">
        <v>1</v>
      </c>
      <c r="D106">
        <v>4</v>
      </c>
      <c r="E106">
        <v>39</v>
      </c>
      <c r="F106">
        <v>9.75</v>
      </c>
      <c r="G106">
        <v>39</v>
      </c>
      <c r="H106">
        <v>18</v>
      </c>
      <c r="I106">
        <v>0</v>
      </c>
    </row>
    <row r="107" spans="1:9">
      <c r="A107" t="s">
        <v>807</v>
      </c>
      <c r="B107" t="s">
        <v>60</v>
      </c>
      <c r="C107">
        <v>3</v>
      </c>
      <c r="D107">
        <v>14</v>
      </c>
      <c r="E107">
        <v>37</v>
      </c>
      <c r="F107">
        <v>2.64</v>
      </c>
      <c r="G107">
        <v>12.3</v>
      </c>
      <c r="H107">
        <v>7</v>
      </c>
      <c r="I107">
        <v>0</v>
      </c>
    </row>
    <row r="108" spans="1:9">
      <c r="A108" t="s">
        <v>1149</v>
      </c>
      <c r="B108" t="s">
        <v>47</v>
      </c>
      <c r="C108">
        <v>3</v>
      </c>
      <c r="D108">
        <v>11</v>
      </c>
      <c r="E108">
        <v>37</v>
      </c>
      <c r="F108">
        <v>3.36</v>
      </c>
      <c r="G108">
        <v>12.3</v>
      </c>
      <c r="H108">
        <v>17</v>
      </c>
      <c r="I108">
        <v>1</v>
      </c>
    </row>
    <row r="109" spans="1:9">
      <c r="A109" t="s">
        <v>985</v>
      </c>
      <c r="B109" t="s">
        <v>56</v>
      </c>
      <c r="C109">
        <v>2</v>
      </c>
      <c r="D109">
        <v>13</v>
      </c>
      <c r="E109">
        <v>37</v>
      </c>
      <c r="F109">
        <v>2.85</v>
      </c>
      <c r="G109">
        <v>18.5</v>
      </c>
      <c r="H109">
        <v>6</v>
      </c>
      <c r="I109">
        <v>0</v>
      </c>
    </row>
    <row r="110" spans="1:9">
      <c r="A110" t="s">
        <v>1254</v>
      </c>
      <c r="B110" t="s">
        <v>71</v>
      </c>
      <c r="C110">
        <v>3</v>
      </c>
      <c r="D110">
        <v>6</v>
      </c>
      <c r="E110">
        <v>36</v>
      </c>
      <c r="F110">
        <v>6</v>
      </c>
      <c r="G110">
        <v>12</v>
      </c>
      <c r="H110">
        <v>11</v>
      </c>
      <c r="I110">
        <v>0</v>
      </c>
    </row>
    <row r="111" spans="1:9">
      <c r="A111" t="s">
        <v>1518</v>
      </c>
      <c r="B111" t="s">
        <v>1101</v>
      </c>
      <c r="C111">
        <v>3</v>
      </c>
      <c r="D111">
        <v>12</v>
      </c>
      <c r="E111">
        <v>35</v>
      </c>
      <c r="F111">
        <v>2.92</v>
      </c>
      <c r="G111">
        <v>11.7</v>
      </c>
      <c r="H111">
        <v>8</v>
      </c>
      <c r="I111">
        <v>0</v>
      </c>
    </row>
    <row r="112" spans="1:9">
      <c r="A112" t="s">
        <v>360</v>
      </c>
      <c r="B112" t="s">
        <v>104</v>
      </c>
      <c r="C112">
        <v>2</v>
      </c>
      <c r="D112">
        <v>6</v>
      </c>
      <c r="E112">
        <v>35</v>
      </c>
      <c r="F112">
        <v>5.83</v>
      </c>
      <c r="G112">
        <v>17.5</v>
      </c>
      <c r="H112">
        <v>16</v>
      </c>
      <c r="I112">
        <v>0</v>
      </c>
    </row>
    <row r="113" spans="1:9">
      <c r="A113" t="s">
        <v>1460</v>
      </c>
      <c r="B113" t="s">
        <v>39</v>
      </c>
      <c r="C113">
        <v>3</v>
      </c>
      <c r="D113">
        <v>11</v>
      </c>
      <c r="E113">
        <v>35</v>
      </c>
      <c r="F113">
        <v>3.18</v>
      </c>
      <c r="G113">
        <v>11.7</v>
      </c>
      <c r="H113">
        <v>16</v>
      </c>
      <c r="I113">
        <v>0</v>
      </c>
    </row>
    <row r="114" spans="1:9">
      <c r="A114" t="s">
        <v>1169</v>
      </c>
      <c r="B114" t="s">
        <v>379</v>
      </c>
      <c r="C114">
        <v>2</v>
      </c>
      <c r="D114">
        <v>13</v>
      </c>
      <c r="E114">
        <v>35</v>
      </c>
      <c r="F114">
        <v>2.69</v>
      </c>
      <c r="G114">
        <v>17.5</v>
      </c>
      <c r="H114">
        <v>8</v>
      </c>
      <c r="I114">
        <v>0</v>
      </c>
    </row>
    <row r="115" spans="1:9">
      <c r="A115" t="s">
        <v>1643</v>
      </c>
      <c r="B115" t="s">
        <v>78</v>
      </c>
      <c r="C115">
        <v>1</v>
      </c>
      <c r="D115">
        <v>9</v>
      </c>
      <c r="E115">
        <v>34</v>
      </c>
      <c r="F115">
        <v>3.78</v>
      </c>
      <c r="G115">
        <v>34</v>
      </c>
      <c r="H115">
        <v>9</v>
      </c>
      <c r="I115">
        <v>2</v>
      </c>
    </row>
    <row r="116" spans="1:9">
      <c r="A116" t="s">
        <v>451</v>
      </c>
      <c r="B116" t="s">
        <v>358</v>
      </c>
      <c r="C116">
        <v>3</v>
      </c>
      <c r="D116">
        <v>6</v>
      </c>
      <c r="E116">
        <v>33</v>
      </c>
      <c r="F116">
        <v>5.5</v>
      </c>
      <c r="G116">
        <v>11</v>
      </c>
      <c r="H116">
        <v>12</v>
      </c>
      <c r="I116">
        <v>0</v>
      </c>
    </row>
    <row r="117" spans="1:9">
      <c r="A117" t="s">
        <v>1481</v>
      </c>
      <c r="B117" t="s">
        <v>202</v>
      </c>
      <c r="C117">
        <v>2</v>
      </c>
      <c r="D117">
        <v>12</v>
      </c>
      <c r="E117">
        <v>33</v>
      </c>
      <c r="F117">
        <v>2.75</v>
      </c>
      <c r="G117">
        <v>16.5</v>
      </c>
      <c r="H117">
        <v>7</v>
      </c>
      <c r="I117">
        <v>0</v>
      </c>
    </row>
    <row r="118" spans="1:9">
      <c r="A118" t="s">
        <v>1500</v>
      </c>
      <c r="B118" t="s">
        <v>379</v>
      </c>
      <c r="C118">
        <v>2</v>
      </c>
      <c r="D118">
        <v>7</v>
      </c>
      <c r="E118">
        <v>33</v>
      </c>
      <c r="F118">
        <v>4.71</v>
      </c>
      <c r="G118">
        <v>16.5</v>
      </c>
      <c r="H118">
        <v>13</v>
      </c>
      <c r="I118">
        <v>0</v>
      </c>
    </row>
    <row r="119" spans="1:9">
      <c r="A119" t="s">
        <v>1547</v>
      </c>
      <c r="B119" t="s">
        <v>84</v>
      </c>
      <c r="C119">
        <v>3</v>
      </c>
      <c r="D119">
        <v>7</v>
      </c>
      <c r="E119">
        <v>33</v>
      </c>
      <c r="F119">
        <v>4.71</v>
      </c>
      <c r="G119">
        <v>11</v>
      </c>
      <c r="H119">
        <v>15</v>
      </c>
      <c r="I119">
        <v>0</v>
      </c>
    </row>
    <row r="120" spans="1:9">
      <c r="A120" t="s">
        <v>1032</v>
      </c>
      <c r="B120" t="s">
        <v>30</v>
      </c>
      <c r="C120">
        <v>1</v>
      </c>
      <c r="D120">
        <v>10</v>
      </c>
      <c r="E120">
        <v>33</v>
      </c>
      <c r="F120">
        <v>3.3</v>
      </c>
      <c r="G120">
        <v>33</v>
      </c>
      <c r="H120">
        <v>13</v>
      </c>
      <c r="I120">
        <v>1</v>
      </c>
    </row>
    <row r="121" spans="1:9">
      <c r="A121" t="s">
        <v>1216</v>
      </c>
      <c r="B121" t="s">
        <v>39</v>
      </c>
      <c r="C121">
        <v>2</v>
      </c>
      <c r="D121">
        <v>11</v>
      </c>
      <c r="E121">
        <v>33</v>
      </c>
      <c r="F121">
        <v>3</v>
      </c>
      <c r="G121">
        <v>16.5</v>
      </c>
      <c r="H121">
        <v>8</v>
      </c>
      <c r="I121">
        <v>0</v>
      </c>
    </row>
    <row r="122" spans="1:9">
      <c r="A122" t="s">
        <v>1180</v>
      </c>
      <c r="B122" t="s">
        <v>56</v>
      </c>
      <c r="C122">
        <v>3</v>
      </c>
      <c r="D122">
        <v>13</v>
      </c>
      <c r="E122">
        <v>31</v>
      </c>
      <c r="F122">
        <v>2.38</v>
      </c>
      <c r="G122">
        <v>10.3</v>
      </c>
      <c r="H122">
        <v>5</v>
      </c>
      <c r="I122">
        <v>1</v>
      </c>
    </row>
    <row r="123" spans="1:9">
      <c r="A123" t="s">
        <v>1644</v>
      </c>
      <c r="B123" t="s">
        <v>18</v>
      </c>
      <c r="C123">
        <v>1</v>
      </c>
      <c r="D123">
        <v>6</v>
      </c>
      <c r="E123">
        <v>31</v>
      </c>
      <c r="F123">
        <v>5.17</v>
      </c>
      <c r="G123">
        <v>31</v>
      </c>
      <c r="H123">
        <v>9</v>
      </c>
      <c r="I123">
        <v>0</v>
      </c>
    </row>
    <row r="124" spans="1:9">
      <c r="A124" t="s">
        <v>1480</v>
      </c>
      <c r="B124" t="s">
        <v>102</v>
      </c>
      <c r="C124">
        <v>3</v>
      </c>
      <c r="D124">
        <v>13</v>
      </c>
      <c r="E124">
        <v>30</v>
      </c>
      <c r="F124">
        <v>2.31</v>
      </c>
      <c r="G124">
        <v>10</v>
      </c>
      <c r="H124">
        <v>5</v>
      </c>
      <c r="I124">
        <v>0</v>
      </c>
    </row>
    <row r="125" spans="1:9">
      <c r="A125" t="s">
        <v>1183</v>
      </c>
      <c r="B125" t="s">
        <v>237</v>
      </c>
      <c r="C125">
        <v>3</v>
      </c>
      <c r="D125">
        <v>12</v>
      </c>
      <c r="E125">
        <v>30</v>
      </c>
      <c r="F125">
        <v>2.5</v>
      </c>
      <c r="G125">
        <v>10</v>
      </c>
      <c r="H125">
        <v>7</v>
      </c>
      <c r="I125">
        <v>0</v>
      </c>
    </row>
    <row r="126" spans="1:9">
      <c r="A126" t="s">
        <v>607</v>
      </c>
      <c r="B126" t="s">
        <v>237</v>
      </c>
      <c r="C126">
        <v>1</v>
      </c>
      <c r="D126">
        <v>5</v>
      </c>
      <c r="E126">
        <v>30</v>
      </c>
      <c r="F126">
        <v>6</v>
      </c>
      <c r="G126">
        <v>30</v>
      </c>
      <c r="H126">
        <v>12</v>
      </c>
      <c r="I126">
        <v>0</v>
      </c>
    </row>
    <row r="127" spans="1:9">
      <c r="A127" t="s">
        <v>986</v>
      </c>
      <c r="B127" t="s">
        <v>56</v>
      </c>
      <c r="C127">
        <v>3</v>
      </c>
      <c r="D127">
        <v>4</v>
      </c>
      <c r="E127">
        <v>30</v>
      </c>
      <c r="F127">
        <v>7.5</v>
      </c>
      <c r="G127">
        <v>10</v>
      </c>
      <c r="H127">
        <v>25</v>
      </c>
      <c r="I127">
        <v>1</v>
      </c>
    </row>
    <row r="128" spans="1:9">
      <c r="A128" t="s">
        <v>1645</v>
      </c>
      <c r="B128" t="s">
        <v>56</v>
      </c>
      <c r="C128">
        <v>3</v>
      </c>
      <c r="D128">
        <v>2</v>
      </c>
      <c r="E128">
        <v>29</v>
      </c>
      <c r="F128">
        <v>14.5</v>
      </c>
      <c r="G128">
        <v>9.6999999999999993</v>
      </c>
      <c r="H128">
        <v>22</v>
      </c>
      <c r="I128">
        <v>0</v>
      </c>
    </row>
    <row r="129" spans="1:9">
      <c r="A129" t="s">
        <v>212</v>
      </c>
      <c r="B129" t="s">
        <v>183</v>
      </c>
      <c r="C129">
        <v>3</v>
      </c>
      <c r="D129">
        <v>14</v>
      </c>
      <c r="E129">
        <v>29</v>
      </c>
      <c r="F129">
        <v>2.0699999999999998</v>
      </c>
      <c r="G129">
        <v>9.6999999999999993</v>
      </c>
      <c r="H129">
        <v>11</v>
      </c>
      <c r="I129">
        <v>0</v>
      </c>
    </row>
    <row r="130" spans="1:9">
      <c r="A130" t="s">
        <v>113</v>
      </c>
      <c r="B130" t="s">
        <v>74</v>
      </c>
      <c r="C130">
        <v>1</v>
      </c>
      <c r="D130">
        <v>2</v>
      </c>
      <c r="E130">
        <v>29</v>
      </c>
      <c r="F130">
        <v>14.5</v>
      </c>
      <c r="G130">
        <v>29</v>
      </c>
      <c r="H130">
        <v>26</v>
      </c>
      <c r="I130">
        <v>0</v>
      </c>
    </row>
    <row r="131" spans="1:9">
      <c r="A131" t="s">
        <v>1646</v>
      </c>
      <c r="B131" t="s">
        <v>1102</v>
      </c>
      <c r="C131">
        <v>2</v>
      </c>
      <c r="D131">
        <v>11</v>
      </c>
      <c r="E131">
        <v>29</v>
      </c>
      <c r="F131">
        <v>2.64</v>
      </c>
      <c r="G131">
        <v>14.5</v>
      </c>
      <c r="H131">
        <v>9</v>
      </c>
      <c r="I131">
        <v>1</v>
      </c>
    </row>
    <row r="132" spans="1:9">
      <c r="A132" t="s">
        <v>583</v>
      </c>
      <c r="B132" t="s">
        <v>68</v>
      </c>
      <c r="C132">
        <v>1</v>
      </c>
      <c r="D132">
        <v>9</v>
      </c>
      <c r="E132">
        <v>28</v>
      </c>
      <c r="F132">
        <v>3.11</v>
      </c>
      <c r="G132">
        <v>28</v>
      </c>
      <c r="H132">
        <v>13</v>
      </c>
      <c r="I132">
        <v>0</v>
      </c>
    </row>
    <row r="133" spans="1:9">
      <c r="A133" t="s">
        <v>898</v>
      </c>
      <c r="B133" t="s">
        <v>237</v>
      </c>
      <c r="C133">
        <v>4</v>
      </c>
      <c r="D133">
        <v>5</v>
      </c>
      <c r="E133">
        <v>28</v>
      </c>
      <c r="F133">
        <v>5.6</v>
      </c>
      <c r="G133">
        <v>7</v>
      </c>
      <c r="H133" t="s">
        <v>1419</v>
      </c>
      <c r="I133">
        <v>2</v>
      </c>
    </row>
    <row r="134" spans="1:9">
      <c r="A134" t="s">
        <v>485</v>
      </c>
      <c r="B134" t="s">
        <v>60</v>
      </c>
      <c r="C134">
        <v>3</v>
      </c>
      <c r="D134">
        <v>13</v>
      </c>
      <c r="E134">
        <v>27</v>
      </c>
      <c r="F134">
        <v>2.08</v>
      </c>
      <c r="G134">
        <v>9</v>
      </c>
      <c r="H134">
        <v>5</v>
      </c>
      <c r="I134">
        <v>0</v>
      </c>
    </row>
    <row r="135" spans="1:9">
      <c r="A135" t="s">
        <v>1647</v>
      </c>
      <c r="B135" t="s">
        <v>1101</v>
      </c>
      <c r="C135">
        <v>3</v>
      </c>
      <c r="D135">
        <v>8</v>
      </c>
      <c r="E135">
        <v>27</v>
      </c>
      <c r="F135">
        <v>3.38</v>
      </c>
      <c r="G135">
        <v>9</v>
      </c>
      <c r="H135">
        <v>15</v>
      </c>
      <c r="I135">
        <v>0</v>
      </c>
    </row>
    <row r="136" spans="1:9">
      <c r="A136" t="s">
        <v>486</v>
      </c>
      <c r="B136" t="s">
        <v>280</v>
      </c>
      <c r="C136">
        <v>1</v>
      </c>
      <c r="D136">
        <v>8</v>
      </c>
      <c r="E136">
        <v>26</v>
      </c>
      <c r="F136">
        <v>3.25</v>
      </c>
      <c r="G136">
        <v>26</v>
      </c>
      <c r="H136">
        <v>14</v>
      </c>
      <c r="I136">
        <v>0</v>
      </c>
    </row>
    <row r="137" spans="1:9">
      <c r="A137" t="s">
        <v>487</v>
      </c>
      <c r="B137" t="s">
        <v>193</v>
      </c>
      <c r="C137">
        <v>3</v>
      </c>
      <c r="D137">
        <v>5</v>
      </c>
      <c r="E137">
        <v>26</v>
      </c>
      <c r="F137">
        <v>5.2</v>
      </c>
      <c r="G137">
        <v>8.6999999999999993</v>
      </c>
      <c r="H137">
        <v>14</v>
      </c>
      <c r="I137">
        <v>0</v>
      </c>
    </row>
    <row r="138" spans="1:9">
      <c r="A138" t="s">
        <v>173</v>
      </c>
      <c r="B138" t="s">
        <v>80</v>
      </c>
      <c r="C138">
        <v>2</v>
      </c>
      <c r="D138">
        <v>7</v>
      </c>
      <c r="E138">
        <v>26</v>
      </c>
      <c r="F138">
        <v>3.71</v>
      </c>
      <c r="G138">
        <v>13</v>
      </c>
      <c r="H138">
        <v>13</v>
      </c>
      <c r="I138">
        <v>0</v>
      </c>
    </row>
    <row r="139" spans="1:9">
      <c r="A139" t="s">
        <v>524</v>
      </c>
      <c r="B139" t="s">
        <v>1101</v>
      </c>
      <c r="C139">
        <v>2</v>
      </c>
      <c r="D139">
        <v>9</v>
      </c>
      <c r="E139">
        <v>26</v>
      </c>
      <c r="F139">
        <v>2.89</v>
      </c>
      <c r="G139">
        <v>13</v>
      </c>
      <c r="H139">
        <v>5</v>
      </c>
      <c r="I139">
        <v>2</v>
      </c>
    </row>
    <row r="140" spans="1:9">
      <c r="A140" t="s">
        <v>1174</v>
      </c>
      <c r="B140" t="s">
        <v>280</v>
      </c>
      <c r="C140">
        <v>3</v>
      </c>
      <c r="D140">
        <v>11</v>
      </c>
      <c r="E140">
        <v>26</v>
      </c>
      <c r="F140">
        <v>2.36</v>
      </c>
      <c r="G140">
        <v>8.6999999999999993</v>
      </c>
      <c r="H140">
        <v>9</v>
      </c>
      <c r="I140">
        <v>0</v>
      </c>
    </row>
    <row r="141" spans="1:9">
      <c r="A141" t="s">
        <v>1648</v>
      </c>
      <c r="B141" t="s">
        <v>110</v>
      </c>
      <c r="C141">
        <v>3</v>
      </c>
      <c r="D141">
        <v>6</v>
      </c>
      <c r="E141">
        <v>25</v>
      </c>
      <c r="F141">
        <v>4.17</v>
      </c>
      <c r="G141">
        <v>8.3000000000000007</v>
      </c>
      <c r="H141">
        <v>15</v>
      </c>
      <c r="I141">
        <v>0</v>
      </c>
    </row>
    <row r="142" spans="1:9">
      <c r="A142" t="s">
        <v>953</v>
      </c>
      <c r="B142" t="s">
        <v>27</v>
      </c>
      <c r="C142">
        <v>2</v>
      </c>
      <c r="D142">
        <v>6</v>
      </c>
      <c r="E142">
        <v>25</v>
      </c>
      <c r="F142">
        <v>4.17</v>
      </c>
      <c r="G142">
        <v>12.5</v>
      </c>
      <c r="H142">
        <v>13</v>
      </c>
      <c r="I142">
        <v>0</v>
      </c>
    </row>
    <row r="143" spans="1:9">
      <c r="A143" t="s">
        <v>1606</v>
      </c>
      <c r="B143" t="s">
        <v>74</v>
      </c>
      <c r="C143">
        <v>3</v>
      </c>
      <c r="D143">
        <v>6</v>
      </c>
      <c r="E143">
        <v>25</v>
      </c>
      <c r="F143">
        <v>4.17</v>
      </c>
      <c r="G143">
        <v>8.3000000000000007</v>
      </c>
      <c r="H143">
        <v>9</v>
      </c>
      <c r="I143">
        <v>0</v>
      </c>
    </row>
    <row r="144" spans="1:9">
      <c r="A144" t="s">
        <v>728</v>
      </c>
      <c r="B144" t="s">
        <v>248</v>
      </c>
      <c r="C144">
        <v>2</v>
      </c>
      <c r="D144">
        <v>3</v>
      </c>
      <c r="E144">
        <v>24</v>
      </c>
      <c r="F144">
        <v>8</v>
      </c>
      <c r="G144">
        <v>12</v>
      </c>
      <c r="H144">
        <v>12</v>
      </c>
      <c r="I144">
        <v>0</v>
      </c>
    </row>
    <row r="145" spans="1:9">
      <c r="A145" t="s">
        <v>476</v>
      </c>
      <c r="B145" t="s">
        <v>34</v>
      </c>
      <c r="C145">
        <v>3</v>
      </c>
      <c r="D145">
        <v>6</v>
      </c>
      <c r="E145">
        <v>24</v>
      </c>
      <c r="F145">
        <v>4</v>
      </c>
      <c r="G145">
        <v>8</v>
      </c>
      <c r="H145" t="s">
        <v>1433</v>
      </c>
      <c r="I145">
        <v>1</v>
      </c>
    </row>
    <row r="146" spans="1:9">
      <c r="A146" t="s">
        <v>45</v>
      </c>
      <c r="B146" t="s">
        <v>183</v>
      </c>
      <c r="C146">
        <v>2</v>
      </c>
      <c r="D146">
        <v>10</v>
      </c>
      <c r="E146">
        <v>23</v>
      </c>
      <c r="F146">
        <v>2.2999999999999998</v>
      </c>
      <c r="G146">
        <v>11.5</v>
      </c>
      <c r="H146">
        <v>9</v>
      </c>
      <c r="I146">
        <v>0</v>
      </c>
    </row>
    <row r="147" spans="1:9">
      <c r="A147" t="s">
        <v>399</v>
      </c>
      <c r="B147" t="s">
        <v>118</v>
      </c>
      <c r="C147">
        <v>2</v>
      </c>
      <c r="D147">
        <v>3</v>
      </c>
      <c r="E147">
        <v>23</v>
      </c>
      <c r="F147">
        <v>7.67</v>
      </c>
      <c r="G147">
        <v>11.5</v>
      </c>
      <c r="H147">
        <v>10</v>
      </c>
      <c r="I147">
        <v>1</v>
      </c>
    </row>
    <row r="148" spans="1:9">
      <c r="A148" t="s">
        <v>129</v>
      </c>
      <c r="B148" t="s">
        <v>74</v>
      </c>
      <c r="C148">
        <v>3</v>
      </c>
      <c r="D148">
        <v>8</v>
      </c>
      <c r="E148">
        <v>23</v>
      </c>
      <c r="F148">
        <v>2.88</v>
      </c>
      <c r="G148">
        <v>7.7</v>
      </c>
      <c r="H148">
        <v>21</v>
      </c>
      <c r="I148">
        <v>0</v>
      </c>
    </row>
    <row r="149" spans="1:9">
      <c r="A149" t="s">
        <v>1130</v>
      </c>
      <c r="B149" t="s">
        <v>193</v>
      </c>
      <c r="C149">
        <v>3</v>
      </c>
      <c r="D149">
        <v>5</v>
      </c>
      <c r="E149">
        <v>22</v>
      </c>
      <c r="F149">
        <v>4.4000000000000004</v>
      </c>
      <c r="G149">
        <v>7.3</v>
      </c>
      <c r="H149">
        <v>9</v>
      </c>
      <c r="I149">
        <v>1</v>
      </c>
    </row>
    <row r="150" spans="1:9">
      <c r="A150" t="s">
        <v>1649</v>
      </c>
      <c r="B150" t="s">
        <v>183</v>
      </c>
      <c r="C150">
        <v>3</v>
      </c>
      <c r="D150">
        <v>5</v>
      </c>
      <c r="E150">
        <v>22</v>
      </c>
      <c r="F150">
        <v>4.4000000000000004</v>
      </c>
      <c r="G150">
        <v>7.3</v>
      </c>
      <c r="H150">
        <v>9</v>
      </c>
      <c r="I150">
        <v>0</v>
      </c>
    </row>
    <row r="151" spans="1:9">
      <c r="A151" t="s">
        <v>508</v>
      </c>
      <c r="B151" t="s">
        <v>68</v>
      </c>
      <c r="C151">
        <v>3</v>
      </c>
      <c r="D151">
        <v>4</v>
      </c>
      <c r="E151">
        <v>22</v>
      </c>
      <c r="F151">
        <v>5.5</v>
      </c>
      <c r="G151">
        <v>7.3</v>
      </c>
      <c r="H151">
        <v>10</v>
      </c>
      <c r="I151">
        <v>0</v>
      </c>
    </row>
    <row r="152" spans="1:9">
      <c r="A152" t="s">
        <v>725</v>
      </c>
      <c r="B152" t="s">
        <v>80</v>
      </c>
      <c r="C152">
        <v>2</v>
      </c>
      <c r="D152">
        <v>2</v>
      </c>
      <c r="E152">
        <v>20</v>
      </c>
      <c r="F152">
        <v>10</v>
      </c>
      <c r="G152">
        <v>10</v>
      </c>
      <c r="H152">
        <v>13</v>
      </c>
      <c r="I152">
        <v>0</v>
      </c>
    </row>
    <row r="153" spans="1:9">
      <c r="A153" t="s">
        <v>558</v>
      </c>
      <c r="B153" t="s">
        <v>47</v>
      </c>
      <c r="C153">
        <v>1</v>
      </c>
      <c r="D153">
        <v>4</v>
      </c>
      <c r="E153">
        <v>20</v>
      </c>
      <c r="F153">
        <v>5</v>
      </c>
      <c r="G153">
        <v>20</v>
      </c>
      <c r="H153" t="s">
        <v>1433</v>
      </c>
      <c r="I153">
        <v>1</v>
      </c>
    </row>
    <row r="154" spans="1:9">
      <c r="A154" t="s">
        <v>1517</v>
      </c>
      <c r="B154" t="s">
        <v>71</v>
      </c>
      <c r="C154">
        <v>1</v>
      </c>
      <c r="D154">
        <v>7</v>
      </c>
      <c r="E154">
        <v>19</v>
      </c>
      <c r="F154">
        <v>2.71</v>
      </c>
      <c r="G154">
        <v>19</v>
      </c>
      <c r="H154">
        <v>5</v>
      </c>
      <c r="I154">
        <v>0</v>
      </c>
    </row>
    <row r="155" spans="1:9">
      <c r="A155" t="s">
        <v>1567</v>
      </c>
      <c r="B155" t="s">
        <v>379</v>
      </c>
      <c r="C155">
        <v>1</v>
      </c>
      <c r="D155">
        <v>7</v>
      </c>
      <c r="E155">
        <v>19</v>
      </c>
      <c r="F155">
        <v>2.71</v>
      </c>
      <c r="G155">
        <v>19</v>
      </c>
      <c r="H155">
        <v>8</v>
      </c>
      <c r="I155">
        <v>0</v>
      </c>
    </row>
    <row r="156" spans="1:9">
      <c r="A156" t="s">
        <v>838</v>
      </c>
      <c r="B156" t="s">
        <v>78</v>
      </c>
      <c r="C156">
        <v>1</v>
      </c>
      <c r="D156">
        <v>2</v>
      </c>
      <c r="E156">
        <v>19</v>
      </c>
      <c r="F156">
        <v>9.5</v>
      </c>
      <c r="G156">
        <v>19</v>
      </c>
      <c r="H156">
        <v>13</v>
      </c>
      <c r="I156">
        <v>0</v>
      </c>
    </row>
    <row r="157" spans="1:9">
      <c r="A157" t="s">
        <v>243</v>
      </c>
      <c r="B157" t="s">
        <v>84</v>
      </c>
      <c r="C157">
        <v>3</v>
      </c>
      <c r="D157">
        <v>3</v>
      </c>
      <c r="E157">
        <v>19</v>
      </c>
      <c r="F157">
        <v>6.33</v>
      </c>
      <c r="G157">
        <v>6.3</v>
      </c>
      <c r="H157">
        <v>13</v>
      </c>
      <c r="I157">
        <v>0</v>
      </c>
    </row>
    <row r="158" spans="1:9">
      <c r="A158" t="s">
        <v>1604</v>
      </c>
      <c r="B158" t="s">
        <v>413</v>
      </c>
      <c r="C158">
        <v>1</v>
      </c>
      <c r="D158">
        <v>5</v>
      </c>
      <c r="E158">
        <v>19</v>
      </c>
      <c r="F158">
        <v>3.8</v>
      </c>
      <c r="G158">
        <v>19</v>
      </c>
      <c r="H158">
        <v>7</v>
      </c>
      <c r="I158">
        <v>0</v>
      </c>
    </row>
    <row r="159" spans="1:9">
      <c r="A159" t="s">
        <v>1192</v>
      </c>
      <c r="B159" t="s">
        <v>78</v>
      </c>
      <c r="C159">
        <v>1</v>
      </c>
      <c r="D159">
        <v>9</v>
      </c>
      <c r="E159">
        <v>19</v>
      </c>
      <c r="F159">
        <v>2.11</v>
      </c>
      <c r="G159">
        <v>19</v>
      </c>
      <c r="H159">
        <v>5</v>
      </c>
      <c r="I159">
        <v>0</v>
      </c>
    </row>
    <row r="160" spans="1:9">
      <c r="A160" t="s">
        <v>1516</v>
      </c>
      <c r="B160" t="s">
        <v>379</v>
      </c>
      <c r="C160">
        <v>1</v>
      </c>
      <c r="D160">
        <v>7</v>
      </c>
      <c r="E160">
        <v>18</v>
      </c>
      <c r="F160">
        <v>2.57</v>
      </c>
      <c r="G160">
        <v>18</v>
      </c>
      <c r="H160">
        <v>11</v>
      </c>
      <c r="I160">
        <v>0</v>
      </c>
    </row>
    <row r="161" spans="1:9">
      <c r="A161" t="s">
        <v>1193</v>
      </c>
      <c r="B161" t="s">
        <v>80</v>
      </c>
      <c r="C161">
        <v>1</v>
      </c>
      <c r="D161">
        <v>3</v>
      </c>
      <c r="E161">
        <v>18</v>
      </c>
      <c r="F161">
        <v>6</v>
      </c>
      <c r="G161">
        <v>18</v>
      </c>
      <c r="H161">
        <v>7</v>
      </c>
      <c r="I161">
        <v>0</v>
      </c>
    </row>
    <row r="162" spans="1:9">
      <c r="A162" t="s">
        <v>1138</v>
      </c>
      <c r="B162" t="s">
        <v>30</v>
      </c>
      <c r="C162">
        <v>3</v>
      </c>
      <c r="D162">
        <v>6</v>
      </c>
      <c r="E162">
        <v>18</v>
      </c>
      <c r="F162">
        <v>3</v>
      </c>
      <c r="G162">
        <v>6</v>
      </c>
      <c r="H162">
        <v>12</v>
      </c>
      <c r="I162">
        <v>0</v>
      </c>
    </row>
    <row r="163" spans="1:9">
      <c r="A163" t="s">
        <v>712</v>
      </c>
      <c r="B163" t="s">
        <v>248</v>
      </c>
      <c r="C163">
        <v>2</v>
      </c>
      <c r="D163">
        <v>3</v>
      </c>
      <c r="E163">
        <v>17</v>
      </c>
      <c r="F163">
        <v>5.67</v>
      </c>
      <c r="G163">
        <v>8.5</v>
      </c>
      <c r="H163">
        <v>7</v>
      </c>
      <c r="I163">
        <v>1</v>
      </c>
    </row>
    <row r="164" spans="1:9">
      <c r="A164" t="s">
        <v>1155</v>
      </c>
      <c r="B164" t="s">
        <v>193</v>
      </c>
      <c r="C164">
        <v>1</v>
      </c>
      <c r="D164">
        <v>4</v>
      </c>
      <c r="E164">
        <v>17</v>
      </c>
      <c r="F164">
        <v>4.25</v>
      </c>
      <c r="G164">
        <v>17</v>
      </c>
      <c r="H164">
        <v>8</v>
      </c>
      <c r="I164">
        <v>0</v>
      </c>
    </row>
    <row r="165" spans="1:9">
      <c r="A165" t="s">
        <v>1650</v>
      </c>
      <c r="B165" t="s">
        <v>34</v>
      </c>
      <c r="C165">
        <v>2</v>
      </c>
      <c r="D165">
        <v>2</v>
      </c>
      <c r="E165">
        <v>17</v>
      </c>
      <c r="F165">
        <v>8.5</v>
      </c>
      <c r="G165">
        <v>8.5</v>
      </c>
      <c r="H165">
        <v>14</v>
      </c>
      <c r="I165">
        <v>0</v>
      </c>
    </row>
    <row r="166" spans="1:9">
      <c r="A166" t="s">
        <v>287</v>
      </c>
      <c r="B166" t="s">
        <v>34</v>
      </c>
      <c r="C166">
        <v>3</v>
      </c>
      <c r="D166">
        <v>1</v>
      </c>
      <c r="E166">
        <v>17</v>
      </c>
      <c r="F166">
        <v>17</v>
      </c>
      <c r="G166">
        <v>5.7</v>
      </c>
      <c r="H166">
        <v>17</v>
      </c>
      <c r="I166">
        <v>0</v>
      </c>
    </row>
    <row r="167" spans="1:9">
      <c r="A167" t="s">
        <v>1594</v>
      </c>
      <c r="B167" t="s">
        <v>80</v>
      </c>
      <c r="C167">
        <v>2</v>
      </c>
      <c r="D167">
        <v>5</v>
      </c>
      <c r="E167">
        <v>17</v>
      </c>
      <c r="F167">
        <v>3.4</v>
      </c>
      <c r="G167">
        <v>8.5</v>
      </c>
      <c r="H167">
        <v>6</v>
      </c>
      <c r="I167">
        <v>1</v>
      </c>
    </row>
    <row r="168" spans="1:9">
      <c r="A168" t="s">
        <v>1463</v>
      </c>
      <c r="B168" t="s">
        <v>56</v>
      </c>
      <c r="C168">
        <v>3</v>
      </c>
      <c r="D168">
        <v>9</v>
      </c>
      <c r="E168">
        <v>16</v>
      </c>
      <c r="F168">
        <v>1.78</v>
      </c>
      <c r="G168">
        <v>5.3</v>
      </c>
      <c r="H168">
        <v>6</v>
      </c>
      <c r="I168">
        <v>0</v>
      </c>
    </row>
    <row r="169" spans="1:9">
      <c r="A169" t="s">
        <v>429</v>
      </c>
      <c r="B169" t="s">
        <v>193</v>
      </c>
      <c r="C169">
        <v>3</v>
      </c>
      <c r="D169">
        <v>8</v>
      </c>
      <c r="E169">
        <v>16</v>
      </c>
      <c r="F169">
        <v>2</v>
      </c>
      <c r="G169">
        <v>5.3</v>
      </c>
      <c r="H169">
        <v>8</v>
      </c>
      <c r="I169">
        <v>0</v>
      </c>
    </row>
    <row r="170" spans="1:9">
      <c r="A170" t="s">
        <v>1608</v>
      </c>
      <c r="B170" t="s">
        <v>215</v>
      </c>
      <c r="C170">
        <v>1</v>
      </c>
      <c r="D170">
        <v>3</v>
      </c>
      <c r="E170">
        <v>16</v>
      </c>
      <c r="F170">
        <v>5.33</v>
      </c>
      <c r="G170">
        <v>16</v>
      </c>
      <c r="H170">
        <v>8</v>
      </c>
      <c r="I170">
        <v>0</v>
      </c>
    </row>
    <row r="171" spans="1:9">
      <c r="A171" t="s">
        <v>991</v>
      </c>
      <c r="B171" t="s">
        <v>183</v>
      </c>
      <c r="C171">
        <v>2</v>
      </c>
      <c r="D171">
        <v>7</v>
      </c>
      <c r="E171">
        <v>15</v>
      </c>
      <c r="F171">
        <v>2.14</v>
      </c>
      <c r="G171">
        <v>7.5</v>
      </c>
      <c r="H171">
        <v>4</v>
      </c>
      <c r="I171">
        <v>0</v>
      </c>
    </row>
    <row r="172" spans="1:9">
      <c r="A172" t="s">
        <v>1133</v>
      </c>
      <c r="B172" t="s">
        <v>104</v>
      </c>
      <c r="C172">
        <v>3</v>
      </c>
      <c r="D172">
        <v>8</v>
      </c>
      <c r="E172">
        <v>15</v>
      </c>
      <c r="F172">
        <v>1.88</v>
      </c>
      <c r="G172">
        <v>5</v>
      </c>
      <c r="H172">
        <v>6</v>
      </c>
      <c r="I172">
        <v>0</v>
      </c>
    </row>
    <row r="173" spans="1:9">
      <c r="A173" t="s">
        <v>1163</v>
      </c>
      <c r="B173" t="s">
        <v>18</v>
      </c>
      <c r="C173">
        <v>2</v>
      </c>
      <c r="D173">
        <v>8</v>
      </c>
      <c r="E173">
        <v>15</v>
      </c>
      <c r="F173">
        <v>1.88</v>
      </c>
      <c r="G173">
        <v>7.5</v>
      </c>
      <c r="H173">
        <v>8</v>
      </c>
      <c r="I173">
        <v>0</v>
      </c>
    </row>
    <row r="174" spans="1:9">
      <c r="A174" t="s">
        <v>1158</v>
      </c>
      <c r="B174" t="s">
        <v>118</v>
      </c>
      <c r="C174">
        <v>2</v>
      </c>
      <c r="D174">
        <v>5</v>
      </c>
      <c r="E174">
        <v>15</v>
      </c>
      <c r="F174">
        <v>3</v>
      </c>
      <c r="G174">
        <v>7.5</v>
      </c>
      <c r="H174">
        <v>8</v>
      </c>
      <c r="I174">
        <v>0</v>
      </c>
    </row>
    <row r="175" spans="1:9">
      <c r="A175" t="s">
        <v>784</v>
      </c>
      <c r="B175" t="s">
        <v>102</v>
      </c>
      <c r="C175">
        <v>2</v>
      </c>
      <c r="D175">
        <v>2</v>
      </c>
      <c r="E175">
        <v>14</v>
      </c>
      <c r="F175">
        <v>7</v>
      </c>
      <c r="G175">
        <v>7</v>
      </c>
      <c r="H175">
        <v>11</v>
      </c>
      <c r="I175">
        <v>0</v>
      </c>
    </row>
    <row r="176" spans="1:9">
      <c r="A176" t="s">
        <v>1173</v>
      </c>
      <c r="B176" t="s">
        <v>280</v>
      </c>
      <c r="C176">
        <v>3</v>
      </c>
      <c r="D176">
        <v>11</v>
      </c>
      <c r="E176">
        <v>14</v>
      </c>
      <c r="F176">
        <v>1.27</v>
      </c>
      <c r="G176">
        <v>4.7</v>
      </c>
      <c r="H176">
        <v>4</v>
      </c>
      <c r="I176">
        <v>1</v>
      </c>
    </row>
    <row r="177" spans="1:9">
      <c r="A177" t="s">
        <v>1058</v>
      </c>
      <c r="B177" t="s">
        <v>215</v>
      </c>
      <c r="C177">
        <v>3</v>
      </c>
      <c r="D177">
        <v>10</v>
      </c>
      <c r="E177">
        <v>14</v>
      </c>
      <c r="F177">
        <v>1.4</v>
      </c>
      <c r="G177">
        <v>4.7</v>
      </c>
      <c r="H177">
        <v>8</v>
      </c>
      <c r="I177">
        <v>0</v>
      </c>
    </row>
    <row r="178" spans="1:9">
      <c r="A178" t="s">
        <v>553</v>
      </c>
      <c r="B178" t="s">
        <v>39</v>
      </c>
      <c r="C178">
        <v>3</v>
      </c>
      <c r="D178">
        <v>6</v>
      </c>
      <c r="E178">
        <v>14</v>
      </c>
      <c r="F178">
        <v>2.33</v>
      </c>
      <c r="G178">
        <v>4.7</v>
      </c>
      <c r="H178">
        <v>7</v>
      </c>
      <c r="I178">
        <v>0</v>
      </c>
    </row>
    <row r="179" spans="1:9">
      <c r="A179" t="s">
        <v>67</v>
      </c>
      <c r="B179" t="s">
        <v>18</v>
      </c>
      <c r="C179">
        <v>3</v>
      </c>
      <c r="D179">
        <v>2</v>
      </c>
      <c r="E179">
        <v>14</v>
      </c>
      <c r="F179">
        <v>7</v>
      </c>
      <c r="G179">
        <v>4.7</v>
      </c>
      <c r="H179">
        <v>10</v>
      </c>
      <c r="I179">
        <v>0</v>
      </c>
    </row>
    <row r="180" spans="1:9">
      <c r="A180" t="s">
        <v>1651</v>
      </c>
      <c r="B180" t="s">
        <v>84</v>
      </c>
      <c r="C180">
        <v>3</v>
      </c>
      <c r="D180">
        <v>6</v>
      </c>
      <c r="E180">
        <v>14</v>
      </c>
      <c r="F180">
        <v>2.33</v>
      </c>
      <c r="G180">
        <v>4.7</v>
      </c>
      <c r="H180">
        <v>5</v>
      </c>
      <c r="I180">
        <v>0</v>
      </c>
    </row>
    <row r="181" spans="1:9">
      <c r="A181" t="s">
        <v>346</v>
      </c>
      <c r="B181" t="s">
        <v>84</v>
      </c>
      <c r="C181">
        <v>1</v>
      </c>
      <c r="D181">
        <v>4</v>
      </c>
      <c r="E181">
        <v>13</v>
      </c>
      <c r="F181">
        <v>3.25</v>
      </c>
      <c r="G181">
        <v>13</v>
      </c>
      <c r="H181">
        <v>5</v>
      </c>
      <c r="I181">
        <v>0</v>
      </c>
    </row>
    <row r="182" spans="1:9">
      <c r="A182" t="s">
        <v>1482</v>
      </c>
      <c r="B182" t="s">
        <v>248</v>
      </c>
      <c r="C182">
        <v>1</v>
      </c>
      <c r="D182">
        <v>3</v>
      </c>
      <c r="E182">
        <v>13</v>
      </c>
      <c r="F182">
        <v>4.33</v>
      </c>
      <c r="G182">
        <v>13</v>
      </c>
      <c r="H182">
        <v>7</v>
      </c>
      <c r="I182">
        <v>0</v>
      </c>
    </row>
    <row r="183" spans="1:9">
      <c r="A183" t="s">
        <v>1593</v>
      </c>
      <c r="B183" t="s">
        <v>74</v>
      </c>
      <c r="C183">
        <v>3</v>
      </c>
      <c r="D183">
        <v>9</v>
      </c>
      <c r="E183">
        <v>13</v>
      </c>
      <c r="F183">
        <v>1.44</v>
      </c>
      <c r="G183">
        <v>4.3</v>
      </c>
      <c r="H183">
        <v>6</v>
      </c>
      <c r="I183">
        <v>1</v>
      </c>
    </row>
    <row r="184" spans="1:9">
      <c r="A184" t="s">
        <v>1364</v>
      </c>
      <c r="B184" t="s">
        <v>68</v>
      </c>
      <c r="C184">
        <v>2</v>
      </c>
      <c r="D184">
        <v>1</v>
      </c>
      <c r="E184">
        <v>13</v>
      </c>
      <c r="F184">
        <v>13</v>
      </c>
      <c r="G184">
        <v>6.5</v>
      </c>
      <c r="H184">
        <v>13</v>
      </c>
      <c r="I184">
        <v>0</v>
      </c>
    </row>
    <row r="185" spans="1:9">
      <c r="A185" t="s">
        <v>1652</v>
      </c>
      <c r="B185" t="s">
        <v>30</v>
      </c>
      <c r="C185">
        <v>2</v>
      </c>
      <c r="D185">
        <v>3</v>
      </c>
      <c r="E185">
        <v>13</v>
      </c>
      <c r="F185">
        <v>4.33</v>
      </c>
      <c r="G185">
        <v>6.5</v>
      </c>
      <c r="H185">
        <v>7</v>
      </c>
      <c r="I185">
        <v>0</v>
      </c>
    </row>
    <row r="186" spans="1:9">
      <c r="A186" t="s">
        <v>180</v>
      </c>
      <c r="B186" t="s">
        <v>80</v>
      </c>
      <c r="C186">
        <v>3</v>
      </c>
      <c r="D186">
        <v>5</v>
      </c>
      <c r="E186">
        <v>13</v>
      </c>
      <c r="F186">
        <v>2.6</v>
      </c>
      <c r="G186">
        <v>4.3</v>
      </c>
      <c r="H186">
        <v>9</v>
      </c>
      <c r="I186">
        <v>0</v>
      </c>
    </row>
    <row r="187" spans="1:9">
      <c r="A187" t="s">
        <v>1129</v>
      </c>
      <c r="B187" t="s">
        <v>60</v>
      </c>
      <c r="C187">
        <v>2</v>
      </c>
      <c r="D187">
        <v>4</v>
      </c>
      <c r="E187">
        <v>12</v>
      </c>
      <c r="F187">
        <v>3</v>
      </c>
      <c r="G187">
        <v>6</v>
      </c>
      <c r="H187">
        <v>6</v>
      </c>
      <c r="I187">
        <v>0</v>
      </c>
    </row>
    <row r="188" spans="1:9">
      <c r="A188" t="s">
        <v>371</v>
      </c>
      <c r="B188" t="s">
        <v>18</v>
      </c>
      <c r="C188">
        <v>3</v>
      </c>
      <c r="D188">
        <v>4</v>
      </c>
      <c r="E188">
        <v>12</v>
      </c>
      <c r="F188">
        <v>3</v>
      </c>
      <c r="G188">
        <v>4</v>
      </c>
      <c r="H188">
        <v>8</v>
      </c>
      <c r="I188">
        <v>0</v>
      </c>
    </row>
    <row r="189" spans="1:9">
      <c r="A189" t="s">
        <v>1137</v>
      </c>
      <c r="B189" t="s">
        <v>60</v>
      </c>
      <c r="C189">
        <v>3</v>
      </c>
      <c r="D189">
        <v>2</v>
      </c>
      <c r="E189">
        <v>12</v>
      </c>
      <c r="F189">
        <v>6</v>
      </c>
      <c r="G189">
        <v>4</v>
      </c>
      <c r="H189">
        <v>8</v>
      </c>
      <c r="I189">
        <v>0</v>
      </c>
    </row>
    <row r="190" spans="1:9">
      <c r="A190" t="s">
        <v>1202</v>
      </c>
      <c r="B190" t="s">
        <v>1101</v>
      </c>
      <c r="C190">
        <v>2</v>
      </c>
      <c r="D190">
        <v>3</v>
      </c>
      <c r="E190">
        <v>12</v>
      </c>
      <c r="F190">
        <v>4</v>
      </c>
      <c r="G190">
        <v>6</v>
      </c>
      <c r="H190">
        <v>8</v>
      </c>
      <c r="I190">
        <v>1</v>
      </c>
    </row>
    <row r="191" spans="1:9">
      <c r="A191" t="s">
        <v>851</v>
      </c>
      <c r="B191" t="s">
        <v>47</v>
      </c>
      <c r="C191">
        <v>1</v>
      </c>
      <c r="D191">
        <v>2</v>
      </c>
      <c r="E191">
        <v>12</v>
      </c>
      <c r="F191">
        <v>6</v>
      </c>
      <c r="G191">
        <v>12</v>
      </c>
      <c r="H191">
        <v>9</v>
      </c>
      <c r="I191">
        <v>0</v>
      </c>
    </row>
    <row r="192" spans="1:9">
      <c r="A192" t="s">
        <v>1570</v>
      </c>
      <c r="B192" t="s">
        <v>1637</v>
      </c>
      <c r="C192">
        <v>3</v>
      </c>
      <c r="D192">
        <v>5</v>
      </c>
      <c r="E192">
        <v>11</v>
      </c>
      <c r="F192">
        <v>2.2000000000000002</v>
      </c>
      <c r="G192">
        <v>3.7</v>
      </c>
      <c r="H192">
        <v>4</v>
      </c>
      <c r="I192">
        <v>0</v>
      </c>
    </row>
    <row r="193" spans="1:9">
      <c r="A193" t="s">
        <v>1206</v>
      </c>
      <c r="B193" t="s">
        <v>110</v>
      </c>
      <c r="C193">
        <v>3</v>
      </c>
      <c r="D193">
        <v>3</v>
      </c>
      <c r="E193">
        <v>11</v>
      </c>
      <c r="F193">
        <v>3.67</v>
      </c>
      <c r="G193">
        <v>3.7</v>
      </c>
      <c r="H193">
        <v>5</v>
      </c>
      <c r="I193">
        <v>0</v>
      </c>
    </row>
    <row r="194" spans="1:9">
      <c r="A194" t="s">
        <v>1527</v>
      </c>
      <c r="B194" t="s">
        <v>18</v>
      </c>
      <c r="C194">
        <v>2</v>
      </c>
      <c r="D194">
        <v>3</v>
      </c>
      <c r="E194">
        <v>11</v>
      </c>
      <c r="F194">
        <v>3.67</v>
      </c>
      <c r="G194">
        <v>5.5</v>
      </c>
      <c r="H194">
        <v>7</v>
      </c>
      <c r="I194">
        <v>0</v>
      </c>
    </row>
    <row r="195" spans="1:9">
      <c r="A195" t="s">
        <v>1536</v>
      </c>
      <c r="B195" t="s">
        <v>71</v>
      </c>
      <c r="C195">
        <v>3</v>
      </c>
      <c r="D195">
        <v>1</v>
      </c>
      <c r="E195">
        <v>11</v>
      </c>
      <c r="F195">
        <v>11</v>
      </c>
      <c r="G195">
        <v>3.7</v>
      </c>
      <c r="H195">
        <v>11</v>
      </c>
      <c r="I195">
        <v>0</v>
      </c>
    </row>
    <row r="196" spans="1:9">
      <c r="A196" t="s">
        <v>325</v>
      </c>
      <c r="B196" t="s">
        <v>84</v>
      </c>
      <c r="C196">
        <v>2</v>
      </c>
      <c r="D196">
        <v>2</v>
      </c>
      <c r="E196">
        <v>11</v>
      </c>
      <c r="F196">
        <v>5.5</v>
      </c>
      <c r="G196">
        <v>5.5</v>
      </c>
      <c r="H196">
        <v>6</v>
      </c>
      <c r="I196">
        <v>0</v>
      </c>
    </row>
    <row r="197" spans="1:9">
      <c r="A197" t="s">
        <v>1126</v>
      </c>
      <c r="B197" t="s">
        <v>30</v>
      </c>
      <c r="C197">
        <v>3</v>
      </c>
      <c r="D197">
        <v>3</v>
      </c>
      <c r="E197">
        <v>11</v>
      </c>
      <c r="F197">
        <v>3.67</v>
      </c>
      <c r="G197">
        <v>3.7</v>
      </c>
      <c r="H197">
        <v>8</v>
      </c>
      <c r="I197">
        <v>0</v>
      </c>
    </row>
    <row r="198" spans="1:9">
      <c r="A198" t="s">
        <v>846</v>
      </c>
      <c r="B198" t="s">
        <v>68</v>
      </c>
      <c r="C198">
        <v>3</v>
      </c>
      <c r="D198">
        <v>6</v>
      </c>
      <c r="E198">
        <v>11</v>
      </c>
      <c r="F198">
        <v>1.83</v>
      </c>
      <c r="G198">
        <v>3.7</v>
      </c>
      <c r="H198">
        <v>15</v>
      </c>
      <c r="I198">
        <v>0</v>
      </c>
    </row>
    <row r="199" spans="1:9">
      <c r="A199" t="s">
        <v>334</v>
      </c>
      <c r="B199" t="s">
        <v>84</v>
      </c>
      <c r="C199">
        <v>3</v>
      </c>
      <c r="D199">
        <v>1</v>
      </c>
      <c r="E199">
        <v>11</v>
      </c>
      <c r="F199">
        <v>11</v>
      </c>
      <c r="G199">
        <v>3.7</v>
      </c>
      <c r="H199">
        <v>11</v>
      </c>
      <c r="I199">
        <v>0</v>
      </c>
    </row>
    <row r="200" spans="1:9">
      <c r="A200" t="s">
        <v>1653</v>
      </c>
      <c r="B200" t="s">
        <v>280</v>
      </c>
      <c r="C200">
        <v>2</v>
      </c>
      <c r="D200">
        <v>1</v>
      </c>
      <c r="E200">
        <v>11</v>
      </c>
      <c r="F200">
        <v>11</v>
      </c>
      <c r="G200">
        <v>5.5</v>
      </c>
      <c r="H200">
        <v>11</v>
      </c>
      <c r="I200">
        <v>0</v>
      </c>
    </row>
    <row r="201" spans="1:9">
      <c r="A201" t="s">
        <v>1553</v>
      </c>
      <c r="B201" t="s">
        <v>122</v>
      </c>
      <c r="C201">
        <v>3</v>
      </c>
      <c r="D201">
        <v>5</v>
      </c>
      <c r="E201">
        <v>11</v>
      </c>
      <c r="F201">
        <v>2.2000000000000002</v>
      </c>
      <c r="G201">
        <v>3.7</v>
      </c>
      <c r="H201">
        <v>4</v>
      </c>
      <c r="I201">
        <v>0</v>
      </c>
    </row>
    <row r="202" spans="1:9">
      <c r="A202" t="s">
        <v>913</v>
      </c>
      <c r="B202" t="s">
        <v>110</v>
      </c>
      <c r="C202">
        <v>3</v>
      </c>
      <c r="D202">
        <v>4</v>
      </c>
      <c r="E202">
        <v>10</v>
      </c>
      <c r="F202">
        <v>2.5</v>
      </c>
      <c r="G202">
        <v>3.3</v>
      </c>
      <c r="H202">
        <v>6</v>
      </c>
      <c r="I202">
        <v>0</v>
      </c>
    </row>
    <row r="203" spans="1:9">
      <c r="A203" t="s">
        <v>458</v>
      </c>
      <c r="B203" t="s">
        <v>358</v>
      </c>
      <c r="C203">
        <v>3</v>
      </c>
      <c r="D203">
        <v>18</v>
      </c>
      <c r="E203">
        <v>10</v>
      </c>
      <c r="F203">
        <v>0.56000000000000005</v>
      </c>
      <c r="G203">
        <v>3.3</v>
      </c>
      <c r="H203">
        <v>8</v>
      </c>
      <c r="I203">
        <v>0</v>
      </c>
    </row>
    <row r="204" spans="1:9">
      <c r="A204" t="s">
        <v>512</v>
      </c>
      <c r="B204" t="s">
        <v>18</v>
      </c>
      <c r="C204">
        <v>1</v>
      </c>
      <c r="D204">
        <v>4</v>
      </c>
      <c r="E204">
        <v>10</v>
      </c>
      <c r="F204">
        <v>2.5</v>
      </c>
      <c r="G204">
        <v>10</v>
      </c>
      <c r="H204">
        <v>11</v>
      </c>
      <c r="I204">
        <v>0</v>
      </c>
    </row>
    <row r="205" spans="1:9">
      <c r="A205" t="s">
        <v>332</v>
      </c>
      <c r="B205" t="s">
        <v>18</v>
      </c>
      <c r="C205">
        <v>3</v>
      </c>
      <c r="D205">
        <v>3</v>
      </c>
      <c r="E205">
        <v>10</v>
      </c>
      <c r="F205">
        <v>3.33</v>
      </c>
      <c r="G205">
        <v>3.3</v>
      </c>
      <c r="H205">
        <v>12</v>
      </c>
      <c r="I205">
        <v>0</v>
      </c>
    </row>
    <row r="206" spans="1:9">
      <c r="A206" t="s">
        <v>1140</v>
      </c>
      <c r="B206" t="s">
        <v>248</v>
      </c>
      <c r="C206">
        <v>2</v>
      </c>
      <c r="D206">
        <v>2</v>
      </c>
      <c r="E206">
        <v>10</v>
      </c>
      <c r="F206">
        <v>5</v>
      </c>
      <c r="G206">
        <v>5</v>
      </c>
      <c r="H206">
        <v>7</v>
      </c>
      <c r="I206">
        <v>0</v>
      </c>
    </row>
    <row r="207" spans="1:9">
      <c r="A207" t="s">
        <v>1617</v>
      </c>
      <c r="B207" t="s">
        <v>84</v>
      </c>
      <c r="C207">
        <v>1</v>
      </c>
      <c r="D207">
        <v>1</v>
      </c>
      <c r="E207">
        <v>9</v>
      </c>
      <c r="F207">
        <v>9</v>
      </c>
      <c r="G207">
        <v>9</v>
      </c>
      <c r="H207">
        <v>9</v>
      </c>
      <c r="I207">
        <v>0</v>
      </c>
    </row>
    <row r="208" spans="1:9">
      <c r="A208" t="s">
        <v>1167</v>
      </c>
      <c r="B208" t="s">
        <v>110</v>
      </c>
      <c r="C208">
        <v>2</v>
      </c>
      <c r="D208">
        <v>7</v>
      </c>
      <c r="E208">
        <v>9</v>
      </c>
      <c r="F208">
        <v>1.29</v>
      </c>
      <c r="G208">
        <v>4.5</v>
      </c>
      <c r="H208">
        <v>4</v>
      </c>
      <c r="I208">
        <v>0</v>
      </c>
    </row>
    <row r="209" spans="1:9">
      <c r="A209" t="s">
        <v>1292</v>
      </c>
      <c r="B209" t="s">
        <v>102</v>
      </c>
      <c r="C209">
        <v>2</v>
      </c>
      <c r="D209">
        <v>1</v>
      </c>
      <c r="E209">
        <v>9</v>
      </c>
      <c r="F209">
        <v>9</v>
      </c>
      <c r="G209">
        <v>4.5</v>
      </c>
      <c r="H209">
        <v>9</v>
      </c>
      <c r="I209">
        <v>0</v>
      </c>
    </row>
    <row r="210" spans="1:9">
      <c r="A210" t="s">
        <v>643</v>
      </c>
      <c r="B210" t="s">
        <v>237</v>
      </c>
      <c r="C210">
        <v>3</v>
      </c>
      <c r="D210">
        <v>3</v>
      </c>
      <c r="E210">
        <v>9</v>
      </c>
      <c r="F210">
        <v>3</v>
      </c>
      <c r="G210">
        <v>3</v>
      </c>
      <c r="H210">
        <v>9</v>
      </c>
      <c r="I210">
        <v>0</v>
      </c>
    </row>
    <row r="211" spans="1:9">
      <c r="A211" t="s">
        <v>292</v>
      </c>
      <c r="B211" t="s">
        <v>104</v>
      </c>
      <c r="C211">
        <v>3</v>
      </c>
      <c r="D211">
        <v>1</v>
      </c>
      <c r="E211">
        <v>9</v>
      </c>
      <c r="F211">
        <v>9</v>
      </c>
      <c r="G211">
        <v>3</v>
      </c>
      <c r="H211">
        <v>9</v>
      </c>
      <c r="I211">
        <v>0</v>
      </c>
    </row>
    <row r="212" spans="1:9">
      <c r="A212" t="s">
        <v>1081</v>
      </c>
      <c r="B212" t="s">
        <v>413</v>
      </c>
      <c r="C212">
        <v>3</v>
      </c>
      <c r="D212">
        <v>2</v>
      </c>
      <c r="E212">
        <v>9</v>
      </c>
      <c r="F212">
        <v>4.5</v>
      </c>
      <c r="G212">
        <v>3</v>
      </c>
      <c r="H212">
        <v>7</v>
      </c>
      <c r="I212">
        <v>1</v>
      </c>
    </row>
    <row r="213" spans="1:9">
      <c r="A213" t="s">
        <v>1654</v>
      </c>
      <c r="B213" t="s">
        <v>34</v>
      </c>
      <c r="C213">
        <v>3</v>
      </c>
      <c r="D213">
        <v>1</v>
      </c>
      <c r="E213">
        <v>9</v>
      </c>
      <c r="F213">
        <v>9</v>
      </c>
      <c r="G213">
        <v>3</v>
      </c>
      <c r="H213">
        <v>9</v>
      </c>
      <c r="I213">
        <v>0</v>
      </c>
    </row>
    <row r="214" spans="1:9">
      <c r="A214" t="s">
        <v>1233</v>
      </c>
      <c r="B214" t="s">
        <v>102</v>
      </c>
      <c r="C214">
        <v>3</v>
      </c>
      <c r="D214">
        <v>1</v>
      </c>
      <c r="E214">
        <v>8</v>
      </c>
      <c r="F214">
        <v>8</v>
      </c>
      <c r="G214">
        <v>2.7</v>
      </c>
      <c r="H214">
        <v>8</v>
      </c>
      <c r="I214">
        <v>0</v>
      </c>
    </row>
    <row r="215" spans="1:9">
      <c r="A215" t="s">
        <v>1504</v>
      </c>
      <c r="B215" t="s">
        <v>248</v>
      </c>
      <c r="C215">
        <v>4</v>
      </c>
      <c r="D215">
        <v>1</v>
      </c>
      <c r="E215">
        <v>8</v>
      </c>
      <c r="F215">
        <v>8</v>
      </c>
      <c r="G215">
        <v>2</v>
      </c>
      <c r="H215">
        <v>8</v>
      </c>
      <c r="I215">
        <v>0</v>
      </c>
    </row>
    <row r="216" spans="1:9">
      <c r="A216" t="s">
        <v>285</v>
      </c>
      <c r="B216" t="s">
        <v>215</v>
      </c>
      <c r="C216">
        <v>2</v>
      </c>
      <c r="D216">
        <v>2</v>
      </c>
      <c r="E216">
        <v>8</v>
      </c>
      <c r="F216">
        <v>4</v>
      </c>
      <c r="G216">
        <v>4</v>
      </c>
      <c r="H216">
        <v>7</v>
      </c>
      <c r="I216">
        <v>0</v>
      </c>
    </row>
    <row r="217" spans="1:9">
      <c r="A217" t="s">
        <v>1628</v>
      </c>
      <c r="B217" t="s">
        <v>56</v>
      </c>
      <c r="C217">
        <v>3</v>
      </c>
      <c r="D217">
        <v>5</v>
      </c>
      <c r="E217">
        <v>8</v>
      </c>
      <c r="F217">
        <v>1.6</v>
      </c>
      <c r="G217">
        <v>2.7</v>
      </c>
      <c r="H217">
        <v>3</v>
      </c>
      <c r="I217">
        <v>0</v>
      </c>
    </row>
    <row r="218" spans="1:9">
      <c r="A218" t="s">
        <v>1123</v>
      </c>
      <c r="B218" t="s">
        <v>27</v>
      </c>
      <c r="C218">
        <v>3</v>
      </c>
      <c r="D218">
        <v>5</v>
      </c>
      <c r="E218">
        <v>8</v>
      </c>
      <c r="F218">
        <v>1.6</v>
      </c>
      <c r="G218">
        <v>2.7</v>
      </c>
      <c r="H218">
        <v>7</v>
      </c>
      <c r="I218">
        <v>0</v>
      </c>
    </row>
    <row r="219" spans="1:9">
      <c r="A219" t="s">
        <v>1599</v>
      </c>
      <c r="B219" t="s">
        <v>1101</v>
      </c>
      <c r="C219">
        <v>2</v>
      </c>
      <c r="D219">
        <v>4</v>
      </c>
      <c r="E219">
        <v>8</v>
      </c>
      <c r="F219">
        <v>2</v>
      </c>
      <c r="G219">
        <v>4</v>
      </c>
      <c r="H219">
        <v>8</v>
      </c>
      <c r="I219">
        <v>0</v>
      </c>
    </row>
    <row r="220" spans="1:9">
      <c r="A220" t="s">
        <v>849</v>
      </c>
      <c r="B220" t="s">
        <v>68</v>
      </c>
      <c r="C220">
        <v>3</v>
      </c>
      <c r="D220">
        <v>1</v>
      </c>
      <c r="E220">
        <v>8</v>
      </c>
      <c r="F220">
        <v>8</v>
      </c>
      <c r="G220">
        <v>2.7</v>
      </c>
      <c r="H220">
        <v>8</v>
      </c>
      <c r="I220">
        <v>0</v>
      </c>
    </row>
    <row r="221" spans="1:9">
      <c r="A221" t="s">
        <v>937</v>
      </c>
      <c r="B221" t="s">
        <v>237</v>
      </c>
      <c r="C221">
        <v>1</v>
      </c>
      <c r="D221">
        <v>2</v>
      </c>
      <c r="E221">
        <v>7</v>
      </c>
      <c r="F221">
        <v>3.5</v>
      </c>
      <c r="G221">
        <v>7</v>
      </c>
      <c r="H221" t="s">
        <v>1439</v>
      </c>
      <c r="I221">
        <v>1</v>
      </c>
    </row>
    <row r="222" spans="1:9">
      <c r="A222" t="s">
        <v>654</v>
      </c>
      <c r="B222" t="s">
        <v>47</v>
      </c>
      <c r="C222">
        <v>3</v>
      </c>
      <c r="D222">
        <v>3</v>
      </c>
      <c r="E222">
        <v>7</v>
      </c>
      <c r="F222">
        <v>2.33</v>
      </c>
      <c r="G222">
        <v>2.2999999999999998</v>
      </c>
      <c r="H222">
        <v>9</v>
      </c>
      <c r="I222">
        <v>0</v>
      </c>
    </row>
    <row r="223" spans="1:9">
      <c r="A223" t="s">
        <v>1655</v>
      </c>
      <c r="B223" t="s">
        <v>34</v>
      </c>
      <c r="C223">
        <v>2</v>
      </c>
      <c r="D223">
        <v>4</v>
      </c>
      <c r="E223">
        <v>7</v>
      </c>
      <c r="F223">
        <v>1.75</v>
      </c>
      <c r="G223">
        <v>3.5</v>
      </c>
      <c r="H223">
        <v>9</v>
      </c>
      <c r="I223">
        <v>0</v>
      </c>
    </row>
    <row r="224" spans="1:9">
      <c r="A224" t="s">
        <v>326</v>
      </c>
      <c r="B224" t="s">
        <v>413</v>
      </c>
      <c r="C224">
        <v>2</v>
      </c>
      <c r="D224">
        <v>3</v>
      </c>
      <c r="E224">
        <v>7</v>
      </c>
      <c r="F224">
        <v>2.33</v>
      </c>
      <c r="G224">
        <v>3.5</v>
      </c>
      <c r="H224">
        <v>3</v>
      </c>
      <c r="I224">
        <v>0</v>
      </c>
    </row>
    <row r="225" spans="1:9">
      <c r="A225" t="s">
        <v>1656</v>
      </c>
      <c r="B225" t="s">
        <v>27</v>
      </c>
      <c r="C225">
        <v>3</v>
      </c>
      <c r="D225">
        <v>1</v>
      </c>
      <c r="E225">
        <v>7</v>
      </c>
      <c r="F225">
        <v>7</v>
      </c>
      <c r="G225">
        <v>2.2999999999999998</v>
      </c>
      <c r="H225">
        <v>7</v>
      </c>
      <c r="I225">
        <v>0</v>
      </c>
    </row>
    <row r="226" spans="1:9">
      <c r="A226" t="s">
        <v>866</v>
      </c>
      <c r="B226" t="s">
        <v>60</v>
      </c>
      <c r="C226">
        <v>2</v>
      </c>
      <c r="D226">
        <v>3</v>
      </c>
      <c r="E226">
        <v>7</v>
      </c>
      <c r="F226">
        <v>2.33</v>
      </c>
      <c r="G226">
        <v>3.5</v>
      </c>
      <c r="H226">
        <v>4</v>
      </c>
      <c r="I226">
        <v>0</v>
      </c>
    </row>
    <row r="227" spans="1:9">
      <c r="A227" t="s">
        <v>1657</v>
      </c>
      <c r="B227" t="s">
        <v>358</v>
      </c>
      <c r="C227">
        <v>2</v>
      </c>
      <c r="D227">
        <v>1</v>
      </c>
      <c r="E227">
        <v>7</v>
      </c>
      <c r="F227">
        <v>7</v>
      </c>
      <c r="G227">
        <v>3.5</v>
      </c>
      <c r="H227">
        <v>7</v>
      </c>
      <c r="I227">
        <v>0</v>
      </c>
    </row>
    <row r="228" spans="1:9">
      <c r="A228" t="s">
        <v>1467</v>
      </c>
      <c r="B228" t="s">
        <v>237</v>
      </c>
      <c r="C228">
        <v>4</v>
      </c>
      <c r="D228">
        <v>1</v>
      </c>
      <c r="E228">
        <v>7</v>
      </c>
      <c r="F228">
        <v>7</v>
      </c>
      <c r="G228">
        <v>1.8</v>
      </c>
      <c r="H228">
        <v>7</v>
      </c>
      <c r="I228">
        <v>0</v>
      </c>
    </row>
    <row r="229" spans="1:9">
      <c r="A229" t="s">
        <v>301</v>
      </c>
      <c r="B229" t="s">
        <v>104</v>
      </c>
      <c r="C229">
        <v>3</v>
      </c>
      <c r="D229">
        <v>1</v>
      </c>
      <c r="E229">
        <v>7</v>
      </c>
      <c r="F229">
        <v>7</v>
      </c>
      <c r="G229">
        <v>2.2999999999999998</v>
      </c>
      <c r="H229">
        <v>7</v>
      </c>
      <c r="I229">
        <v>0</v>
      </c>
    </row>
    <row r="230" spans="1:9">
      <c r="A230" t="s">
        <v>933</v>
      </c>
      <c r="B230" t="s">
        <v>39</v>
      </c>
      <c r="C230">
        <v>3</v>
      </c>
      <c r="D230">
        <v>2</v>
      </c>
      <c r="E230">
        <v>7</v>
      </c>
      <c r="F230">
        <v>3.5</v>
      </c>
      <c r="G230">
        <v>2.2999999999999998</v>
      </c>
      <c r="H230" t="s">
        <v>1440</v>
      </c>
      <c r="I230">
        <v>1</v>
      </c>
    </row>
    <row r="231" spans="1:9">
      <c r="A231" t="s">
        <v>906</v>
      </c>
      <c r="B231" t="s">
        <v>183</v>
      </c>
      <c r="C231">
        <v>1</v>
      </c>
      <c r="D231">
        <v>1</v>
      </c>
      <c r="E231">
        <v>7</v>
      </c>
      <c r="F231">
        <v>7</v>
      </c>
      <c r="G231">
        <v>7</v>
      </c>
      <c r="H231">
        <v>7</v>
      </c>
      <c r="I231">
        <v>0</v>
      </c>
    </row>
    <row r="232" spans="1:9">
      <c r="A232" t="s">
        <v>882</v>
      </c>
      <c r="B232" t="s">
        <v>1102</v>
      </c>
      <c r="C232">
        <v>1</v>
      </c>
      <c r="D232">
        <v>4</v>
      </c>
      <c r="E232">
        <v>7</v>
      </c>
      <c r="F232">
        <v>1.75</v>
      </c>
      <c r="G232">
        <v>7</v>
      </c>
      <c r="H232">
        <v>4</v>
      </c>
      <c r="I232">
        <v>0</v>
      </c>
    </row>
    <row r="233" spans="1:9">
      <c r="A233" t="s">
        <v>1451</v>
      </c>
      <c r="B233" t="s">
        <v>1101</v>
      </c>
      <c r="C233">
        <v>3</v>
      </c>
      <c r="D233">
        <v>1</v>
      </c>
      <c r="E233">
        <v>6</v>
      </c>
      <c r="F233">
        <v>6</v>
      </c>
      <c r="G233">
        <v>2</v>
      </c>
      <c r="H233">
        <v>6</v>
      </c>
      <c r="I233">
        <v>0</v>
      </c>
    </row>
    <row r="234" spans="1:9">
      <c r="A234" t="s">
        <v>805</v>
      </c>
      <c r="B234" t="s">
        <v>78</v>
      </c>
      <c r="C234">
        <v>2</v>
      </c>
      <c r="D234">
        <v>1</v>
      </c>
      <c r="E234">
        <v>6</v>
      </c>
      <c r="F234">
        <v>6</v>
      </c>
      <c r="G234">
        <v>3</v>
      </c>
      <c r="H234">
        <v>6</v>
      </c>
      <c r="I234">
        <v>0</v>
      </c>
    </row>
    <row r="235" spans="1:9">
      <c r="A235" t="s">
        <v>431</v>
      </c>
      <c r="B235" t="s">
        <v>39</v>
      </c>
      <c r="C235">
        <v>3</v>
      </c>
      <c r="D235">
        <v>3</v>
      </c>
      <c r="E235">
        <v>6</v>
      </c>
      <c r="F235">
        <v>2</v>
      </c>
      <c r="G235">
        <v>2</v>
      </c>
      <c r="H235">
        <v>4</v>
      </c>
      <c r="I235">
        <v>0</v>
      </c>
    </row>
    <row r="236" spans="1:9">
      <c r="A236" t="s">
        <v>612</v>
      </c>
      <c r="B236" t="s">
        <v>413</v>
      </c>
      <c r="C236">
        <v>3</v>
      </c>
      <c r="D236">
        <v>1</v>
      </c>
      <c r="E236">
        <v>6</v>
      </c>
      <c r="F236">
        <v>6</v>
      </c>
      <c r="G236">
        <v>2</v>
      </c>
      <c r="H236">
        <v>6</v>
      </c>
      <c r="I236">
        <v>0</v>
      </c>
    </row>
    <row r="237" spans="1:9">
      <c r="A237" t="s">
        <v>1030</v>
      </c>
      <c r="B237" t="s">
        <v>413</v>
      </c>
      <c r="C237">
        <v>1</v>
      </c>
      <c r="D237">
        <v>2</v>
      </c>
      <c r="E237">
        <v>6</v>
      </c>
      <c r="F237">
        <v>3</v>
      </c>
      <c r="G237">
        <v>6</v>
      </c>
      <c r="H237">
        <v>5</v>
      </c>
      <c r="I237">
        <v>0</v>
      </c>
    </row>
    <row r="238" spans="1:9">
      <c r="A238" t="s">
        <v>1041</v>
      </c>
      <c r="B238" t="s">
        <v>358</v>
      </c>
      <c r="C238">
        <v>3</v>
      </c>
      <c r="D238">
        <v>3</v>
      </c>
      <c r="E238">
        <v>5</v>
      </c>
      <c r="F238">
        <v>1.67</v>
      </c>
      <c r="G238">
        <v>1.7</v>
      </c>
      <c r="H238">
        <v>3</v>
      </c>
      <c r="I238">
        <v>0</v>
      </c>
    </row>
    <row r="239" spans="1:9">
      <c r="A239" t="s">
        <v>1230</v>
      </c>
      <c r="B239" t="s">
        <v>237</v>
      </c>
      <c r="C239">
        <v>4</v>
      </c>
      <c r="D239">
        <v>1</v>
      </c>
      <c r="E239">
        <v>5</v>
      </c>
      <c r="F239">
        <v>5</v>
      </c>
      <c r="G239">
        <v>1.2</v>
      </c>
      <c r="H239">
        <v>5</v>
      </c>
      <c r="I239">
        <v>0</v>
      </c>
    </row>
    <row r="240" spans="1:9">
      <c r="A240" t="s">
        <v>1658</v>
      </c>
      <c r="B240" t="s">
        <v>280</v>
      </c>
      <c r="C240">
        <v>3</v>
      </c>
      <c r="D240">
        <v>2</v>
      </c>
      <c r="E240">
        <v>5</v>
      </c>
      <c r="F240">
        <v>2.5</v>
      </c>
      <c r="G240">
        <v>1.7</v>
      </c>
      <c r="H240">
        <v>6</v>
      </c>
      <c r="I240">
        <v>0</v>
      </c>
    </row>
    <row r="241" spans="1:9">
      <c r="A241" t="s">
        <v>155</v>
      </c>
      <c r="B241" t="s">
        <v>102</v>
      </c>
      <c r="C241">
        <v>2</v>
      </c>
      <c r="D241">
        <v>6</v>
      </c>
      <c r="E241">
        <v>5</v>
      </c>
      <c r="F241">
        <v>0.83</v>
      </c>
      <c r="G241">
        <v>2.5</v>
      </c>
      <c r="H241">
        <v>4</v>
      </c>
      <c r="I241">
        <v>0</v>
      </c>
    </row>
    <row r="242" spans="1:9">
      <c r="A242" t="s">
        <v>1659</v>
      </c>
      <c r="B242" t="s">
        <v>110</v>
      </c>
      <c r="C242">
        <v>2</v>
      </c>
      <c r="D242">
        <v>2</v>
      </c>
      <c r="E242">
        <v>5</v>
      </c>
      <c r="F242">
        <v>2.5</v>
      </c>
      <c r="G242">
        <v>2.5</v>
      </c>
      <c r="H242">
        <v>3</v>
      </c>
      <c r="I242">
        <v>0</v>
      </c>
    </row>
    <row r="243" spans="1:9">
      <c r="A243" t="s">
        <v>1613</v>
      </c>
      <c r="B243" t="s">
        <v>60</v>
      </c>
      <c r="C243">
        <v>1</v>
      </c>
      <c r="D243">
        <v>3</v>
      </c>
      <c r="E243">
        <v>4</v>
      </c>
      <c r="F243">
        <v>1.33</v>
      </c>
      <c r="G243">
        <v>4</v>
      </c>
      <c r="H243">
        <v>2</v>
      </c>
      <c r="I243">
        <v>0</v>
      </c>
    </row>
    <row r="244" spans="1:9">
      <c r="A244" t="s">
        <v>747</v>
      </c>
      <c r="B244" t="s">
        <v>34</v>
      </c>
      <c r="C244">
        <v>3</v>
      </c>
      <c r="D244">
        <v>1</v>
      </c>
      <c r="E244">
        <v>4</v>
      </c>
      <c r="F244">
        <v>4</v>
      </c>
      <c r="G244">
        <v>1.3</v>
      </c>
      <c r="H244">
        <v>4</v>
      </c>
      <c r="I244">
        <v>0</v>
      </c>
    </row>
    <row r="245" spans="1:9">
      <c r="A245" t="s">
        <v>1150</v>
      </c>
      <c r="B245" t="s">
        <v>122</v>
      </c>
      <c r="C245">
        <v>2</v>
      </c>
      <c r="D245">
        <v>1</v>
      </c>
      <c r="E245">
        <v>4</v>
      </c>
      <c r="F245">
        <v>4</v>
      </c>
      <c r="G245">
        <v>2</v>
      </c>
      <c r="H245">
        <v>4</v>
      </c>
      <c r="I245">
        <v>0</v>
      </c>
    </row>
    <row r="246" spans="1:9">
      <c r="A246" t="s">
        <v>1660</v>
      </c>
      <c r="B246" t="s">
        <v>237</v>
      </c>
      <c r="C246">
        <v>4</v>
      </c>
      <c r="D246">
        <v>1</v>
      </c>
      <c r="E246">
        <v>4</v>
      </c>
      <c r="F246">
        <v>4</v>
      </c>
      <c r="G246">
        <v>1</v>
      </c>
      <c r="H246">
        <v>4</v>
      </c>
      <c r="I246">
        <v>0</v>
      </c>
    </row>
    <row r="247" spans="1:9">
      <c r="A247" t="s">
        <v>665</v>
      </c>
      <c r="B247" t="s">
        <v>8</v>
      </c>
      <c r="C247">
        <v>3</v>
      </c>
      <c r="D247">
        <v>3</v>
      </c>
      <c r="E247">
        <v>4</v>
      </c>
      <c r="F247">
        <v>1.33</v>
      </c>
      <c r="G247">
        <v>1.3</v>
      </c>
      <c r="H247">
        <v>3</v>
      </c>
      <c r="I247">
        <v>0</v>
      </c>
    </row>
    <row r="248" spans="1:9">
      <c r="A248" t="s">
        <v>1661</v>
      </c>
      <c r="B248" t="s">
        <v>122</v>
      </c>
      <c r="C248">
        <v>3</v>
      </c>
      <c r="D248">
        <v>6</v>
      </c>
      <c r="E248">
        <v>4</v>
      </c>
      <c r="F248">
        <v>0.67</v>
      </c>
      <c r="G248">
        <v>1.3</v>
      </c>
      <c r="H248">
        <v>6</v>
      </c>
      <c r="I248">
        <v>1</v>
      </c>
    </row>
    <row r="249" spans="1:9">
      <c r="A249" t="s">
        <v>121</v>
      </c>
      <c r="B249" t="s">
        <v>122</v>
      </c>
      <c r="C249">
        <v>3</v>
      </c>
      <c r="D249">
        <v>1</v>
      </c>
      <c r="E249">
        <v>4</v>
      </c>
      <c r="F249">
        <v>4</v>
      </c>
      <c r="G249">
        <v>1.3</v>
      </c>
      <c r="H249">
        <v>4</v>
      </c>
      <c r="I249">
        <v>0</v>
      </c>
    </row>
    <row r="250" spans="1:9">
      <c r="A250" t="s">
        <v>1662</v>
      </c>
      <c r="B250" t="s">
        <v>248</v>
      </c>
      <c r="C250">
        <v>1</v>
      </c>
      <c r="D250">
        <v>2</v>
      </c>
      <c r="E250">
        <v>4</v>
      </c>
      <c r="F250">
        <v>2</v>
      </c>
      <c r="G250">
        <v>4</v>
      </c>
      <c r="H250">
        <v>4</v>
      </c>
      <c r="I250">
        <v>0</v>
      </c>
    </row>
    <row r="251" spans="1:9">
      <c r="A251" t="s">
        <v>855</v>
      </c>
      <c r="B251" t="s">
        <v>74</v>
      </c>
      <c r="C251">
        <v>1</v>
      </c>
      <c r="D251">
        <v>3</v>
      </c>
      <c r="E251">
        <v>3</v>
      </c>
      <c r="F251">
        <v>1</v>
      </c>
      <c r="G251">
        <v>3</v>
      </c>
      <c r="H251">
        <v>4</v>
      </c>
      <c r="I251">
        <v>0</v>
      </c>
    </row>
    <row r="252" spans="1:9">
      <c r="A252" t="s">
        <v>1221</v>
      </c>
      <c r="B252" t="s">
        <v>56</v>
      </c>
      <c r="C252">
        <v>3</v>
      </c>
      <c r="D252">
        <v>2</v>
      </c>
      <c r="E252">
        <v>3</v>
      </c>
      <c r="F252">
        <v>1.5</v>
      </c>
      <c r="G252">
        <v>1</v>
      </c>
      <c r="H252">
        <v>2</v>
      </c>
      <c r="I252">
        <v>0</v>
      </c>
    </row>
    <row r="253" spans="1:9">
      <c r="A253" t="s">
        <v>1663</v>
      </c>
      <c r="B253" t="s">
        <v>193</v>
      </c>
      <c r="C253">
        <v>1</v>
      </c>
      <c r="D253">
        <v>2</v>
      </c>
      <c r="E253">
        <v>3</v>
      </c>
      <c r="F253">
        <v>1.5</v>
      </c>
      <c r="G253">
        <v>3</v>
      </c>
      <c r="H253">
        <v>3</v>
      </c>
      <c r="I253">
        <v>0</v>
      </c>
    </row>
    <row r="254" spans="1:9">
      <c r="A254" t="s">
        <v>473</v>
      </c>
      <c r="B254" t="s">
        <v>358</v>
      </c>
      <c r="C254">
        <v>3</v>
      </c>
      <c r="D254">
        <v>2</v>
      </c>
      <c r="E254">
        <v>3</v>
      </c>
      <c r="F254">
        <v>1.5</v>
      </c>
      <c r="G254">
        <v>1</v>
      </c>
      <c r="H254">
        <v>2</v>
      </c>
      <c r="I254">
        <v>0</v>
      </c>
    </row>
    <row r="255" spans="1:9">
      <c r="A255" t="s">
        <v>1632</v>
      </c>
      <c r="B255" t="s">
        <v>280</v>
      </c>
      <c r="C255">
        <v>2</v>
      </c>
      <c r="D255">
        <v>1</v>
      </c>
      <c r="E255">
        <v>3</v>
      </c>
      <c r="F255">
        <v>3</v>
      </c>
      <c r="G255">
        <v>1.5</v>
      </c>
      <c r="H255">
        <v>3</v>
      </c>
      <c r="I255">
        <v>0</v>
      </c>
    </row>
    <row r="256" spans="1:9">
      <c r="A256" t="s">
        <v>1499</v>
      </c>
      <c r="B256" t="s">
        <v>110</v>
      </c>
      <c r="C256">
        <v>3</v>
      </c>
      <c r="D256">
        <v>10</v>
      </c>
      <c r="E256">
        <v>2</v>
      </c>
      <c r="F256">
        <v>0.2</v>
      </c>
      <c r="G256">
        <v>0.7</v>
      </c>
      <c r="H256">
        <v>3</v>
      </c>
      <c r="I256">
        <v>1</v>
      </c>
    </row>
    <row r="257" spans="1:9">
      <c r="A257" t="s">
        <v>1585</v>
      </c>
      <c r="B257" t="s">
        <v>202</v>
      </c>
      <c r="C257">
        <v>3</v>
      </c>
      <c r="D257">
        <v>1</v>
      </c>
      <c r="E257">
        <v>2</v>
      </c>
      <c r="F257">
        <v>2</v>
      </c>
      <c r="G257">
        <v>0.7</v>
      </c>
      <c r="H257">
        <v>2</v>
      </c>
      <c r="I257">
        <v>0</v>
      </c>
    </row>
    <row r="258" spans="1:9">
      <c r="A258" t="s">
        <v>1350</v>
      </c>
      <c r="B258" t="s">
        <v>413</v>
      </c>
      <c r="C258">
        <v>3</v>
      </c>
      <c r="D258">
        <v>1</v>
      </c>
      <c r="E258">
        <v>2</v>
      </c>
      <c r="F258">
        <v>2</v>
      </c>
      <c r="G258">
        <v>0.7</v>
      </c>
      <c r="H258">
        <v>2</v>
      </c>
      <c r="I258">
        <v>0</v>
      </c>
    </row>
    <row r="259" spans="1:9">
      <c r="A259" t="s">
        <v>1222</v>
      </c>
      <c r="B259" t="s">
        <v>413</v>
      </c>
      <c r="C259">
        <v>3</v>
      </c>
      <c r="D259">
        <v>1</v>
      </c>
      <c r="E259">
        <v>2</v>
      </c>
      <c r="F259">
        <v>2</v>
      </c>
      <c r="G259">
        <v>0.7</v>
      </c>
      <c r="H259">
        <v>2</v>
      </c>
      <c r="I259">
        <v>0</v>
      </c>
    </row>
    <row r="260" spans="1:9">
      <c r="A260" t="s">
        <v>1125</v>
      </c>
      <c r="B260" t="s">
        <v>68</v>
      </c>
      <c r="C260">
        <v>3</v>
      </c>
      <c r="D260">
        <v>1</v>
      </c>
      <c r="E260">
        <v>2</v>
      </c>
      <c r="F260">
        <v>2</v>
      </c>
      <c r="G260">
        <v>0.7</v>
      </c>
      <c r="H260">
        <v>2</v>
      </c>
      <c r="I260">
        <v>0</v>
      </c>
    </row>
    <row r="261" spans="1:9">
      <c r="A261" t="s">
        <v>341</v>
      </c>
      <c r="B261" t="s">
        <v>84</v>
      </c>
      <c r="C261">
        <v>2</v>
      </c>
      <c r="D261">
        <v>1</v>
      </c>
      <c r="E261">
        <v>2</v>
      </c>
      <c r="F261">
        <v>2</v>
      </c>
      <c r="G261">
        <v>1</v>
      </c>
      <c r="H261">
        <v>2</v>
      </c>
      <c r="I261">
        <v>0</v>
      </c>
    </row>
    <row r="262" spans="1:9">
      <c r="A262" t="s">
        <v>1478</v>
      </c>
      <c r="B262" t="s">
        <v>18</v>
      </c>
      <c r="C262">
        <v>3</v>
      </c>
      <c r="D262">
        <v>1</v>
      </c>
      <c r="E262">
        <v>2</v>
      </c>
      <c r="F262">
        <v>2</v>
      </c>
      <c r="G262">
        <v>0.7</v>
      </c>
      <c r="H262">
        <v>2</v>
      </c>
      <c r="I262">
        <v>0</v>
      </c>
    </row>
    <row r="263" spans="1:9">
      <c r="A263" t="s">
        <v>1384</v>
      </c>
      <c r="B263" t="s">
        <v>39</v>
      </c>
      <c r="C263">
        <v>3</v>
      </c>
      <c r="D263">
        <v>1</v>
      </c>
      <c r="E263">
        <v>1</v>
      </c>
      <c r="F263">
        <v>1</v>
      </c>
      <c r="G263">
        <v>0.3</v>
      </c>
      <c r="H263">
        <v>1</v>
      </c>
      <c r="I263">
        <v>0</v>
      </c>
    </row>
    <row r="264" spans="1:9">
      <c r="A264" t="s">
        <v>1223</v>
      </c>
      <c r="B264" t="s">
        <v>84</v>
      </c>
      <c r="C264">
        <v>1</v>
      </c>
      <c r="D264">
        <v>3</v>
      </c>
      <c r="E264">
        <v>1</v>
      </c>
      <c r="F264">
        <v>0.33</v>
      </c>
      <c r="G264">
        <v>1</v>
      </c>
      <c r="H264">
        <v>2</v>
      </c>
      <c r="I264">
        <v>0</v>
      </c>
    </row>
    <row r="265" spans="1:9">
      <c r="A265" t="s">
        <v>629</v>
      </c>
      <c r="B265" t="s">
        <v>60</v>
      </c>
      <c r="C265">
        <v>2</v>
      </c>
      <c r="D265">
        <v>2</v>
      </c>
      <c r="E265">
        <v>1</v>
      </c>
      <c r="F265">
        <v>0.5</v>
      </c>
      <c r="G265">
        <v>0.5</v>
      </c>
      <c r="H265" t="s">
        <v>1445</v>
      </c>
      <c r="I265">
        <v>1</v>
      </c>
    </row>
    <row r="266" spans="1:9">
      <c r="A266" t="s">
        <v>1664</v>
      </c>
      <c r="B266" t="s">
        <v>413</v>
      </c>
      <c r="C266">
        <v>2</v>
      </c>
      <c r="D266">
        <v>3</v>
      </c>
      <c r="E266">
        <v>1</v>
      </c>
      <c r="F266">
        <v>0.33</v>
      </c>
      <c r="G266">
        <v>0.5</v>
      </c>
      <c r="H266">
        <v>1</v>
      </c>
      <c r="I266">
        <v>0</v>
      </c>
    </row>
    <row r="267" spans="1:9">
      <c r="A267" t="s">
        <v>1625</v>
      </c>
      <c r="B267" t="s">
        <v>1102</v>
      </c>
      <c r="C267">
        <v>1</v>
      </c>
      <c r="D267">
        <v>1</v>
      </c>
      <c r="E267">
        <v>1</v>
      </c>
      <c r="F267">
        <v>1</v>
      </c>
      <c r="G267">
        <v>1</v>
      </c>
      <c r="H267">
        <v>1</v>
      </c>
      <c r="I267">
        <v>0</v>
      </c>
    </row>
    <row r="268" spans="1:9">
      <c r="A268" t="s">
        <v>1490</v>
      </c>
      <c r="B268" t="s">
        <v>102</v>
      </c>
      <c r="C268">
        <v>3</v>
      </c>
      <c r="D268">
        <v>1</v>
      </c>
      <c r="E268">
        <v>1</v>
      </c>
      <c r="F268">
        <v>1</v>
      </c>
      <c r="G268">
        <v>0.3</v>
      </c>
      <c r="H268">
        <v>1</v>
      </c>
      <c r="I268">
        <v>0</v>
      </c>
    </row>
    <row r="269" spans="1:9">
      <c r="A269" t="s">
        <v>1665</v>
      </c>
      <c r="B269" t="s">
        <v>280</v>
      </c>
      <c r="C269">
        <v>3</v>
      </c>
      <c r="D269">
        <v>2</v>
      </c>
      <c r="E269">
        <v>0</v>
      </c>
      <c r="F269">
        <v>0</v>
      </c>
      <c r="G269">
        <v>0</v>
      </c>
      <c r="H269">
        <v>0</v>
      </c>
      <c r="I269">
        <v>0</v>
      </c>
    </row>
    <row r="270" spans="1:9">
      <c r="A270" t="s">
        <v>1577</v>
      </c>
      <c r="B270" t="s">
        <v>413</v>
      </c>
      <c r="C270">
        <v>2</v>
      </c>
      <c r="D270">
        <v>1</v>
      </c>
      <c r="E270">
        <v>0</v>
      </c>
      <c r="F270">
        <v>0</v>
      </c>
      <c r="G270">
        <v>0</v>
      </c>
      <c r="H270">
        <v>0</v>
      </c>
      <c r="I270">
        <v>0</v>
      </c>
    </row>
    <row r="271" spans="1:9">
      <c r="A271" t="s">
        <v>1201</v>
      </c>
      <c r="B271" t="s">
        <v>78</v>
      </c>
      <c r="C271">
        <v>3</v>
      </c>
      <c r="D271">
        <v>1</v>
      </c>
      <c r="E271">
        <v>0</v>
      </c>
      <c r="F271">
        <v>0</v>
      </c>
      <c r="G271">
        <v>0</v>
      </c>
      <c r="H271">
        <v>0</v>
      </c>
      <c r="I271">
        <v>0</v>
      </c>
    </row>
    <row r="272" spans="1:9">
      <c r="A272" t="s">
        <v>495</v>
      </c>
      <c r="B272" t="s">
        <v>60</v>
      </c>
      <c r="C272">
        <v>3</v>
      </c>
      <c r="D272">
        <v>1</v>
      </c>
      <c r="E272">
        <v>0</v>
      </c>
      <c r="F272">
        <v>0</v>
      </c>
      <c r="G272">
        <v>0</v>
      </c>
      <c r="H272">
        <v>0</v>
      </c>
      <c r="I272">
        <v>0</v>
      </c>
    </row>
    <row r="273" spans="1:9">
      <c r="A273" t="s">
        <v>590</v>
      </c>
      <c r="B273" t="s">
        <v>215</v>
      </c>
      <c r="C273">
        <v>3</v>
      </c>
      <c r="D273">
        <v>2</v>
      </c>
      <c r="E273">
        <v>0</v>
      </c>
      <c r="F273">
        <v>0</v>
      </c>
      <c r="G273">
        <v>0</v>
      </c>
      <c r="H273">
        <v>0</v>
      </c>
      <c r="I273">
        <v>0</v>
      </c>
    </row>
    <row r="274" spans="1:9">
      <c r="A274" t="s">
        <v>798</v>
      </c>
      <c r="B274" t="s">
        <v>118</v>
      </c>
      <c r="C274">
        <v>2</v>
      </c>
      <c r="D274">
        <v>1</v>
      </c>
      <c r="E274">
        <v>0</v>
      </c>
      <c r="F274">
        <v>0</v>
      </c>
      <c r="G274">
        <v>0</v>
      </c>
      <c r="H274">
        <v>0</v>
      </c>
      <c r="I274">
        <v>0</v>
      </c>
    </row>
    <row r="275" spans="1:9">
      <c r="A275" t="s">
        <v>1127</v>
      </c>
      <c r="B275" t="s">
        <v>8</v>
      </c>
      <c r="C275">
        <v>3</v>
      </c>
      <c r="D275">
        <v>2</v>
      </c>
      <c r="E275">
        <v>-1</v>
      </c>
      <c r="F275">
        <v>-0.5</v>
      </c>
      <c r="G275">
        <v>-0.3</v>
      </c>
      <c r="H275">
        <v>0</v>
      </c>
      <c r="I275">
        <v>0</v>
      </c>
    </row>
    <row r="276" spans="1:9">
      <c r="A276" t="s">
        <v>538</v>
      </c>
      <c r="B276" t="s">
        <v>56</v>
      </c>
      <c r="C276">
        <v>3</v>
      </c>
      <c r="D276">
        <v>1</v>
      </c>
      <c r="E276">
        <v>-1</v>
      </c>
      <c r="F276">
        <v>-1</v>
      </c>
      <c r="G276">
        <v>-0.3</v>
      </c>
      <c r="H276">
        <v>-1</v>
      </c>
      <c r="I276">
        <v>0</v>
      </c>
    </row>
    <row r="277" spans="1:9">
      <c r="A277" t="s">
        <v>1510</v>
      </c>
      <c r="B277" t="s">
        <v>68</v>
      </c>
      <c r="C277">
        <v>3</v>
      </c>
      <c r="D277">
        <v>1</v>
      </c>
      <c r="E277">
        <v>-1</v>
      </c>
      <c r="F277">
        <v>-1</v>
      </c>
      <c r="G277">
        <v>-0.3</v>
      </c>
      <c r="H277">
        <v>-1</v>
      </c>
      <c r="I277">
        <v>0</v>
      </c>
    </row>
    <row r="278" spans="1:9">
      <c r="A278" t="s">
        <v>1086</v>
      </c>
      <c r="B278" t="s">
        <v>413</v>
      </c>
      <c r="C278">
        <v>3</v>
      </c>
      <c r="D278">
        <v>1</v>
      </c>
      <c r="E278">
        <v>-1</v>
      </c>
      <c r="F278">
        <v>-1</v>
      </c>
      <c r="G278">
        <v>-0.3</v>
      </c>
      <c r="H278">
        <v>-1</v>
      </c>
      <c r="I278">
        <v>0</v>
      </c>
    </row>
    <row r="279" spans="1:9">
      <c r="A279" t="s">
        <v>1666</v>
      </c>
      <c r="B279" t="s">
        <v>30</v>
      </c>
      <c r="C279">
        <v>2</v>
      </c>
      <c r="D279">
        <v>2</v>
      </c>
      <c r="E279">
        <v>-2</v>
      </c>
      <c r="F279">
        <v>-1</v>
      </c>
      <c r="G279">
        <v>-1</v>
      </c>
      <c r="H279">
        <v>-1</v>
      </c>
      <c r="I279">
        <v>0</v>
      </c>
    </row>
    <row r="280" spans="1:9">
      <c r="A280" t="s">
        <v>620</v>
      </c>
      <c r="B280" t="s">
        <v>71</v>
      </c>
      <c r="C280">
        <v>3</v>
      </c>
      <c r="D280">
        <v>1</v>
      </c>
      <c r="E280">
        <v>-2</v>
      </c>
      <c r="F280">
        <v>-2</v>
      </c>
      <c r="G280">
        <v>-0.7</v>
      </c>
      <c r="H280">
        <v>-2</v>
      </c>
      <c r="I280">
        <v>0</v>
      </c>
    </row>
    <row r="281" spans="1:9">
      <c r="A281" t="s">
        <v>135</v>
      </c>
      <c r="B281" t="s">
        <v>183</v>
      </c>
      <c r="C281">
        <v>3</v>
      </c>
      <c r="D281">
        <v>2</v>
      </c>
      <c r="E281">
        <v>-2</v>
      </c>
      <c r="F281">
        <v>-1</v>
      </c>
      <c r="G281">
        <v>-0.7</v>
      </c>
      <c r="H281">
        <v>1</v>
      </c>
      <c r="I281">
        <v>0</v>
      </c>
    </row>
    <row r="282" spans="1:9">
      <c r="A282" t="s">
        <v>120</v>
      </c>
      <c r="B282" t="s">
        <v>74</v>
      </c>
      <c r="C282">
        <v>3</v>
      </c>
      <c r="D282">
        <v>1</v>
      </c>
      <c r="E282">
        <v>-3</v>
      </c>
      <c r="F282">
        <v>-3</v>
      </c>
      <c r="G282">
        <v>-1</v>
      </c>
      <c r="H282">
        <v>-3</v>
      </c>
      <c r="I282">
        <v>0</v>
      </c>
    </row>
    <row r="283" spans="1:9">
      <c r="A283" t="s">
        <v>1196</v>
      </c>
      <c r="B283" t="s">
        <v>34</v>
      </c>
      <c r="C283">
        <v>1</v>
      </c>
      <c r="D283">
        <v>1</v>
      </c>
      <c r="E283">
        <v>-3</v>
      </c>
      <c r="F283">
        <v>-3</v>
      </c>
      <c r="G283">
        <v>-3</v>
      </c>
      <c r="H283">
        <v>-3</v>
      </c>
      <c r="I283">
        <v>0</v>
      </c>
    </row>
    <row r="284" spans="1:9">
      <c r="A284" t="s">
        <v>444</v>
      </c>
      <c r="B284" t="s">
        <v>193</v>
      </c>
      <c r="C284">
        <v>1</v>
      </c>
      <c r="D284">
        <v>1</v>
      </c>
      <c r="E284">
        <v>-4</v>
      </c>
      <c r="F284">
        <v>-4</v>
      </c>
      <c r="G284">
        <v>-4</v>
      </c>
      <c r="H284">
        <v>-4</v>
      </c>
      <c r="I284">
        <v>0</v>
      </c>
    </row>
    <row r="285" spans="1:9">
      <c r="A285" t="e">
        <v>#VALUE!</v>
      </c>
    </row>
    <row r="286" spans="1:9">
      <c r="A286" t="e">
        <v>#VALUE!</v>
      </c>
    </row>
    <row r="287" spans="1:9">
      <c r="A287" t="e">
        <v>#VALUE!</v>
      </c>
    </row>
    <row r="288" spans="1:9">
      <c r="A288" t="e">
        <v>#VALUE!</v>
      </c>
    </row>
    <row r="289" spans="1:1">
      <c r="A289" t="e">
        <v>#VALUE!</v>
      </c>
    </row>
    <row r="290" spans="1:1">
      <c r="A290" t="e">
        <v>#VALUE!</v>
      </c>
    </row>
    <row r="291" spans="1:1">
      <c r="A291" t="e">
        <v>#VALUE!</v>
      </c>
    </row>
    <row r="292" spans="1:1">
      <c r="A292" t="e">
        <v>#VALUE!</v>
      </c>
    </row>
    <row r="293" spans="1:1">
      <c r="A293" t="e">
        <v>#VALUE!</v>
      </c>
    </row>
    <row r="294" spans="1:1">
      <c r="A294" t="e">
        <v>#VALUE!</v>
      </c>
    </row>
    <row r="295" spans="1:1">
      <c r="A295" t="e">
        <v>#VALUE!</v>
      </c>
    </row>
    <row r="296" spans="1:1">
      <c r="A296" t="e">
        <v>#VALUE!</v>
      </c>
    </row>
    <row r="297" spans="1:1">
      <c r="A297" t="e">
        <v>#VALUE!</v>
      </c>
    </row>
    <row r="298" spans="1:1">
      <c r="A298" t="e">
        <v>#VALUE!</v>
      </c>
    </row>
    <row r="299" spans="1:1">
      <c r="A299" t="e">
        <v>#VALUE!</v>
      </c>
    </row>
    <row r="300" spans="1:1">
      <c r="A300" t="e">
        <v>#VALUE!</v>
      </c>
    </row>
    <row r="301" spans="1:1">
      <c r="A301" t="e">
        <v>#VALUE!</v>
      </c>
    </row>
    <row r="302" spans="1:1">
      <c r="A302" t="e">
        <v>#VALUE!</v>
      </c>
    </row>
    <row r="303" spans="1:1">
      <c r="A303" t="e">
        <v>#VALUE!</v>
      </c>
    </row>
    <row r="304" spans="1:1">
      <c r="A304" t="e">
        <v>#VALUE!</v>
      </c>
    </row>
    <row r="305" spans="1:1">
      <c r="A305" t="e">
        <v>#VALUE!</v>
      </c>
    </row>
    <row r="306" spans="1:1">
      <c r="A306" t="e">
        <v>#VALUE!</v>
      </c>
    </row>
    <row r="307" spans="1:1">
      <c r="A307" t="e">
        <v>#VALUE!</v>
      </c>
    </row>
    <row r="308" spans="1:1">
      <c r="A308" t="e">
        <v>#VALUE!</v>
      </c>
    </row>
    <row r="309" spans="1:1">
      <c r="A309" t="e">
        <v>#VALUE!</v>
      </c>
    </row>
    <row r="310" spans="1:1">
      <c r="A310" t="e">
        <v>#VALUE!</v>
      </c>
    </row>
    <row r="311" spans="1:1">
      <c r="A311" t="e">
        <v>#VALUE!</v>
      </c>
    </row>
    <row r="312" spans="1:1">
      <c r="A312" t="e">
        <v>#VALUE!</v>
      </c>
    </row>
    <row r="313" spans="1:1">
      <c r="A313" t="e">
        <v>#VALUE!</v>
      </c>
    </row>
    <row r="314" spans="1:1">
      <c r="A314" t="e">
        <v>#VALUE!</v>
      </c>
    </row>
    <row r="315" spans="1:1">
      <c r="A315" t="e">
        <v>#VALUE!</v>
      </c>
    </row>
    <row r="316" spans="1:1">
      <c r="A316" t="e">
        <v>#VALUE!</v>
      </c>
    </row>
    <row r="317" spans="1:1">
      <c r="A317" t="e">
        <v>#VALUE!</v>
      </c>
    </row>
    <row r="318" spans="1:1">
      <c r="A318" t="e">
        <v>#VALUE!</v>
      </c>
    </row>
    <row r="319" spans="1:1">
      <c r="A319" t="e">
        <v>#VALUE!</v>
      </c>
    </row>
    <row r="320" spans="1:1">
      <c r="A320" t="e">
        <v>#VALUE!</v>
      </c>
    </row>
    <row r="321" spans="1:1">
      <c r="A321" t="e">
        <v>#VALUE!</v>
      </c>
    </row>
    <row r="322" spans="1:1">
      <c r="A322" t="e">
        <v>#VALUE!</v>
      </c>
    </row>
    <row r="323" spans="1:1">
      <c r="A323" t="e">
        <v>#VALUE!</v>
      </c>
    </row>
    <row r="324" spans="1:1">
      <c r="A324" t="e">
        <v>#VALUE!</v>
      </c>
    </row>
    <row r="325" spans="1:1">
      <c r="A325" t="e">
        <v>#VALUE!</v>
      </c>
    </row>
    <row r="326" spans="1:1">
      <c r="A326" t="e">
        <v>#VALUE!</v>
      </c>
    </row>
    <row r="327" spans="1:1">
      <c r="A327" t="e">
        <v>#VALUE!</v>
      </c>
    </row>
    <row r="328" spans="1:1">
      <c r="A328" t="e">
        <v>#VALUE!</v>
      </c>
    </row>
    <row r="329" spans="1:1">
      <c r="A329" t="e">
        <v>#VALUE!</v>
      </c>
    </row>
    <row r="330" spans="1:1">
      <c r="A330" t="e">
        <v>#VALUE!</v>
      </c>
    </row>
    <row r="331" spans="1:1">
      <c r="A331" t="e">
        <v>#VALUE!</v>
      </c>
    </row>
    <row r="332" spans="1:1">
      <c r="A332" t="e">
        <v>#VALUE!</v>
      </c>
    </row>
    <row r="333" spans="1:1">
      <c r="A333" t="e">
        <v>#VALUE!</v>
      </c>
    </row>
    <row r="334" spans="1:1">
      <c r="A334" t="e">
        <v>#VALUE!</v>
      </c>
    </row>
    <row r="335" spans="1:1">
      <c r="A335" t="e">
        <v>#VALUE!</v>
      </c>
    </row>
    <row r="336" spans="1:1">
      <c r="A336" t="e">
        <v>#VALUE!</v>
      </c>
    </row>
    <row r="337" spans="1:1">
      <c r="A337" t="e">
        <v>#VALUE!</v>
      </c>
    </row>
    <row r="338" spans="1:1">
      <c r="A338" t="e">
        <v>#VALUE!</v>
      </c>
    </row>
    <row r="339" spans="1:1">
      <c r="A339" t="e">
        <v>#VALUE!</v>
      </c>
    </row>
    <row r="340" spans="1:1">
      <c r="A340" t="e">
        <v>#VALUE!</v>
      </c>
    </row>
    <row r="341" spans="1:1">
      <c r="A341" t="e">
        <v>#VALUE!</v>
      </c>
    </row>
    <row r="342" spans="1:1">
      <c r="A342" t="e">
        <v>#VALUE!</v>
      </c>
    </row>
    <row r="343" spans="1:1">
      <c r="A343" t="e">
        <v>#VALUE!</v>
      </c>
    </row>
    <row r="344" spans="1:1">
      <c r="A344" t="e">
        <v>#VALUE!</v>
      </c>
    </row>
    <row r="345" spans="1:1">
      <c r="A345" t="e">
        <v>#VALUE!</v>
      </c>
    </row>
    <row r="346" spans="1:1">
      <c r="A346" t="e">
        <v>#VALUE!</v>
      </c>
    </row>
    <row r="347" spans="1:1">
      <c r="A347" t="e">
        <v>#VALUE!</v>
      </c>
    </row>
    <row r="348" spans="1:1">
      <c r="A348" t="e">
        <v>#VALUE!</v>
      </c>
    </row>
    <row r="349" spans="1:1">
      <c r="A349" t="e">
        <v>#VALUE!</v>
      </c>
    </row>
    <row r="350" spans="1:1">
      <c r="A350" t="e">
        <v>#VALUE!</v>
      </c>
    </row>
    <row r="351" spans="1:1">
      <c r="A351" t="e">
        <v>#VALUE!</v>
      </c>
    </row>
    <row r="352" spans="1:1">
      <c r="A352" t="e">
        <v>#VALUE!</v>
      </c>
    </row>
    <row r="353" spans="1:1">
      <c r="A353" t="e">
        <v>#VALUE!</v>
      </c>
    </row>
    <row r="354" spans="1:1">
      <c r="A354" t="e">
        <v>#VALUE!</v>
      </c>
    </row>
    <row r="355" spans="1:1">
      <c r="A355" t="e">
        <v>#VALUE!</v>
      </c>
    </row>
    <row r="356" spans="1:1">
      <c r="A356" t="e">
        <v>#VALUE!</v>
      </c>
    </row>
    <row r="357" spans="1:1">
      <c r="A357" t="e">
        <v>#VALUE!</v>
      </c>
    </row>
    <row r="358" spans="1:1">
      <c r="A358" t="e">
        <v>#VALUE!</v>
      </c>
    </row>
    <row r="359" spans="1:1">
      <c r="A359" t="e">
        <v>#VALUE!</v>
      </c>
    </row>
    <row r="360" spans="1:1">
      <c r="A360" t="e">
        <v>#VALUE!</v>
      </c>
    </row>
    <row r="361" spans="1:1">
      <c r="A361" t="e">
        <v>#VALUE!</v>
      </c>
    </row>
    <row r="362" spans="1:1">
      <c r="A362" t="e">
        <v>#VALUE!</v>
      </c>
    </row>
    <row r="363" spans="1:1">
      <c r="A363" t="e">
        <v>#VALUE!</v>
      </c>
    </row>
    <row r="364" spans="1:1">
      <c r="A364" t="e">
        <v>#VALUE!</v>
      </c>
    </row>
    <row r="365" spans="1:1">
      <c r="A365" t="e">
        <v>#VALUE!</v>
      </c>
    </row>
    <row r="366" spans="1:1">
      <c r="A366" t="e">
        <v>#VALUE!</v>
      </c>
    </row>
    <row r="367" spans="1:1">
      <c r="A367" t="e">
        <v>#VALUE!</v>
      </c>
    </row>
    <row r="368" spans="1:1">
      <c r="A368" t="e">
        <v>#VALUE!</v>
      </c>
    </row>
    <row r="369" spans="1:1">
      <c r="A369" t="e">
        <v>#VALUE!</v>
      </c>
    </row>
    <row r="370" spans="1:1">
      <c r="A370" t="e">
        <v>#VALUE!</v>
      </c>
    </row>
    <row r="371" spans="1:1">
      <c r="A371" t="e">
        <v>#VALUE!</v>
      </c>
    </row>
    <row r="372" spans="1:1">
      <c r="A372" t="e">
        <v>#VALUE!</v>
      </c>
    </row>
    <row r="373" spans="1:1">
      <c r="A373" t="e">
        <v>#VALUE!</v>
      </c>
    </row>
    <row r="374" spans="1:1">
      <c r="A374" t="e">
        <v>#VALUE!</v>
      </c>
    </row>
    <row r="375" spans="1:1">
      <c r="A375" t="e">
        <v>#VALUE!</v>
      </c>
    </row>
    <row r="376" spans="1:1">
      <c r="A376" t="e">
        <v>#VALUE!</v>
      </c>
    </row>
    <row r="377" spans="1:1">
      <c r="A377" t="e">
        <v>#VALUE!</v>
      </c>
    </row>
    <row r="378" spans="1:1">
      <c r="A378" t="e">
        <v>#VALUE!</v>
      </c>
    </row>
    <row r="379" spans="1:1">
      <c r="A379" t="e">
        <v>#VALUE!</v>
      </c>
    </row>
    <row r="380" spans="1:1">
      <c r="A380" t="e">
        <v>#VALUE!</v>
      </c>
    </row>
    <row r="381" spans="1:1">
      <c r="A381" t="e">
        <v>#VALUE!</v>
      </c>
    </row>
    <row r="382" spans="1:1">
      <c r="A382" t="e">
        <v>#VALUE!</v>
      </c>
    </row>
    <row r="383" spans="1:1">
      <c r="A383" t="e">
        <v>#VALUE!</v>
      </c>
    </row>
    <row r="384" spans="1:1">
      <c r="A384" t="e">
        <v>#VALUE!</v>
      </c>
    </row>
    <row r="385" spans="1:1">
      <c r="A385" t="e">
        <v>#VALUE!</v>
      </c>
    </row>
    <row r="386" spans="1:1">
      <c r="A386" t="e">
        <v>#VALUE!</v>
      </c>
    </row>
    <row r="387" spans="1:1">
      <c r="A387" t="e">
        <v>#VALUE!</v>
      </c>
    </row>
    <row r="388" spans="1:1">
      <c r="A388" t="e">
        <v>#VALUE!</v>
      </c>
    </row>
    <row r="389" spans="1:1">
      <c r="A389" t="e">
        <v>#VALUE!</v>
      </c>
    </row>
    <row r="390" spans="1:1">
      <c r="A390" t="e">
        <v>#VALUE!</v>
      </c>
    </row>
    <row r="391" spans="1:1">
      <c r="A391" t="e">
        <v>#VALUE!</v>
      </c>
    </row>
    <row r="392" spans="1:1">
      <c r="A392" t="e">
        <v>#VALUE!</v>
      </c>
    </row>
    <row r="393" spans="1:1">
      <c r="A393" t="e">
        <v>#VALUE!</v>
      </c>
    </row>
    <row r="394" spans="1:1">
      <c r="A394" t="e">
        <v>#VALUE!</v>
      </c>
    </row>
    <row r="395" spans="1:1">
      <c r="A395" t="e">
        <v>#VALUE!</v>
      </c>
    </row>
    <row r="396" spans="1:1">
      <c r="A396" t="e">
        <v>#VALUE!</v>
      </c>
    </row>
    <row r="397" spans="1:1">
      <c r="A397" t="e">
        <v>#VALUE!</v>
      </c>
    </row>
    <row r="398" spans="1:1">
      <c r="A398" t="e">
        <v>#VALUE!</v>
      </c>
    </row>
    <row r="399" spans="1:1">
      <c r="A399" t="e">
        <v>#VALUE!</v>
      </c>
    </row>
    <row r="400" spans="1:1">
      <c r="A400" t="e">
        <v>#VALUE!</v>
      </c>
    </row>
    <row r="401" spans="1:1">
      <c r="A401" t="e">
        <v>#VALUE!</v>
      </c>
    </row>
    <row r="402" spans="1:1">
      <c r="A402" t="e">
        <v>#VALUE!</v>
      </c>
    </row>
    <row r="403" spans="1:1">
      <c r="A403" t="e">
        <v>#VALUE!</v>
      </c>
    </row>
    <row r="404" spans="1:1">
      <c r="A404" t="e">
        <v>#VALUE!</v>
      </c>
    </row>
    <row r="405" spans="1:1">
      <c r="A405" t="e">
        <v>#VALUE!</v>
      </c>
    </row>
    <row r="406" spans="1:1">
      <c r="A406" t="e">
        <v>#VALUE!</v>
      </c>
    </row>
    <row r="407" spans="1:1">
      <c r="A407" t="e">
        <v>#VALUE!</v>
      </c>
    </row>
    <row r="408" spans="1:1">
      <c r="A408" t="e">
        <v>#VALUE!</v>
      </c>
    </row>
    <row r="409" spans="1:1">
      <c r="A409" t="e">
        <v>#VALUE!</v>
      </c>
    </row>
    <row r="410" spans="1:1">
      <c r="A410" t="e">
        <v>#VALUE!</v>
      </c>
    </row>
    <row r="411" spans="1:1">
      <c r="A411" t="e">
        <v>#VALUE!</v>
      </c>
    </row>
    <row r="412" spans="1:1">
      <c r="A412" t="e">
        <v>#VALUE!</v>
      </c>
    </row>
    <row r="413" spans="1:1">
      <c r="A413" t="e">
        <v>#VALUE!</v>
      </c>
    </row>
    <row r="414" spans="1:1">
      <c r="A414" t="e">
        <v>#VALUE!</v>
      </c>
    </row>
    <row r="415" spans="1:1">
      <c r="A415" t="e">
        <v>#VALUE!</v>
      </c>
    </row>
    <row r="416" spans="1:1">
      <c r="A416" t="e">
        <v>#VALUE!</v>
      </c>
    </row>
    <row r="417" spans="1:1">
      <c r="A417" t="e">
        <v>#VALUE!</v>
      </c>
    </row>
    <row r="418" spans="1:1">
      <c r="A418" t="e">
        <v>#VALUE!</v>
      </c>
    </row>
    <row r="419" spans="1:1">
      <c r="A419" t="e">
        <v>#VALUE!</v>
      </c>
    </row>
    <row r="420" spans="1:1">
      <c r="A420" t="e">
        <v>#VALUE!</v>
      </c>
    </row>
    <row r="421" spans="1:1">
      <c r="A421" t="e">
        <v>#VALUE!</v>
      </c>
    </row>
    <row r="422" spans="1:1">
      <c r="A422" t="e">
        <v>#VALUE!</v>
      </c>
    </row>
    <row r="423" spans="1:1">
      <c r="A423" t="e">
        <v>#VALUE!</v>
      </c>
    </row>
    <row r="424" spans="1:1">
      <c r="A424" t="e">
        <v>#VALUE!</v>
      </c>
    </row>
    <row r="425" spans="1:1">
      <c r="A425" t="e">
        <v>#VALUE!</v>
      </c>
    </row>
    <row r="426" spans="1:1">
      <c r="A426" t="e">
        <v>#VALUE!</v>
      </c>
    </row>
    <row r="427" spans="1:1">
      <c r="A427" t="e">
        <v>#VALUE!</v>
      </c>
    </row>
    <row r="428" spans="1:1">
      <c r="A428" t="e">
        <v>#VALUE!</v>
      </c>
    </row>
    <row r="429" spans="1:1">
      <c r="A429" t="e">
        <v>#VALUE!</v>
      </c>
    </row>
    <row r="430" spans="1:1">
      <c r="A430" t="e">
        <v>#VALUE!</v>
      </c>
    </row>
    <row r="431" spans="1:1">
      <c r="A431" t="e">
        <v>#VALUE!</v>
      </c>
    </row>
    <row r="432" spans="1:1">
      <c r="A432" t="e">
        <v>#VALUE!</v>
      </c>
    </row>
    <row r="433" spans="1:1">
      <c r="A433" t="e">
        <v>#VALUE!</v>
      </c>
    </row>
    <row r="434" spans="1:1">
      <c r="A434" t="e">
        <v>#VALUE!</v>
      </c>
    </row>
    <row r="435" spans="1:1">
      <c r="A435" t="e">
        <v>#VALUE!</v>
      </c>
    </row>
    <row r="436" spans="1:1">
      <c r="A436" t="e">
        <v>#VALUE!</v>
      </c>
    </row>
    <row r="437" spans="1:1">
      <c r="A437" t="e">
        <v>#VALUE!</v>
      </c>
    </row>
    <row r="438" spans="1:1">
      <c r="A438" t="e">
        <v>#VALUE!</v>
      </c>
    </row>
    <row r="439" spans="1:1">
      <c r="A439" t="e">
        <v>#VALUE!</v>
      </c>
    </row>
    <row r="440" spans="1:1">
      <c r="A440" t="e">
        <v>#VALUE!</v>
      </c>
    </row>
    <row r="441" spans="1:1">
      <c r="A441" t="e">
        <v>#VALUE!</v>
      </c>
    </row>
    <row r="442" spans="1:1">
      <c r="A442" t="e">
        <v>#VALUE!</v>
      </c>
    </row>
    <row r="443" spans="1:1">
      <c r="A443" t="e">
        <v>#VALUE!</v>
      </c>
    </row>
    <row r="444" spans="1:1">
      <c r="A444" t="e">
        <v>#VALUE!</v>
      </c>
    </row>
    <row r="445" spans="1:1">
      <c r="A445" t="e">
        <v>#VALUE!</v>
      </c>
    </row>
    <row r="446" spans="1:1">
      <c r="A446" t="e">
        <v>#VALUE!</v>
      </c>
    </row>
    <row r="447" spans="1:1">
      <c r="A447" t="e">
        <v>#VALUE!</v>
      </c>
    </row>
    <row r="448" spans="1:1">
      <c r="A448" t="e">
        <v>#VALUE!</v>
      </c>
    </row>
    <row r="449" spans="1:1">
      <c r="A449" t="e">
        <v>#VALUE!</v>
      </c>
    </row>
    <row r="450" spans="1:1">
      <c r="A450" t="e">
        <v>#VALUE!</v>
      </c>
    </row>
    <row r="451" spans="1:1">
      <c r="A451" t="e">
        <v>#VALUE!</v>
      </c>
    </row>
    <row r="452" spans="1:1">
      <c r="A452" t="e">
        <v>#VALUE!</v>
      </c>
    </row>
    <row r="453" spans="1:1">
      <c r="A453" t="e">
        <v>#VALUE!</v>
      </c>
    </row>
    <row r="454" spans="1:1">
      <c r="A454" t="e">
        <v>#VALUE!</v>
      </c>
    </row>
    <row r="455" spans="1:1">
      <c r="A455" t="e">
        <v>#VALUE!</v>
      </c>
    </row>
    <row r="456" spans="1:1">
      <c r="A456" t="e">
        <v>#VALUE!</v>
      </c>
    </row>
    <row r="457" spans="1:1">
      <c r="A457" t="e">
        <v>#VALUE!</v>
      </c>
    </row>
    <row r="458" spans="1:1">
      <c r="A458" t="e">
        <v>#VALUE!</v>
      </c>
    </row>
    <row r="459" spans="1:1">
      <c r="A459" t="e">
        <v>#VALUE!</v>
      </c>
    </row>
    <row r="460" spans="1:1">
      <c r="A460" t="e">
        <v>#VALUE!</v>
      </c>
    </row>
    <row r="461" spans="1:1">
      <c r="A461" t="e">
        <v>#VALUE!</v>
      </c>
    </row>
    <row r="462" spans="1:1">
      <c r="A462" t="e">
        <v>#VALUE!</v>
      </c>
    </row>
    <row r="463" spans="1:1">
      <c r="A463" t="e">
        <v>#VALUE!</v>
      </c>
    </row>
    <row r="464" spans="1:1">
      <c r="A464" t="e">
        <v>#VALUE!</v>
      </c>
    </row>
    <row r="465" spans="1:1">
      <c r="A465" t="e">
        <v>#VALUE!</v>
      </c>
    </row>
    <row r="466" spans="1:1">
      <c r="A466" t="e">
        <v>#VALUE!</v>
      </c>
    </row>
    <row r="467" spans="1:1">
      <c r="A467" t="e">
        <v>#VALUE!</v>
      </c>
    </row>
    <row r="468" spans="1:1">
      <c r="A468" t="e">
        <v>#VALUE!</v>
      </c>
    </row>
    <row r="469" spans="1:1">
      <c r="A469" t="e">
        <v>#VALUE!</v>
      </c>
    </row>
    <row r="470" spans="1:1">
      <c r="A470" t="e">
        <v>#VALUE!</v>
      </c>
    </row>
    <row r="471" spans="1:1">
      <c r="A471" t="e">
        <v>#VALUE!</v>
      </c>
    </row>
    <row r="472" spans="1:1">
      <c r="A472" t="e">
        <v>#VALUE!</v>
      </c>
    </row>
    <row r="473" spans="1:1">
      <c r="A473" t="e">
        <v>#VALUE!</v>
      </c>
    </row>
    <row r="474" spans="1:1">
      <c r="A474" t="e">
        <v>#VALUE!</v>
      </c>
    </row>
    <row r="475" spans="1:1">
      <c r="A475" t="e">
        <v>#VALUE!</v>
      </c>
    </row>
    <row r="476" spans="1:1">
      <c r="A476" t="e">
        <v>#VALUE!</v>
      </c>
    </row>
    <row r="477" spans="1:1">
      <c r="A477" t="e">
        <v>#VALUE!</v>
      </c>
    </row>
    <row r="478" spans="1:1">
      <c r="A478" t="e">
        <v>#VALUE!</v>
      </c>
    </row>
    <row r="479" spans="1:1">
      <c r="A479" t="e">
        <v>#VALUE!</v>
      </c>
    </row>
    <row r="480" spans="1:1">
      <c r="A480" t="e">
        <v>#VALUE!</v>
      </c>
    </row>
    <row r="481" spans="1:1">
      <c r="A481" t="e">
        <v>#VALUE!</v>
      </c>
    </row>
    <row r="482" spans="1:1">
      <c r="A482" t="e">
        <v>#VALUE!</v>
      </c>
    </row>
    <row r="483" spans="1:1">
      <c r="A483" t="e">
        <v>#VALUE!</v>
      </c>
    </row>
    <row r="484" spans="1:1">
      <c r="A484" t="e">
        <v>#VALUE!</v>
      </c>
    </row>
    <row r="485" spans="1:1">
      <c r="A485" t="e">
        <v>#VALUE!</v>
      </c>
    </row>
    <row r="486" spans="1:1">
      <c r="A486" t="e">
        <v>#VALUE!</v>
      </c>
    </row>
    <row r="487" spans="1:1">
      <c r="A487" t="e">
        <v>#VALUE!</v>
      </c>
    </row>
    <row r="488" spans="1:1">
      <c r="A488" t="e">
        <v>#VALUE!</v>
      </c>
    </row>
    <row r="489" spans="1:1">
      <c r="A489" t="e">
        <v>#VALUE!</v>
      </c>
    </row>
    <row r="490" spans="1:1">
      <c r="A490" t="e">
        <v>#VALUE!</v>
      </c>
    </row>
    <row r="491" spans="1:1">
      <c r="A491" t="e">
        <v>#VALUE!</v>
      </c>
    </row>
    <row r="492" spans="1:1">
      <c r="A492" t="e">
        <v>#VALUE!</v>
      </c>
    </row>
    <row r="493" spans="1:1">
      <c r="A493" t="e">
        <v>#VALUE!</v>
      </c>
    </row>
    <row r="494" spans="1:1">
      <c r="A494" t="e">
        <v>#VALUE!</v>
      </c>
    </row>
    <row r="495" spans="1:1">
      <c r="A495" t="e">
        <v>#VALUE!</v>
      </c>
    </row>
    <row r="496" spans="1:1">
      <c r="A496" t="e">
        <v>#VALUE!</v>
      </c>
    </row>
    <row r="497" spans="1:1">
      <c r="A497" t="e">
        <v>#VALUE!</v>
      </c>
    </row>
    <row r="498" spans="1:1">
      <c r="A498" t="e">
        <v>#VALUE!</v>
      </c>
    </row>
    <row r="499" spans="1:1">
      <c r="A499" t="e">
        <v>#VALUE!</v>
      </c>
    </row>
    <row r="500" spans="1:1">
      <c r="A500" t="e">
        <v>#VALUE!</v>
      </c>
    </row>
    <row r="501" spans="1:1">
      <c r="A501" t="e">
        <v>#VALUE!</v>
      </c>
    </row>
    <row r="502" spans="1:1">
      <c r="A502" t="e">
        <v>#VALUE!</v>
      </c>
    </row>
    <row r="503" spans="1:1">
      <c r="A503" t="e">
        <v>#VALUE!</v>
      </c>
    </row>
    <row r="504" spans="1:1">
      <c r="A504" t="e">
        <v>#VALUE!</v>
      </c>
    </row>
    <row r="505" spans="1:1">
      <c r="A505" t="e">
        <v>#VALUE!</v>
      </c>
    </row>
    <row r="506" spans="1:1">
      <c r="A506" t="e">
        <v>#VALUE!</v>
      </c>
    </row>
    <row r="507" spans="1:1">
      <c r="A507" t="e">
        <v>#VALUE!</v>
      </c>
    </row>
    <row r="508" spans="1:1">
      <c r="A508" t="e">
        <v>#VALUE!</v>
      </c>
    </row>
    <row r="509" spans="1:1">
      <c r="A509" t="e">
        <v>#VALUE!</v>
      </c>
    </row>
    <row r="510" spans="1:1">
      <c r="A510" t="e">
        <v>#VALUE!</v>
      </c>
    </row>
    <row r="511" spans="1:1">
      <c r="A511" t="e">
        <v>#VALUE!</v>
      </c>
    </row>
    <row r="512" spans="1:1">
      <c r="A512" t="e">
        <v>#VALUE!</v>
      </c>
    </row>
    <row r="513" spans="1:1">
      <c r="A513" t="e">
        <v>#VALUE!</v>
      </c>
    </row>
    <row r="514" spans="1:1">
      <c r="A514" t="e">
        <v>#VALUE!</v>
      </c>
    </row>
    <row r="515" spans="1:1">
      <c r="A515" t="e">
        <v>#VALUE!</v>
      </c>
    </row>
    <row r="516" spans="1:1">
      <c r="A516" t="e">
        <v>#VALUE!</v>
      </c>
    </row>
    <row r="517" spans="1:1">
      <c r="A517" t="e">
        <v>#VALUE!</v>
      </c>
    </row>
    <row r="518" spans="1:1">
      <c r="A518" t="e">
        <v>#VALUE!</v>
      </c>
    </row>
    <row r="519" spans="1:1">
      <c r="A519" t="e">
        <v>#VALUE!</v>
      </c>
    </row>
    <row r="520" spans="1:1">
      <c r="A520" t="e">
        <v>#VALUE!</v>
      </c>
    </row>
    <row r="521" spans="1:1">
      <c r="A521" t="e">
        <v>#VALUE!</v>
      </c>
    </row>
    <row r="522" spans="1:1">
      <c r="A522" t="e">
        <v>#VALUE!</v>
      </c>
    </row>
    <row r="523" spans="1:1">
      <c r="A523" t="e">
        <v>#VALUE!</v>
      </c>
    </row>
    <row r="524" spans="1:1">
      <c r="A524" t="e">
        <v>#VALUE!</v>
      </c>
    </row>
    <row r="525" spans="1:1">
      <c r="A525" t="e">
        <v>#VALUE!</v>
      </c>
    </row>
    <row r="526" spans="1:1">
      <c r="A526" t="e">
        <v>#VALUE!</v>
      </c>
    </row>
    <row r="527" spans="1:1">
      <c r="A527" t="e">
        <v>#VALUE!</v>
      </c>
    </row>
    <row r="528" spans="1:1">
      <c r="A528" t="e">
        <v>#VALUE!</v>
      </c>
    </row>
    <row r="529" spans="1:1">
      <c r="A529" t="e">
        <v>#VALUE!</v>
      </c>
    </row>
    <row r="530" spans="1:1">
      <c r="A530" t="e">
        <v>#VALUE!</v>
      </c>
    </row>
    <row r="531" spans="1:1">
      <c r="A531" t="e">
        <v>#VALUE!</v>
      </c>
    </row>
    <row r="532" spans="1:1">
      <c r="A532" t="e">
        <v>#VALUE!</v>
      </c>
    </row>
    <row r="533" spans="1:1">
      <c r="A533" t="e">
        <v>#VALUE!</v>
      </c>
    </row>
    <row r="534" spans="1:1">
      <c r="A534" t="e">
        <v>#VALUE!</v>
      </c>
    </row>
    <row r="535" spans="1:1">
      <c r="A535" t="e">
        <v>#VALUE!</v>
      </c>
    </row>
    <row r="536" spans="1:1">
      <c r="A536" t="e">
        <v>#VALUE!</v>
      </c>
    </row>
    <row r="537" spans="1:1">
      <c r="A537" t="e">
        <v>#VALUE!</v>
      </c>
    </row>
    <row r="538" spans="1:1">
      <c r="A538" t="e">
        <v>#VALUE!</v>
      </c>
    </row>
    <row r="539" spans="1:1">
      <c r="A539" t="e">
        <v>#VALUE!</v>
      </c>
    </row>
    <row r="540" spans="1:1">
      <c r="A540" t="e">
        <v>#VALUE!</v>
      </c>
    </row>
    <row r="541" spans="1:1">
      <c r="A541" t="e">
        <v>#VALUE!</v>
      </c>
    </row>
    <row r="542" spans="1:1">
      <c r="A542" t="e">
        <v>#VALUE!</v>
      </c>
    </row>
    <row r="543" spans="1:1">
      <c r="A543" t="e">
        <v>#VALUE!</v>
      </c>
    </row>
    <row r="544" spans="1:1">
      <c r="A544" t="e">
        <v>#VALUE!</v>
      </c>
    </row>
    <row r="545" spans="1:1">
      <c r="A545" t="e">
        <v>#VALUE!</v>
      </c>
    </row>
    <row r="546" spans="1:1">
      <c r="A546" t="e">
        <v>#VALUE!</v>
      </c>
    </row>
    <row r="547" spans="1:1">
      <c r="A547" t="e">
        <v>#VALUE!</v>
      </c>
    </row>
    <row r="548" spans="1:1">
      <c r="A548" t="e">
        <v>#VALUE!</v>
      </c>
    </row>
    <row r="549" spans="1:1">
      <c r="A549" t="e">
        <v>#VALUE!</v>
      </c>
    </row>
    <row r="550" spans="1:1">
      <c r="A550" t="e">
        <v>#VALUE!</v>
      </c>
    </row>
    <row r="551" spans="1:1">
      <c r="A551" t="e">
        <v>#VALUE!</v>
      </c>
    </row>
    <row r="552" spans="1:1">
      <c r="A552" t="e">
        <v>#VALUE!</v>
      </c>
    </row>
    <row r="553" spans="1:1">
      <c r="A553" t="e">
        <v>#VALUE!</v>
      </c>
    </row>
    <row r="554" spans="1:1">
      <c r="A554" t="e">
        <v>#VALUE!</v>
      </c>
    </row>
    <row r="555" spans="1:1">
      <c r="A555" t="e">
        <v>#VALUE!</v>
      </c>
    </row>
    <row r="556" spans="1:1">
      <c r="A556" t="e">
        <v>#VALUE!</v>
      </c>
    </row>
    <row r="557" spans="1:1">
      <c r="A557" t="e">
        <v>#VALUE!</v>
      </c>
    </row>
    <row r="558" spans="1:1">
      <c r="A558" t="e">
        <v>#VALUE!</v>
      </c>
    </row>
    <row r="559" spans="1:1">
      <c r="A559" t="e">
        <v>#VALUE!</v>
      </c>
    </row>
    <row r="560" spans="1:1">
      <c r="A560" t="e">
        <v>#VALUE!</v>
      </c>
    </row>
    <row r="561" spans="1:1">
      <c r="A561" t="e">
        <v>#VALUE!</v>
      </c>
    </row>
    <row r="562" spans="1:1">
      <c r="A562" t="e">
        <v>#VALUE!</v>
      </c>
    </row>
    <row r="563" spans="1:1">
      <c r="A563" t="e">
        <v>#VALUE!</v>
      </c>
    </row>
    <row r="564" spans="1:1">
      <c r="A564" t="e">
        <v>#VALUE!</v>
      </c>
    </row>
    <row r="565" spans="1:1">
      <c r="A565" t="e">
        <v>#VALUE!</v>
      </c>
    </row>
    <row r="566" spans="1:1">
      <c r="A566" t="e">
        <v>#VALUE!</v>
      </c>
    </row>
    <row r="567" spans="1:1">
      <c r="A567" t="e">
        <v>#VALUE!</v>
      </c>
    </row>
    <row r="568" spans="1:1">
      <c r="A568" t="e">
        <v>#VALUE!</v>
      </c>
    </row>
    <row r="569" spans="1:1">
      <c r="A569" t="e">
        <v>#VALUE!</v>
      </c>
    </row>
    <row r="570" spans="1:1">
      <c r="A570" t="e">
        <v>#VALUE!</v>
      </c>
    </row>
    <row r="571" spans="1:1">
      <c r="A571" t="e">
        <v>#VALUE!</v>
      </c>
    </row>
    <row r="572" spans="1:1">
      <c r="A572" t="e">
        <v>#VALUE!</v>
      </c>
    </row>
    <row r="573" spans="1:1">
      <c r="A573" t="e">
        <v>#VALUE!</v>
      </c>
    </row>
    <row r="574" spans="1:1">
      <c r="A574" t="e">
        <v>#VALUE!</v>
      </c>
    </row>
    <row r="575" spans="1:1">
      <c r="A575" t="e">
        <v>#VALUE!</v>
      </c>
    </row>
    <row r="576" spans="1:1">
      <c r="A576" t="e">
        <v>#VALUE!</v>
      </c>
    </row>
    <row r="577" spans="1:1">
      <c r="A577" t="e">
        <v>#VALUE!</v>
      </c>
    </row>
    <row r="578" spans="1:1">
      <c r="A578" t="e">
        <v>#VALUE!</v>
      </c>
    </row>
    <row r="579" spans="1:1">
      <c r="A579" t="e">
        <v>#VALUE!</v>
      </c>
    </row>
    <row r="580" spans="1:1">
      <c r="A580" t="e">
        <v>#VALUE!</v>
      </c>
    </row>
    <row r="581" spans="1:1">
      <c r="A581" t="e">
        <v>#VALUE!</v>
      </c>
    </row>
    <row r="582" spans="1:1">
      <c r="A582" t="e">
        <v>#VALUE!</v>
      </c>
    </row>
    <row r="583" spans="1:1">
      <c r="A583" t="e">
        <v>#VALUE!</v>
      </c>
    </row>
    <row r="584" spans="1:1">
      <c r="A584" t="e">
        <v>#VALUE!</v>
      </c>
    </row>
    <row r="585" spans="1:1">
      <c r="A585" t="e">
        <v>#VALUE!</v>
      </c>
    </row>
    <row r="586" spans="1:1">
      <c r="A586" t="e">
        <v>#VALUE!</v>
      </c>
    </row>
    <row r="587" spans="1:1">
      <c r="A587" t="e">
        <v>#VALUE!</v>
      </c>
    </row>
    <row r="588" spans="1:1">
      <c r="A588" t="e">
        <v>#VALUE!</v>
      </c>
    </row>
    <row r="589" spans="1:1">
      <c r="A589" t="e">
        <v>#VALUE!</v>
      </c>
    </row>
    <row r="590" spans="1:1">
      <c r="A590" t="e">
        <v>#VALUE!</v>
      </c>
    </row>
    <row r="591" spans="1:1">
      <c r="A591" t="e">
        <v>#VALUE!</v>
      </c>
    </row>
    <row r="592" spans="1:1">
      <c r="A592" t="e">
        <v>#VALUE!</v>
      </c>
    </row>
    <row r="593" spans="1:1">
      <c r="A593" t="e">
        <v>#VALUE!</v>
      </c>
    </row>
    <row r="594" spans="1:1">
      <c r="A594" t="e">
        <v>#VALUE!</v>
      </c>
    </row>
    <row r="595" spans="1:1">
      <c r="A595" t="e">
        <v>#VALUE!</v>
      </c>
    </row>
    <row r="596" spans="1:1">
      <c r="A596" t="e">
        <v>#VALUE!</v>
      </c>
    </row>
    <row r="597" spans="1:1">
      <c r="A597" t="e">
        <v>#VALUE!</v>
      </c>
    </row>
    <row r="598" spans="1:1">
      <c r="A598" t="e">
        <v>#VALUE!</v>
      </c>
    </row>
    <row r="599" spans="1:1">
      <c r="A599" t="e">
        <v>#VALUE!</v>
      </c>
    </row>
    <row r="600" spans="1:1">
      <c r="A600" t="e">
        <v>#VALUE!</v>
      </c>
    </row>
    <row r="601" spans="1:1">
      <c r="A601" t="e">
        <v>#VALUE!</v>
      </c>
    </row>
    <row r="602" spans="1:1">
      <c r="A602" t="e">
        <v>#VALUE!</v>
      </c>
    </row>
    <row r="603" spans="1:1">
      <c r="A603" t="e">
        <v>#VALUE!</v>
      </c>
    </row>
    <row r="604" spans="1:1">
      <c r="A604" t="e">
        <v>#VALUE!</v>
      </c>
    </row>
    <row r="605" spans="1:1">
      <c r="A605" t="e">
        <v>#VALUE!</v>
      </c>
    </row>
    <row r="606" spans="1:1">
      <c r="A606" t="e">
        <v>#VALUE!</v>
      </c>
    </row>
    <row r="607" spans="1:1">
      <c r="A607" t="e">
        <v>#VALUE!</v>
      </c>
    </row>
    <row r="608" spans="1:1">
      <c r="A608" t="e">
        <v>#VALUE!</v>
      </c>
    </row>
    <row r="609" spans="1:1">
      <c r="A609" t="e">
        <v>#VALUE!</v>
      </c>
    </row>
    <row r="610" spans="1:1">
      <c r="A610" t="e">
        <v>#VALUE!</v>
      </c>
    </row>
    <row r="611" spans="1:1">
      <c r="A611" t="e">
        <v>#VALUE!</v>
      </c>
    </row>
    <row r="612" spans="1:1">
      <c r="A612" t="e">
        <v>#VALUE!</v>
      </c>
    </row>
    <row r="613" spans="1:1">
      <c r="A613" t="e">
        <v>#VALUE!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EBDFF-655C-B94D-BEF9-2CDE8B6AD124}">
  <dimension ref="A1:J642"/>
  <sheetViews>
    <sheetView zoomScale="111" workbookViewId="0">
      <selection activeCell="J31" sqref="J31"/>
    </sheetView>
  </sheetViews>
  <sheetFormatPr defaultColWidth="11.42578125" defaultRowHeight="15"/>
  <cols>
    <col min="2" max="2" width="10.85546875" style="16"/>
    <col min="4" max="4" width="10.85546875"/>
    <col min="8" max="8" width="10.85546875"/>
  </cols>
  <sheetData>
    <row r="1" spans="1:10" ht="15.75">
      <c r="A1" s="24" t="s">
        <v>1</v>
      </c>
      <c r="B1" s="13" t="s">
        <v>1088</v>
      </c>
      <c r="C1" s="13" t="s">
        <v>1089</v>
      </c>
      <c r="D1" s="14" t="s">
        <v>1108</v>
      </c>
      <c r="E1" s="14" t="s">
        <v>1093</v>
      </c>
      <c r="F1" s="14" t="s">
        <v>1103</v>
      </c>
      <c r="G1" s="14" t="s">
        <v>1104</v>
      </c>
      <c r="H1" s="15" t="s">
        <v>1099</v>
      </c>
      <c r="I1" s="14" t="s">
        <v>1095</v>
      </c>
      <c r="J1" s="14" t="s">
        <v>1109</v>
      </c>
    </row>
    <row r="2" spans="1:10" ht="15.75">
      <c r="A2" t="s">
        <v>962</v>
      </c>
      <c r="B2" s="17" t="s">
        <v>237</v>
      </c>
      <c r="C2" s="12">
        <v>3</v>
      </c>
      <c r="D2" s="18">
        <v>17</v>
      </c>
      <c r="E2" s="12">
        <v>188</v>
      </c>
      <c r="F2" s="12">
        <v>11.06</v>
      </c>
      <c r="G2" s="12">
        <v>62.7</v>
      </c>
      <c r="H2" s="12">
        <v>29</v>
      </c>
      <c r="I2" s="12">
        <v>1</v>
      </c>
      <c r="J2" s="12">
        <v>30</v>
      </c>
    </row>
    <row r="3" spans="1:10" ht="15.75">
      <c r="A3" t="s">
        <v>1229</v>
      </c>
      <c r="B3" s="17" t="s">
        <v>122</v>
      </c>
      <c r="C3" s="12">
        <v>4</v>
      </c>
      <c r="D3" s="18">
        <v>16</v>
      </c>
      <c r="E3" s="12">
        <v>257</v>
      </c>
      <c r="F3" s="12">
        <v>16.059999999999999</v>
      </c>
      <c r="G3" s="12">
        <v>64.2</v>
      </c>
      <c r="H3" s="12">
        <v>32</v>
      </c>
      <c r="I3" s="12">
        <v>2</v>
      </c>
      <c r="J3" s="12">
        <v>27</v>
      </c>
    </row>
    <row r="4" spans="1:10" ht="15.75">
      <c r="A4" t="s">
        <v>928</v>
      </c>
      <c r="B4" s="17" t="s">
        <v>110</v>
      </c>
      <c r="C4" s="12">
        <v>3</v>
      </c>
      <c r="D4" s="18">
        <v>14</v>
      </c>
      <c r="E4" s="12">
        <v>155</v>
      </c>
      <c r="F4" s="12">
        <v>11.07</v>
      </c>
      <c r="G4" s="12">
        <v>51.7</v>
      </c>
      <c r="H4" s="12">
        <v>38</v>
      </c>
      <c r="I4" s="12">
        <v>0</v>
      </c>
      <c r="J4" s="12">
        <v>19</v>
      </c>
    </row>
    <row r="5" spans="1:10" ht="15.75">
      <c r="A5" t="s">
        <v>1230</v>
      </c>
      <c r="B5" s="17" t="s">
        <v>237</v>
      </c>
      <c r="C5" s="12">
        <v>3</v>
      </c>
      <c r="D5" s="18">
        <v>12</v>
      </c>
      <c r="E5" s="12">
        <v>98</v>
      </c>
      <c r="F5" s="12">
        <v>8.17</v>
      </c>
      <c r="G5" s="12">
        <v>32.700000000000003</v>
      </c>
      <c r="H5" s="12">
        <v>21</v>
      </c>
      <c r="I5" s="12">
        <v>1</v>
      </c>
      <c r="J5" s="12">
        <v>13</v>
      </c>
    </row>
    <row r="6" spans="1:10" ht="15.75">
      <c r="A6" t="s">
        <v>602</v>
      </c>
      <c r="B6" s="17" t="s">
        <v>71</v>
      </c>
      <c r="C6" s="12">
        <v>3</v>
      </c>
      <c r="D6" s="18">
        <v>12</v>
      </c>
      <c r="E6" s="12">
        <v>146</v>
      </c>
      <c r="F6" s="12">
        <v>12.17</v>
      </c>
      <c r="G6" s="12">
        <v>48.7</v>
      </c>
      <c r="H6" s="12">
        <v>25</v>
      </c>
      <c r="I6" s="12">
        <v>0</v>
      </c>
      <c r="J6" s="12">
        <v>16</v>
      </c>
    </row>
    <row r="7" spans="1:10" ht="15.75">
      <c r="A7" t="s">
        <v>465</v>
      </c>
      <c r="B7" s="17" t="s">
        <v>358</v>
      </c>
      <c r="C7" s="12">
        <v>3</v>
      </c>
      <c r="D7" s="18">
        <v>12</v>
      </c>
      <c r="E7" s="12">
        <v>129</v>
      </c>
      <c r="F7" s="12">
        <v>10.75</v>
      </c>
      <c r="G7" s="12">
        <v>43</v>
      </c>
      <c r="H7" s="12">
        <v>25</v>
      </c>
      <c r="I7" s="12">
        <v>1</v>
      </c>
      <c r="J7" s="12">
        <v>26</v>
      </c>
    </row>
    <row r="8" spans="1:10" ht="15.75">
      <c r="A8" t="s">
        <v>845</v>
      </c>
      <c r="B8" s="17" t="s">
        <v>78</v>
      </c>
      <c r="C8" s="12">
        <v>3</v>
      </c>
      <c r="D8" s="18">
        <v>12</v>
      </c>
      <c r="E8" s="12">
        <v>104</v>
      </c>
      <c r="F8" s="12">
        <v>8.67</v>
      </c>
      <c r="G8" s="12">
        <v>34.700000000000003</v>
      </c>
      <c r="H8" s="12">
        <v>29</v>
      </c>
      <c r="I8" s="12">
        <v>1</v>
      </c>
      <c r="J8" s="12">
        <v>15</v>
      </c>
    </row>
    <row r="9" spans="1:10" ht="15.75">
      <c r="A9" t="s">
        <v>1042</v>
      </c>
      <c r="B9" s="17" t="s">
        <v>215</v>
      </c>
      <c r="C9" s="12">
        <v>3</v>
      </c>
      <c r="D9" s="18">
        <v>10</v>
      </c>
      <c r="E9" s="12">
        <v>172</v>
      </c>
      <c r="F9" s="12">
        <v>17.2</v>
      </c>
      <c r="G9" s="12">
        <v>57.3</v>
      </c>
      <c r="H9" s="12">
        <v>43</v>
      </c>
      <c r="I9" s="12">
        <v>0</v>
      </c>
      <c r="J9" s="12">
        <v>15</v>
      </c>
    </row>
    <row r="10" spans="1:10" ht="15.75">
      <c r="A10" t="s">
        <v>189</v>
      </c>
      <c r="B10" s="17" t="s">
        <v>183</v>
      </c>
      <c r="C10" s="12">
        <v>4</v>
      </c>
      <c r="D10" s="18">
        <v>10</v>
      </c>
      <c r="E10" s="12">
        <v>102</v>
      </c>
      <c r="F10" s="12">
        <v>10.199999999999999</v>
      </c>
      <c r="G10" s="12">
        <v>25.5</v>
      </c>
      <c r="H10" s="12">
        <v>26</v>
      </c>
      <c r="I10" s="12">
        <v>0</v>
      </c>
      <c r="J10" s="12">
        <v>18</v>
      </c>
    </row>
    <row r="11" spans="1:10" ht="15.75">
      <c r="A11" t="s">
        <v>1022</v>
      </c>
      <c r="B11" s="17" t="s">
        <v>1102</v>
      </c>
      <c r="C11" s="12">
        <v>3</v>
      </c>
      <c r="D11" s="18">
        <v>10</v>
      </c>
      <c r="E11" s="12">
        <v>111</v>
      </c>
      <c r="F11" s="12">
        <v>11.1</v>
      </c>
      <c r="G11" s="12">
        <v>37</v>
      </c>
      <c r="H11" s="12">
        <v>34</v>
      </c>
      <c r="I11" s="12">
        <v>0</v>
      </c>
      <c r="J11" s="12">
        <v>17</v>
      </c>
    </row>
    <row r="12" spans="1:10" ht="15.75">
      <c r="A12" t="s">
        <v>892</v>
      </c>
      <c r="B12" s="17" t="s">
        <v>78</v>
      </c>
      <c r="C12" s="12">
        <v>2</v>
      </c>
      <c r="D12" s="18">
        <v>10</v>
      </c>
      <c r="E12" s="12">
        <v>136</v>
      </c>
      <c r="F12" s="12">
        <v>13.6</v>
      </c>
      <c r="G12" s="12">
        <v>68</v>
      </c>
      <c r="H12" s="12">
        <v>31</v>
      </c>
      <c r="I12" s="12">
        <v>0</v>
      </c>
      <c r="J12" s="12">
        <v>23</v>
      </c>
    </row>
    <row r="13" spans="1:10" ht="15.75">
      <c r="A13" t="s">
        <v>412</v>
      </c>
      <c r="B13" s="17" t="s">
        <v>102</v>
      </c>
      <c r="C13" s="12">
        <v>3</v>
      </c>
      <c r="D13" s="18">
        <v>10</v>
      </c>
      <c r="E13" s="12">
        <v>75</v>
      </c>
      <c r="F13" s="12">
        <v>7.5</v>
      </c>
      <c r="G13" s="12">
        <v>25</v>
      </c>
      <c r="H13" s="12">
        <v>16</v>
      </c>
      <c r="I13" s="12">
        <v>0</v>
      </c>
      <c r="J13" s="12">
        <v>10</v>
      </c>
    </row>
    <row r="14" spans="1:10" ht="15.75">
      <c r="A14" t="s">
        <v>1161</v>
      </c>
      <c r="B14" s="17" t="s">
        <v>118</v>
      </c>
      <c r="C14" s="12">
        <v>3</v>
      </c>
      <c r="D14" s="18">
        <v>10</v>
      </c>
      <c r="E14" s="12">
        <v>70</v>
      </c>
      <c r="F14" s="12">
        <v>7</v>
      </c>
      <c r="G14" s="12">
        <v>23.3</v>
      </c>
      <c r="H14" s="12">
        <v>11</v>
      </c>
      <c r="I14" s="12">
        <v>0</v>
      </c>
      <c r="J14" s="12">
        <v>11</v>
      </c>
    </row>
    <row r="15" spans="1:10" ht="15.75">
      <c r="A15" t="s">
        <v>1015</v>
      </c>
      <c r="B15" s="17" t="s">
        <v>1102</v>
      </c>
      <c r="C15" s="12">
        <v>2</v>
      </c>
      <c r="D15" s="18">
        <v>9</v>
      </c>
      <c r="E15" s="12">
        <v>59</v>
      </c>
      <c r="F15" s="12">
        <v>6.56</v>
      </c>
      <c r="G15" s="12">
        <v>29.5</v>
      </c>
      <c r="H15" s="12">
        <v>15</v>
      </c>
      <c r="I15" s="12">
        <v>0</v>
      </c>
      <c r="J15" s="12">
        <v>9</v>
      </c>
    </row>
    <row r="16" spans="1:10" ht="15.75">
      <c r="A16" t="s">
        <v>802</v>
      </c>
      <c r="B16" s="17" t="s">
        <v>202</v>
      </c>
      <c r="C16" s="12">
        <v>3</v>
      </c>
      <c r="D16" s="18">
        <v>9</v>
      </c>
      <c r="E16" s="12">
        <v>68</v>
      </c>
      <c r="F16" s="12">
        <v>7.56</v>
      </c>
      <c r="G16" s="12">
        <v>22.7</v>
      </c>
      <c r="H16" s="12">
        <v>24</v>
      </c>
      <c r="I16" s="12">
        <v>0</v>
      </c>
      <c r="J16" s="12">
        <v>10</v>
      </c>
    </row>
    <row r="17" spans="1:10" ht="15.75">
      <c r="A17" t="s">
        <v>1231</v>
      </c>
      <c r="B17" s="17" t="s">
        <v>47</v>
      </c>
      <c r="C17" s="12">
        <v>3</v>
      </c>
      <c r="D17" s="18">
        <v>9</v>
      </c>
      <c r="E17" s="12">
        <v>111</v>
      </c>
      <c r="F17" s="12">
        <v>12.33</v>
      </c>
      <c r="G17" s="12">
        <v>37</v>
      </c>
      <c r="H17" s="12">
        <v>24</v>
      </c>
      <c r="I17" s="12">
        <v>1</v>
      </c>
      <c r="J17" s="12">
        <v>20</v>
      </c>
    </row>
    <row r="18" spans="1:10" ht="15.75">
      <c r="A18" t="s">
        <v>1232</v>
      </c>
      <c r="B18" s="17" t="s">
        <v>56</v>
      </c>
      <c r="C18" s="12">
        <v>3</v>
      </c>
      <c r="D18" s="18">
        <v>9</v>
      </c>
      <c r="E18" s="12">
        <v>95</v>
      </c>
      <c r="F18" s="12">
        <v>10.56</v>
      </c>
      <c r="G18" s="12">
        <v>31.7</v>
      </c>
      <c r="H18" s="12">
        <v>28</v>
      </c>
      <c r="I18" s="12">
        <v>0</v>
      </c>
      <c r="J18" s="12">
        <v>12</v>
      </c>
    </row>
    <row r="19" spans="1:10" ht="15.75">
      <c r="A19" t="s">
        <v>780</v>
      </c>
      <c r="B19" s="17" t="s">
        <v>47</v>
      </c>
      <c r="C19" s="12">
        <v>3</v>
      </c>
      <c r="D19" s="18">
        <v>9</v>
      </c>
      <c r="E19" s="12">
        <v>87</v>
      </c>
      <c r="F19" s="12">
        <v>9.67</v>
      </c>
      <c r="G19" s="12">
        <v>29</v>
      </c>
      <c r="H19" s="12">
        <v>23</v>
      </c>
      <c r="I19" s="12">
        <v>0</v>
      </c>
      <c r="J19" s="12">
        <v>15</v>
      </c>
    </row>
    <row r="20" spans="1:10" ht="15.75">
      <c r="A20" t="s">
        <v>1233</v>
      </c>
      <c r="B20" s="17" t="s">
        <v>183</v>
      </c>
      <c r="C20" s="12">
        <v>4</v>
      </c>
      <c r="D20" s="18">
        <v>9</v>
      </c>
      <c r="E20" s="12">
        <v>85</v>
      </c>
      <c r="F20" s="12">
        <v>9.44</v>
      </c>
      <c r="G20" s="12">
        <v>21.2</v>
      </c>
      <c r="H20" s="12">
        <v>19</v>
      </c>
      <c r="I20" s="12">
        <v>2</v>
      </c>
      <c r="J20" s="12">
        <v>10</v>
      </c>
    </row>
    <row r="21" spans="1:10" ht="15.75">
      <c r="A21" t="s">
        <v>210</v>
      </c>
      <c r="B21" s="17" t="s">
        <v>183</v>
      </c>
      <c r="C21" s="12">
        <v>4</v>
      </c>
      <c r="D21" s="18">
        <v>9</v>
      </c>
      <c r="E21" s="12">
        <v>97</v>
      </c>
      <c r="F21" s="12">
        <v>10.78</v>
      </c>
      <c r="G21" s="12">
        <v>24.2</v>
      </c>
      <c r="H21" s="12">
        <v>21</v>
      </c>
      <c r="I21" s="12">
        <v>0</v>
      </c>
      <c r="J21" s="12">
        <v>16</v>
      </c>
    </row>
    <row r="22" spans="1:10" ht="15.75">
      <c r="A22" t="s">
        <v>468</v>
      </c>
      <c r="B22" s="17" t="s">
        <v>358</v>
      </c>
      <c r="C22" s="12">
        <v>3</v>
      </c>
      <c r="D22" s="18">
        <v>9</v>
      </c>
      <c r="E22" s="12">
        <v>112</v>
      </c>
      <c r="F22" s="12">
        <v>12.44</v>
      </c>
      <c r="G22" s="12">
        <v>37.299999999999997</v>
      </c>
      <c r="H22" s="12">
        <v>34</v>
      </c>
      <c r="I22" s="12">
        <v>1</v>
      </c>
      <c r="J22" s="12">
        <v>14</v>
      </c>
    </row>
    <row r="23" spans="1:10" ht="15.75">
      <c r="A23" t="s">
        <v>469</v>
      </c>
      <c r="B23" s="17" t="s">
        <v>358</v>
      </c>
      <c r="C23" s="12">
        <v>3</v>
      </c>
      <c r="D23" s="18">
        <v>9</v>
      </c>
      <c r="E23" s="12">
        <v>79</v>
      </c>
      <c r="F23" s="12">
        <v>8.7799999999999994</v>
      </c>
      <c r="G23" s="12">
        <v>26.3</v>
      </c>
      <c r="H23" s="12">
        <v>20</v>
      </c>
      <c r="I23" s="12">
        <v>0</v>
      </c>
      <c r="J23" s="12">
        <v>15</v>
      </c>
    </row>
    <row r="24" spans="1:10" ht="15.75">
      <c r="A24" t="s">
        <v>1157</v>
      </c>
      <c r="B24" s="17" t="s">
        <v>122</v>
      </c>
      <c r="C24" s="12">
        <v>4</v>
      </c>
      <c r="D24" s="18">
        <v>9</v>
      </c>
      <c r="E24" s="12">
        <v>66</v>
      </c>
      <c r="F24" s="12">
        <v>7.33</v>
      </c>
      <c r="G24" s="12">
        <v>16.5</v>
      </c>
      <c r="H24" s="12">
        <v>17</v>
      </c>
      <c r="I24" s="12">
        <v>1</v>
      </c>
      <c r="J24" s="12">
        <v>12</v>
      </c>
    </row>
    <row r="25" spans="1:10" ht="15.75">
      <c r="A25" t="s">
        <v>1212</v>
      </c>
      <c r="B25" s="17" t="s">
        <v>78</v>
      </c>
      <c r="C25" s="12">
        <v>3</v>
      </c>
      <c r="D25" s="18">
        <v>9</v>
      </c>
      <c r="E25" s="12">
        <v>127</v>
      </c>
      <c r="F25" s="12">
        <v>14.11</v>
      </c>
      <c r="G25" s="12">
        <v>42.3</v>
      </c>
      <c r="H25" s="12">
        <v>53</v>
      </c>
      <c r="I25" s="12">
        <v>0</v>
      </c>
      <c r="J25" s="12">
        <v>14</v>
      </c>
    </row>
    <row r="26" spans="1:10" ht="15.75">
      <c r="A26" t="s">
        <v>491</v>
      </c>
      <c r="B26" s="17" t="s">
        <v>122</v>
      </c>
      <c r="C26" s="12">
        <v>4</v>
      </c>
      <c r="D26" s="18">
        <v>9</v>
      </c>
      <c r="E26" s="12">
        <v>91</v>
      </c>
      <c r="F26" s="12">
        <v>10.11</v>
      </c>
      <c r="G26" s="12">
        <v>22.8</v>
      </c>
      <c r="H26" s="12">
        <v>29</v>
      </c>
      <c r="I26" s="12">
        <v>0</v>
      </c>
      <c r="J26" s="12">
        <v>13</v>
      </c>
    </row>
    <row r="27" spans="1:10" ht="15.75">
      <c r="A27" t="s">
        <v>821</v>
      </c>
      <c r="B27" s="17" t="s">
        <v>110</v>
      </c>
      <c r="C27" s="12">
        <v>3</v>
      </c>
      <c r="D27" s="18">
        <v>9</v>
      </c>
      <c r="E27" s="12">
        <v>195</v>
      </c>
      <c r="F27" s="12">
        <v>21.67</v>
      </c>
      <c r="G27" s="12">
        <v>65</v>
      </c>
      <c r="H27" s="12">
        <v>44</v>
      </c>
      <c r="I27" s="12">
        <v>2</v>
      </c>
      <c r="J27" s="12">
        <v>10</v>
      </c>
    </row>
    <row r="28" spans="1:10" ht="15.75">
      <c r="A28" t="s">
        <v>739</v>
      </c>
      <c r="B28" s="17" t="s">
        <v>1102</v>
      </c>
      <c r="C28" s="12">
        <v>3</v>
      </c>
      <c r="D28" s="18">
        <v>9</v>
      </c>
      <c r="E28" s="12">
        <v>91</v>
      </c>
      <c r="F28" s="12">
        <v>10.11</v>
      </c>
      <c r="G28" s="12">
        <v>30.3</v>
      </c>
      <c r="H28" s="12">
        <v>27</v>
      </c>
      <c r="I28" s="12">
        <v>0</v>
      </c>
      <c r="J28" s="12">
        <v>11</v>
      </c>
    </row>
    <row r="29" spans="1:10" ht="15.75">
      <c r="A29" t="s">
        <v>565</v>
      </c>
      <c r="B29" s="17" t="s">
        <v>1101</v>
      </c>
      <c r="C29" s="12">
        <v>3</v>
      </c>
      <c r="D29" s="18">
        <v>8</v>
      </c>
      <c r="E29" s="12">
        <v>73</v>
      </c>
      <c r="F29" s="12">
        <v>9.1300000000000008</v>
      </c>
      <c r="G29" s="12">
        <v>24.3</v>
      </c>
      <c r="H29" s="12">
        <v>23</v>
      </c>
      <c r="I29" s="12">
        <v>1</v>
      </c>
      <c r="J29" s="12">
        <v>11</v>
      </c>
    </row>
    <row r="30" spans="1:10" ht="15.75">
      <c r="A30" t="s">
        <v>886</v>
      </c>
      <c r="B30" s="17" t="s">
        <v>237</v>
      </c>
      <c r="C30" s="12">
        <v>3</v>
      </c>
      <c r="D30" s="18">
        <v>8</v>
      </c>
      <c r="E30" s="12">
        <v>103</v>
      </c>
      <c r="F30" s="12">
        <v>12.88</v>
      </c>
      <c r="G30" s="12">
        <v>34.299999999999997</v>
      </c>
      <c r="H30" s="12">
        <v>43</v>
      </c>
      <c r="I30" s="12">
        <v>0</v>
      </c>
      <c r="J30" s="12">
        <v>10</v>
      </c>
    </row>
    <row r="31" spans="1:10" ht="15.75">
      <c r="A31" t="s">
        <v>100</v>
      </c>
      <c r="B31" s="17" t="s">
        <v>74</v>
      </c>
      <c r="C31" s="12">
        <v>3</v>
      </c>
      <c r="D31" s="18">
        <v>8</v>
      </c>
      <c r="E31" s="12">
        <v>54</v>
      </c>
      <c r="F31" s="12">
        <v>6.75</v>
      </c>
      <c r="G31" s="12">
        <v>18</v>
      </c>
      <c r="H31" s="12">
        <v>22</v>
      </c>
      <c r="I31" s="12">
        <v>0</v>
      </c>
      <c r="J31" s="12">
        <v>9</v>
      </c>
    </row>
    <row r="32" spans="1:10" ht="15.75">
      <c r="A32" t="s">
        <v>970</v>
      </c>
      <c r="B32" s="17" t="s">
        <v>104</v>
      </c>
      <c r="C32" s="12">
        <v>3</v>
      </c>
      <c r="D32" s="18">
        <v>8</v>
      </c>
      <c r="E32" s="12">
        <v>55</v>
      </c>
      <c r="F32" s="12">
        <v>6.88</v>
      </c>
      <c r="G32" s="12">
        <v>18.3</v>
      </c>
      <c r="H32" s="12">
        <v>16</v>
      </c>
      <c r="I32" s="12">
        <v>0</v>
      </c>
      <c r="J32" s="12">
        <v>12</v>
      </c>
    </row>
    <row r="33" spans="1:10" ht="15.75">
      <c r="A33" t="s">
        <v>1019</v>
      </c>
      <c r="B33" s="17" t="s">
        <v>122</v>
      </c>
      <c r="C33" s="12">
        <v>3</v>
      </c>
      <c r="D33" s="18">
        <v>8</v>
      </c>
      <c r="E33" s="12">
        <v>89</v>
      </c>
      <c r="F33" s="12">
        <v>11.13</v>
      </c>
      <c r="G33" s="12">
        <v>29.7</v>
      </c>
      <c r="H33" s="12">
        <v>27</v>
      </c>
      <c r="I33" s="12">
        <v>0</v>
      </c>
      <c r="J33" s="12">
        <v>10</v>
      </c>
    </row>
    <row r="34" spans="1:10" ht="15.75">
      <c r="A34" t="s">
        <v>1234</v>
      </c>
      <c r="B34" s="17" t="s">
        <v>122</v>
      </c>
      <c r="C34" s="12">
        <v>4</v>
      </c>
      <c r="D34" s="18">
        <v>8</v>
      </c>
      <c r="E34" s="12">
        <v>61</v>
      </c>
      <c r="F34" s="12">
        <v>7.63</v>
      </c>
      <c r="G34" s="12">
        <v>15.2</v>
      </c>
      <c r="H34" s="12">
        <v>17</v>
      </c>
      <c r="I34" s="12">
        <v>0</v>
      </c>
      <c r="J34" s="12">
        <v>12</v>
      </c>
    </row>
    <row r="35" spans="1:10" ht="15.75">
      <c r="A35" t="s">
        <v>463</v>
      </c>
      <c r="B35" s="17" t="s">
        <v>358</v>
      </c>
      <c r="C35" s="12">
        <v>2</v>
      </c>
      <c r="D35" s="18">
        <v>8</v>
      </c>
      <c r="E35" s="12">
        <v>71</v>
      </c>
      <c r="F35" s="12">
        <v>8.8800000000000008</v>
      </c>
      <c r="G35" s="12">
        <v>35.5</v>
      </c>
      <c r="H35" s="12">
        <v>20</v>
      </c>
      <c r="I35" s="12">
        <v>0</v>
      </c>
      <c r="J35" s="12">
        <v>11</v>
      </c>
    </row>
    <row r="36" spans="1:10" ht="15.75">
      <c r="A36" t="s">
        <v>890</v>
      </c>
      <c r="B36" s="17" t="s">
        <v>39</v>
      </c>
      <c r="C36" s="12">
        <v>3</v>
      </c>
      <c r="D36" s="18">
        <v>8</v>
      </c>
      <c r="E36" s="12">
        <v>113</v>
      </c>
      <c r="F36" s="12">
        <v>14.13</v>
      </c>
      <c r="G36" s="12">
        <v>37.700000000000003</v>
      </c>
      <c r="H36" s="12">
        <v>26</v>
      </c>
      <c r="I36" s="12">
        <v>0</v>
      </c>
      <c r="J36" s="12">
        <v>12</v>
      </c>
    </row>
    <row r="37" spans="1:10" ht="15.75">
      <c r="A37" t="s">
        <v>977</v>
      </c>
      <c r="B37" s="17" t="s">
        <v>56</v>
      </c>
      <c r="C37" s="12">
        <v>3</v>
      </c>
      <c r="D37" s="18">
        <v>8</v>
      </c>
      <c r="E37" s="12">
        <v>62</v>
      </c>
      <c r="F37" s="12">
        <v>7.75</v>
      </c>
      <c r="G37" s="12">
        <v>20.7</v>
      </c>
      <c r="H37" s="12">
        <v>16</v>
      </c>
      <c r="I37" s="12">
        <v>1</v>
      </c>
      <c r="J37" s="12">
        <v>11</v>
      </c>
    </row>
    <row r="38" spans="1:10" ht="15.75">
      <c r="A38" t="s">
        <v>757</v>
      </c>
      <c r="B38" s="17" t="s">
        <v>34</v>
      </c>
      <c r="C38" s="12">
        <v>3</v>
      </c>
      <c r="D38" s="18">
        <v>8</v>
      </c>
      <c r="E38" s="12">
        <v>77</v>
      </c>
      <c r="F38" s="12">
        <v>9.6300000000000008</v>
      </c>
      <c r="G38" s="12">
        <v>25.7</v>
      </c>
      <c r="H38" s="12">
        <v>21</v>
      </c>
      <c r="I38" s="12">
        <v>0</v>
      </c>
      <c r="J38" s="12">
        <v>11</v>
      </c>
    </row>
    <row r="39" spans="1:10" ht="15.75">
      <c r="A39" t="s">
        <v>434</v>
      </c>
      <c r="B39" s="17" t="s">
        <v>193</v>
      </c>
      <c r="C39" s="12">
        <v>3</v>
      </c>
      <c r="D39" s="18">
        <v>8</v>
      </c>
      <c r="E39" s="12">
        <v>120</v>
      </c>
      <c r="F39" s="12">
        <v>15</v>
      </c>
      <c r="G39" s="12">
        <v>40</v>
      </c>
      <c r="H39" s="12">
        <v>33</v>
      </c>
      <c r="I39" s="12">
        <v>0</v>
      </c>
      <c r="J39" s="12">
        <v>10</v>
      </c>
    </row>
    <row r="40" spans="1:10" ht="15.75">
      <c r="A40" t="s">
        <v>613</v>
      </c>
      <c r="B40" s="17" t="s">
        <v>78</v>
      </c>
      <c r="C40" s="12">
        <v>3</v>
      </c>
      <c r="D40" s="18">
        <v>8</v>
      </c>
      <c r="E40" s="12">
        <v>48</v>
      </c>
      <c r="F40" s="12">
        <v>6</v>
      </c>
      <c r="G40" s="12">
        <v>16</v>
      </c>
      <c r="H40" s="12">
        <v>15</v>
      </c>
      <c r="I40" s="12">
        <v>1</v>
      </c>
      <c r="J40" s="12">
        <v>12</v>
      </c>
    </row>
    <row r="41" spans="1:10" ht="15.75">
      <c r="A41" t="s">
        <v>812</v>
      </c>
      <c r="B41" s="17" t="s">
        <v>379</v>
      </c>
      <c r="C41" s="12">
        <v>3</v>
      </c>
      <c r="D41" s="18">
        <v>8</v>
      </c>
      <c r="E41" s="12">
        <v>123</v>
      </c>
      <c r="F41" s="12">
        <v>15.38</v>
      </c>
      <c r="G41" s="12">
        <v>41</v>
      </c>
      <c r="H41" s="12">
        <v>38</v>
      </c>
      <c r="I41" s="12">
        <v>0</v>
      </c>
      <c r="J41" s="12">
        <v>12</v>
      </c>
    </row>
    <row r="42" spans="1:10" ht="15.75">
      <c r="A42" t="s">
        <v>171</v>
      </c>
      <c r="B42" s="17" t="s">
        <v>27</v>
      </c>
      <c r="C42" s="12">
        <v>3</v>
      </c>
      <c r="D42" s="18">
        <v>8</v>
      </c>
      <c r="E42" s="12">
        <v>93</v>
      </c>
      <c r="F42" s="12">
        <v>11.63</v>
      </c>
      <c r="G42" s="12">
        <v>31</v>
      </c>
      <c r="H42" s="12">
        <v>25</v>
      </c>
      <c r="I42" s="12">
        <v>0</v>
      </c>
      <c r="J42" s="12">
        <v>11</v>
      </c>
    </row>
    <row r="43" spans="1:10" ht="15.75">
      <c r="A43" t="s">
        <v>897</v>
      </c>
      <c r="B43" s="17" t="s">
        <v>84</v>
      </c>
      <c r="C43" s="12">
        <v>3</v>
      </c>
      <c r="D43" s="18">
        <v>8</v>
      </c>
      <c r="E43" s="12">
        <v>117</v>
      </c>
      <c r="F43" s="12">
        <v>14.63</v>
      </c>
      <c r="G43" s="12">
        <v>39</v>
      </c>
      <c r="H43" s="12">
        <v>30</v>
      </c>
      <c r="I43" s="12">
        <v>1</v>
      </c>
      <c r="J43" s="12">
        <v>13</v>
      </c>
    </row>
    <row r="44" spans="1:10" ht="15.75">
      <c r="A44" t="s">
        <v>1235</v>
      </c>
      <c r="B44" s="17" t="s">
        <v>30</v>
      </c>
      <c r="C44" s="12">
        <v>2</v>
      </c>
      <c r="D44" s="18">
        <v>8</v>
      </c>
      <c r="E44" s="12">
        <v>82</v>
      </c>
      <c r="F44" s="12">
        <v>10.25</v>
      </c>
      <c r="G44" s="12">
        <v>41</v>
      </c>
      <c r="H44" s="12">
        <v>17</v>
      </c>
      <c r="I44" s="12">
        <v>0</v>
      </c>
      <c r="J44" s="12">
        <v>9</v>
      </c>
    </row>
    <row r="45" spans="1:10" ht="15.75">
      <c r="A45" t="s">
        <v>478</v>
      </c>
      <c r="B45" s="17" t="s">
        <v>122</v>
      </c>
      <c r="C45" s="12">
        <v>4</v>
      </c>
      <c r="D45" s="18">
        <v>7</v>
      </c>
      <c r="E45" s="12">
        <v>50</v>
      </c>
      <c r="F45" s="12">
        <v>7.14</v>
      </c>
      <c r="G45" s="12">
        <v>12.5</v>
      </c>
      <c r="H45" s="12">
        <v>13</v>
      </c>
      <c r="I45" s="12">
        <v>1</v>
      </c>
      <c r="J45" s="12">
        <v>10</v>
      </c>
    </row>
    <row r="46" spans="1:10" ht="15.75">
      <c r="A46" t="s">
        <v>1068</v>
      </c>
      <c r="B46" s="17" t="s">
        <v>413</v>
      </c>
      <c r="C46" s="12">
        <v>3</v>
      </c>
      <c r="D46" s="18">
        <v>7</v>
      </c>
      <c r="E46" s="12">
        <v>125</v>
      </c>
      <c r="F46" s="12">
        <v>17.86</v>
      </c>
      <c r="G46" s="12">
        <v>41.7</v>
      </c>
      <c r="H46" s="12">
        <v>29</v>
      </c>
      <c r="I46" s="12">
        <v>2</v>
      </c>
      <c r="J46" s="12">
        <v>9</v>
      </c>
    </row>
    <row r="47" spans="1:10" ht="15.75">
      <c r="A47" t="s">
        <v>715</v>
      </c>
      <c r="B47" s="17" t="s">
        <v>248</v>
      </c>
      <c r="C47" s="12">
        <v>3</v>
      </c>
      <c r="D47" s="18">
        <v>7</v>
      </c>
      <c r="E47" s="12">
        <v>146</v>
      </c>
      <c r="F47" s="12">
        <v>20.86</v>
      </c>
      <c r="G47" s="12">
        <v>48.7</v>
      </c>
      <c r="H47" s="12">
        <v>47</v>
      </c>
      <c r="I47" s="12">
        <v>0</v>
      </c>
      <c r="J47" s="12">
        <v>9</v>
      </c>
    </row>
    <row r="48" spans="1:10" ht="15.75">
      <c r="A48" t="s">
        <v>97</v>
      </c>
      <c r="B48" s="17" t="s">
        <v>74</v>
      </c>
      <c r="C48" s="12">
        <v>3</v>
      </c>
      <c r="D48" s="18">
        <v>7</v>
      </c>
      <c r="E48" s="12">
        <v>87</v>
      </c>
      <c r="F48" s="12">
        <v>12.43</v>
      </c>
      <c r="G48" s="12">
        <v>29</v>
      </c>
      <c r="H48" s="12">
        <v>21</v>
      </c>
      <c r="I48" s="12">
        <v>0</v>
      </c>
      <c r="J48" s="12">
        <v>10</v>
      </c>
    </row>
    <row r="49" spans="1:10" ht="15.75">
      <c r="A49" t="s">
        <v>266</v>
      </c>
      <c r="B49" s="17" t="s">
        <v>104</v>
      </c>
      <c r="C49" s="12">
        <v>3</v>
      </c>
      <c r="D49" s="18">
        <v>7</v>
      </c>
      <c r="E49" s="12">
        <v>34</v>
      </c>
      <c r="F49" s="12">
        <v>4.8600000000000003</v>
      </c>
      <c r="G49" s="12">
        <v>11.3</v>
      </c>
      <c r="H49" s="12">
        <v>13</v>
      </c>
      <c r="I49" s="12">
        <v>0</v>
      </c>
      <c r="J49" s="12">
        <v>8</v>
      </c>
    </row>
    <row r="50" spans="1:10" ht="15.75">
      <c r="A50" t="s">
        <v>354</v>
      </c>
      <c r="B50" s="17" t="s">
        <v>78</v>
      </c>
      <c r="C50" s="12">
        <v>3</v>
      </c>
      <c r="D50" s="18">
        <v>7</v>
      </c>
      <c r="E50" s="12">
        <v>101</v>
      </c>
      <c r="F50" s="12">
        <v>14.43</v>
      </c>
      <c r="G50" s="12">
        <v>33.700000000000003</v>
      </c>
      <c r="H50" s="12">
        <v>42</v>
      </c>
      <c r="I50" s="12">
        <v>0</v>
      </c>
      <c r="J50" s="12">
        <v>13</v>
      </c>
    </row>
    <row r="51" spans="1:10" ht="15.75">
      <c r="A51" t="s">
        <v>392</v>
      </c>
      <c r="B51" s="17" t="s">
        <v>102</v>
      </c>
      <c r="C51" s="12">
        <v>2</v>
      </c>
      <c r="D51" s="18">
        <v>7</v>
      </c>
      <c r="E51" s="12">
        <v>106</v>
      </c>
      <c r="F51" s="12">
        <v>15.14</v>
      </c>
      <c r="G51" s="12">
        <v>53</v>
      </c>
      <c r="H51" s="12">
        <v>26</v>
      </c>
      <c r="I51" s="12">
        <v>1</v>
      </c>
      <c r="J51" s="12">
        <v>9</v>
      </c>
    </row>
    <row r="52" spans="1:10" ht="15.75">
      <c r="A52" t="s">
        <v>567</v>
      </c>
      <c r="B52" s="17" t="s">
        <v>68</v>
      </c>
      <c r="C52" s="12">
        <v>3</v>
      </c>
      <c r="D52" s="18">
        <v>7</v>
      </c>
      <c r="E52" s="12">
        <v>116</v>
      </c>
      <c r="F52" s="12">
        <v>16.57</v>
      </c>
      <c r="G52" s="12">
        <v>38.700000000000003</v>
      </c>
      <c r="H52" s="12">
        <v>35</v>
      </c>
      <c r="I52" s="12">
        <v>1</v>
      </c>
      <c r="J52" s="12">
        <v>10</v>
      </c>
    </row>
    <row r="53" spans="1:10" ht="15.75">
      <c r="A53" t="s">
        <v>630</v>
      </c>
      <c r="B53" s="17" t="s">
        <v>74</v>
      </c>
      <c r="C53" s="12">
        <v>2</v>
      </c>
      <c r="D53" s="18">
        <v>7</v>
      </c>
      <c r="E53" s="12">
        <v>50</v>
      </c>
      <c r="F53" s="12">
        <v>7.14</v>
      </c>
      <c r="G53" s="12">
        <v>25</v>
      </c>
      <c r="H53" s="12">
        <v>18</v>
      </c>
      <c r="I53" s="12">
        <v>0</v>
      </c>
      <c r="J53" s="12">
        <v>7</v>
      </c>
    </row>
    <row r="54" spans="1:10" ht="15.75">
      <c r="A54" t="s">
        <v>1219</v>
      </c>
      <c r="B54" s="17" t="s">
        <v>379</v>
      </c>
      <c r="C54" s="12">
        <v>3</v>
      </c>
      <c r="D54" s="18">
        <v>7</v>
      </c>
      <c r="E54" s="12">
        <v>72</v>
      </c>
      <c r="F54" s="12">
        <v>10.29</v>
      </c>
      <c r="G54" s="12">
        <v>24</v>
      </c>
      <c r="H54" s="12">
        <v>23</v>
      </c>
      <c r="I54" s="12">
        <v>0</v>
      </c>
      <c r="J54" s="12">
        <v>11</v>
      </c>
    </row>
    <row r="55" spans="1:10" ht="15.75">
      <c r="A55" t="s">
        <v>1167</v>
      </c>
      <c r="B55" s="17" t="s">
        <v>102</v>
      </c>
      <c r="C55" s="12">
        <v>3</v>
      </c>
      <c r="D55" s="18">
        <v>7</v>
      </c>
      <c r="E55" s="12">
        <v>27</v>
      </c>
      <c r="F55" s="12">
        <v>3.86</v>
      </c>
      <c r="G55" s="12">
        <v>9</v>
      </c>
      <c r="H55" s="12">
        <v>22</v>
      </c>
      <c r="I55" s="12">
        <v>0</v>
      </c>
      <c r="J55" s="12">
        <v>8</v>
      </c>
    </row>
    <row r="56" spans="1:10" ht="15.75">
      <c r="A56" t="s">
        <v>572</v>
      </c>
      <c r="B56" s="17" t="s">
        <v>47</v>
      </c>
      <c r="C56" s="12">
        <v>3</v>
      </c>
      <c r="D56" s="18">
        <v>7</v>
      </c>
      <c r="E56" s="12">
        <v>151</v>
      </c>
      <c r="F56" s="12">
        <v>21.57</v>
      </c>
      <c r="G56" s="12">
        <v>50.3</v>
      </c>
      <c r="H56" s="12">
        <v>70</v>
      </c>
      <c r="I56" s="12">
        <v>1</v>
      </c>
      <c r="J56" s="12">
        <v>8</v>
      </c>
    </row>
    <row r="57" spans="1:10" ht="15.75">
      <c r="A57" t="s">
        <v>1236</v>
      </c>
      <c r="B57" s="17" t="s">
        <v>122</v>
      </c>
      <c r="C57" s="12">
        <v>4</v>
      </c>
      <c r="D57" s="18">
        <v>7</v>
      </c>
      <c r="E57" s="12">
        <v>75</v>
      </c>
      <c r="F57" s="12">
        <v>10.71</v>
      </c>
      <c r="G57" s="12">
        <v>18.8</v>
      </c>
      <c r="H57" s="12">
        <v>20</v>
      </c>
      <c r="I57" s="12">
        <v>1</v>
      </c>
      <c r="J57" s="12">
        <v>15</v>
      </c>
    </row>
    <row r="58" spans="1:10" ht="15.75">
      <c r="A58" t="s">
        <v>1237</v>
      </c>
      <c r="B58" s="17" t="s">
        <v>118</v>
      </c>
      <c r="C58" s="12">
        <v>3</v>
      </c>
      <c r="D58" s="18">
        <v>7</v>
      </c>
      <c r="E58" s="12">
        <v>76</v>
      </c>
      <c r="F58" s="12">
        <v>10.86</v>
      </c>
      <c r="G58" s="12">
        <v>25.3</v>
      </c>
      <c r="H58" s="12">
        <v>26</v>
      </c>
      <c r="I58" s="12">
        <v>0</v>
      </c>
      <c r="J58" s="12">
        <v>9</v>
      </c>
    </row>
    <row r="59" spans="1:10" ht="15.75">
      <c r="A59" t="s">
        <v>859</v>
      </c>
      <c r="B59" s="17" t="s">
        <v>379</v>
      </c>
      <c r="C59" s="12">
        <v>2</v>
      </c>
      <c r="D59" s="18">
        <v>7</v>
      </c>
      <c r="E59" s="12">
        <v>132</v>
      </c>
      <c r="F59" s="12">
        <v>18.86</v>
      </c>
      <c r="G59" s="12">
        <v>66</v>
      </c>
      <c r="H59" s="12">
        <v>36</v>
      </c>
      <c r="I59" s="12">
        <v>0</v>
      </c>
      <c r="J59" s="12">
        <v>8</v>
      </c>
    </row>
    <row r="60" spans="1:10" ht="15.75">
      <c r="A60" t="s">
        <v>1238</v>
      </c>
      <c r="B60" s="17" t="s">
        <v>104</v>
      </c>
      <c r="C60" s="12">
        <v>3</v>
      </c>
      <c r="D60" s="18">
        <v>7</v>
      </c>
      <c r="E60" s="12">
        <v>102</v>
      </c>
      <c r="F60" s="12">
        <v>14.57</v>
      </c>
      <c r="G60" s="12">
        <v>34</v>
      </c>
      <c r="H60" s="12">
        <v>33</v>
      </c>
      <c r="I60" s="12">
        <v>0</v>
      </c>
      <c r="J60" s="12">
        <v>10</v>
      </c>
    </row>
    <row r="61" spans="1:10" ht="15.75">
      <c r="A61" t="s">
        <v>1239</v>
      </c>
      <c r="B61" s="17" t="s">
        <v>358</v>
      </c>
      <c r="C61" s="12">
        <v>3</v>
      </c>
      <c r="D61" s="18">
        <v>7</v>
      </c>
      <c r="E61" s="12">
        <v>39</v>
      </c>
      <c r="F61" s="12">
        <v>5.57</v>
      </c>
      <c r="G61" s="12">
        <v>13</v>
      </c>
      <c r="H61" s="12">
        <v>10</v>
      </c>
      <c r="I61" s="12">
        <v>0</v>
      </c>
      <c r="J61" s="12">
        <v>12</v>
      </c>
    </row>
    <row r="62" spans="1:10" ht="15.75">
      <c r="A62" t="s">
        <v>893</v>
      </c>
      <c r="B62" s="17" t="s">
        <v>39</v>
      </c>
      <c r="C62" s="12">
        <v>3</v>
      </c>
      <c r="D62" s="18">
        <v>7</v>
      </c>
      <c r="E62" s="12">
        <v>33</v>
      </c>
      <c r="F62" s="12">
        <v>4.71</v>
      </c>
      <c r="G62" s="12">
        <v>11</v>
      </c>
      <c r="H62" s="12">
        <v>12</v>
      </c>
      <c r="I62" s="12">
        <v>1</v>
      </c>
      <c r="J62" s="12">
        <v>8</v>
      </c>
    </row>
    <row r="63" spans="1:10" ht="15.75">
      <c r="A63" t="s">
        <v>841</v>
      </c>
      <c r="B63" s="17" t="s">
        <v>78</v>
      </c>
      <c r="C63" s="12">
        <v>3</v>
      </c>
      <c r="D63" s="18">
        <v>7</v>
      </c>
      <c r="E63" s="12">
        <v>47</v>
      </c>
      <c r="F63" s="12">
        <v>6.71</v>
      </c>
      <c r="G63" s="12">
        <v>15.7</v>
      </c>
      <c r="H63" s="12">
        <v>27</v>
      </c>
      <c r="I63" s="12">
        <v>0</v>
      </c>
      <c r="J63" s="12">
        <v>9</v>
      </c>
    </row>
    <row r="64" spans="1:10" ht="15.75">
      <c r="A64" t="s">
        <v>644</v>
      </c>
      <c r="B64" s="17" t="s">
        <v>27</v>
      </c>
      <c r="C64" s="12">
        <v>3</v>
      </c>
      <c r="D64" s="18">
        <v>7</v>
      </c>
      <c r="E64" s="12">
        <v>72</v>
      </c>
      <c r="F64" s="12">
        <v>10.29</v>
      </c>
      <c r="G64" s="12">
        <v>24</v>
      </c>
      <c r="H64" s="12">
        <v>20</v>
      </c>
      <c r="I64" s="12">
        <v>1</v>
      </c>
      <c r="J64" s="12">
        <v>11</v>
      </c>
    </row>
    <row r="65" spans="1:10" ht="15.75">
      <c r="A65" t="s">
        <v>1240</v>
      </c>
      <c r="B65" s="17" t="s">
        <v>39</v>
      </c>
      <c r="C65" s="12">
        <v>3</v>
      </c>
      <c r="D65" s="18">
        <v>7</v>
      </c>
      <c r="E65" s="12">
        <v>109</v>
      </c>
      <c r="F65" s="12">
        <v>15.57</v>
      </c>
      <c r="G65" s="12">
        <v>36.299999999999997</v>
      </c>
      <c r="H65" s="12">
        <v>24</v>
      </c>
      <c r="I65" s="12">
        <v>1</v>
      </c>
      <c r="J65" s="12">
        <v>9</v>
      </c>
    </row>
    <row r="66" spans="1:10" ht="15.75">
      <c r="A66" t="s">
        <v>332</v>
      </c>
      <c r="B66" s="17" t="s">
        <v>18</v>
      </c>
      <c r="C66" s="12">
        <v>3</v>
      </c>
      <c r="D66" s="18">
        <v>7</v>
      </c>
      <c r="E66" s="12">
        <v>63</v>
      </c>
      <c r="F66" s="12">
        <v>9</v>
      </c>
      <c r="G66" s="12">
        <v>21</v>
      </c>
      <c r="H66" s="12">
        <v>14</v>
      </c>
      <c r="I66" s="12">
        <v>0</v>
      </c>
      <c r="J66" s="12">
        <v>11</v>
      </c>
    </row>
    <row r="67" spans="1:10" ht="15.75">
      <c r="A67" t="s">
        <v>871</v>
      </c>
      <c r="B67" s="17" t="s">
        <v>379</v>
      </c>
      <c r="C67" s="12">
        <v>3</v>
      </c>
      <c r="D67" s="18">
        <v>7</v>
      </c>
      <c r="E67" s="12">
        <v>91</v>
      </c>
      <c r="F67" s="12">
        <v>13</v>
      </c>
      <c r="G67" s="12">
        <v>30.3</v>
      </c>
      <c r="H67" s="12">
        <v>33</v>
      </c>
      <c r="I67" s="12">
        <v>2</v>
      </c>
      <c r="J67" s="12">
        <v>8</v>
      </c>
    </row>
    <row r="68" spans="1:10" ht="15.75">
      <c r="A68" t="s">
        <v>1241</v>
      </c>
      <c r="B68" s="17" t="s">
        <v>60</v>
      </c>
      <c r="C68" s="12">
        <v>3</v>
      </c>
      <c r="D68" s="18">
        <v>7</v>
      </c>
      <c r="E68" s="12">
        <v>88</v>
      </c>
      <c r="F68" s="12">
        <v>12.57</v>
      </c>
      <c r="G68" s="12">
        <v>29.3</v>
      </c>
      <c r="H68" s="12">
        <v>27</v>
      </c>
      <c r="I68" s="12">
        <v>0</v>
      </c>
      <c r="J68" s="12">
        <v>11</v>
      </c>
    </row>
    <row r="69" spans="1:10" ht="15.75">
      <c r="A69" t="s">
        <v>1170</v>
      </c>
      <c r="B69" s="17" t="s">
        <v>71</v>
      </c>
      <c r="C69" s="12">
        <v>3</v>
      </c>
      <c r="D69" s="18">
        <v>7</v>
      </c>
      <c r="E69" s="12">
        <v>21</v>
      </c>
      <c r="F69" s="12">
        <v>3</v>
      </c>
      <c r="G69" s="12">
        <v>7</v>
      </c>
      <c r="H69" s="12">
        <v>8</v>
      </c>
      <c r="I69" s="12">
        <v>0</v>
      </c>
      <c r="J69" s="12">
        <v>9</v>
      </c>
    </row>
    <row r="70" spans="1:10" ht="15.75">
      <c r="A70" t="s">
        <v>500</v>
      </c>
      <c r="B70" s="17" t="s">
        <v>122</v>
      </c>
      <c r="C70" s="12">
        <v>4</v>
      </c>
      <c r="D70" s="18">
        <v>7</v>
      </c>
      <c r="E70" s="12">
        <v>115</v>
      </c>
      <c r="F70" s="12">
        <v>16.43</v>
      </c>
      <c r="G70" s="12">
        <v>28.8</v>
      </c>
      <c r="H70" s="12">
        <v>36</v>
      </c>
      <c r="I70" s="12">
        <v>0</v>
      </c>
      <c r="J70" s="12">
        <v>13</v>
      </c>
    </row>
    <row r="71" spans="1:10" ht="15.75">
      <c r="A71" t="s">
        <v>559</v>
      </c>
      <c r="B71" s="17" t="s">
        <v>68</v>
      </c>
      <c r="C71" s="12">
        <v>3</v>
      </c>
      <c r="D71" s="18">
        <v>7</v>
      </c>
      <c r="E71" s="12">
        <v>70</v>
      </c>
      <c r="F71" s="12">
        <v>10</v>
      </c>
      <c r="G71" s="12">
        <v>23.3</v>
      </c>
      <c r="H71" s="12">
        <v>17</v>
      </c>
      <c r="I71" s="12">
        <v>0</v>
      </c>
      <c r="J71" s="12">
        <v>13</v>
      </c>
    </row>
    <row r="72" spans="1:10" ht="15.75">
      <c r="A72" t="s">
        <v>1013</v>
      </c>
      <c r="B72" s="17" t="s">
        <v>1101</v>
      </c>
      <c r="C72" s="12">
        <v>3</v>
      </c>
      <c r="D72" s="18">
        <v>7</v>
      </c>
      <c r="E72" s="12">
        <v>77</v>
      </c>
      <c r="F72" s="12">
        <v>11</v>
      </c>
      <c r="G72" s="12">
        <v>25.7</v>
      </c>
      <c r="H72" s="12">
        <v>23</v>
      </c>
      <c r="I72" s="12">
        <v>0</v>
      </c>
      <c r="J72" s="12">
        <v>11</v>
      </c>
    </row>
    <row r="73" spans="1:10" ht="15.75">
      <c r="A73" t="s">
        <v>741</v>
      </c>
      <c r="B73" s="17" t="s">
        <v>248</v>
      </c>
      <c r="C73" s="12">
        <v>3</v>
      </c>
      <c r="D73" s="18">
        <v>7</v>
      </c>
      <c r="E73" s="12">
        <v>109</v>
      </c>
      <c r="F73" s="12">
        <v>15.57</v>
      </c>
      <c r="G73" s="12">
        <v>36.299999999999997</v>
      </c>
      <c r="H73" s="12">
        <v>43</v>
      </c>
      <c r="I73" s="12">
        <v>0</v>
      </c>
      <c r="J73" s="12">
        <v>8</v>
      </c>
    </row>
    <row r="74" spans="1:10" ht="15.75">
      <c r="A74" t="s">
        <v>75</v>
      </c>
      <c r="B74" s="17" t="s">
        <v>74</v>
      </c>
      <c r="C74" s="12">
        <v>3</v>
      </c>
      <c r="D74" s="18">
        <v>6</v>
      </c>
      <c r="E74" s="12">
        <v>43</v>
      </c>
      <c r="F74" s="12">
        <v>7.17</v>
      </c>
      <c r="G74" s="12">
        <v>14.3</v>
      </c>
      <c r="H74" s="12">
        <v>16</v>
      </c>
      <c r="I74" s="12">
        <v>1</v>
      </c>
      <c r="J74" s="12">
        <v>6</v>
      </c>
    </row>
    <row r="75" spans="1:10" ht="15.75">
      <c r="A75" t="s">
        <v>775</v>
      </c>
      <c r="B75" s="17" t="s">
        <v>118</v>
      </c>
      <c r="C75" s="12">
        <v>3</v>
      </c>
      <c r="D75" s="18">
        <v>6</v>
      </c>
      <c r="E75" s="12">
        <v>65</v>
      </c>
      <c r="F75" s="12">
        <v>10.83</v>
      </c>
      <c r="G75" s="12">
        <v>21.7</v>
      </c>
      <c r="H75" s="12">
        <v>21</v>
      </c>
      <c r="I75" s="12">
        <v>0</v>
      </c>
      <c r="J75" s="12">
        <v>10</v>
      </c>
    </row>
    <row r="76" spans="1:10" ht="15.75">
      <c r="A76" t="s">
        <v>1242</v>
      </c>
      <c r="B76" s="17" t="s">
        <v>118</v>
      </c>
      <c r="C76" s="12">
        <v>3</v>
      </c>
      <c r="D76" s="18">
        <v>6</v>
      </c>
      <c r="E76" s="12">
        <v>86</v>
      </c>
      <c r="F76" s="12">
        <v>14.33</v>
      </c>
      <c r="G76" s="12">
        <v>28.7</v>
      </c>
      <c r="H76" s="12">
        <v>27</v>
      </c>
      <c r="I76" s="12">
        <v>0</v>
      </c>
      <c r="J76" s="12">
        <v>8</v>
      </c>
    </row>
    <row r="77" spans="1:10" ht="15.75">
      <c r="A77" t="s">
        <v>85</v>
      </c>
      <c r="B77" s="17" t="s">
        <v>74</v>
      </c>
      <c r="C77" s="12">
        <v>3</v>
      </c>
      <c r="D77" s="18">
        <v>6</v>
      </c>
      <c r="E77" s="12">
        <v>60</v>
      </c>
      <c r="F77" s="12">
        <v>10</v>
      </c>
      <c r="G77" s="12">
        <v>20</v>
      </c>
      <c r="H77" s="12">
        <v>18</v>
      </c>
      <c r="I77" s="12">
        <v>1</v>
      </c>
      <c r="J77" s="12">
        <v>9</v>
      </c>
    </row>
    <row r="78" spans="1:10" ht="15.75">
      <c r="A78" t="s">
        <v>450</v>
      </c>
      <c r="B78" s="17" t="s">
        <v>358</v>
      </c>
      <c r="C78" s="12">
        <v>3</v>
      </c>
      <c r="D78" s="18">
        <v>6</v>
      </c>
      <c r="E78" s="12">
        <v>32</v>
      </c>
      <c r="F78" s="12">
        <v>5.33</v>
      </c>
      <c r="G78" s="12">
        <v>10.7</v>
      </c>
      <c r="H78" s="12">
        <v>21</v>
      </c>
      <c r="I78" s="12">
        <v>0</v>
      </c>
      <c r="J78" s="12">
        <v>7</v>
      </c>
    </row>
    <row r="79" spans="1:10" ht="15.75">
      <c r="A79" t="s">
        <v>1243</v>
      </c>
      <c r="B79" s="17" t="s">
        <v>30</v>
      </c>
      <c r="C79" s="12">
        <v>2</v>
      </c>
      <c r="D79" s="18">
        <v>6</v>
      </c>
      <c r="E79" s="12">
        <v>62</v>
      </c>
      <c r="F79" s="12">
        <v>10.33</v>
      </c>
      <c r="G79" s="12">
        <v>31</v>
      </c>
      <c r="H79" s="12">
        <v>21</v>
      </c>
      <c r="I79" s="12">
        <v>0</v>
      </c>
      <c r="J79" s="12">
        <v>12</v>
      </c>
    </row>
    <row r="80" spans="1:10" ht="15.75">
      <c r="A80" t="s">
        <v>1155</v>
      </c>
      <c r="B80" s="17" t="s">
        <v>1101</v>
      </c>
      <c r="C80" s="12">
        <v>3</v>
      </c>
      <c r="D80" s="18">
        <v>6</v>
      </c>
      <c r="E80" s="12">
        <v>22</v>
      </c>
      <c r="F80" s="12">
        <v>3.67</v>
      </c>
      <c r="G80" s="12">
        <v>7.3</v>
      </c>
      <c r="H80" s="12">
        <v>6</v>
      </c>
      <c r="I80" s="12">
        <v>0</v>
      </c>
      <c r="J80" s="12">
        <v>8</v>
      </c>
    </row>
    <row r="81" spans="1:10" ht="15.75">
      <c r="A81" t="s">
        <v>681</v>
      </c>
      <c r="B81" s="17" t="s">
        <v>30</v>
      </c>
      <c r="C81" s="12">
        <v>2</v>
      </c>
      <c r="D81" s="18">
        <v>6</v>
      </c>
      <c r="E81" s="12">
        <v>72</v>
      </c>
      <c r="F81" s="12">
        <v>12</v>
      </c>
      <c r="G81" s="12">
        <v>36</v>
      </c>
      <c r="H81" s="12">
        <v>27</v>
      </c>
      <c r="I81" s="12">
        <v>0</v>
      </c>
      <c r="J81" s="12">
        <v>13</v>
      </c>
    </row>
    <row r="82" spans="1:10" ht="15.75">
      <c r="A82" t="s">
        <v>311</v>
      </c>
      <c r="B82" s="17" t="s">
        <v>84</v>
      </c>
      <c r="C82" s="12">
        <v>3</v>
      </c>
      <c r="D82" s="18">
        <v>6</v>
      </c>
      <c r="E82" s="12">
        <v>30</v>
      </c>
      <c r="F82" s="12">
        <v>5</v>
      </c>
      <c r="G82" s="12">
        <v>10</v>
      </c>
      <c r="H82" s="12">
        <v>9</v>
      </c>
      <c r="I82" s="12">
        <v>0</v>
      </c>
      <c r="J82" s="12">
        <v>8</v>
      </c>
    </row>
    <row r="83" spans="1:10" ht="15.75">
      <c r="A83" t="s">
        <v>388</v>
      </c>
      <c r="B83" s="17" t="s">
        <v>84</v>
      </c>
      <c r="C83" s="12">
        <v>3</v>
      </c>
      <c r="D83" s="18">
        <v>6</v>
      </c>
      <c r="E83" s="12">
        <v>67</v>
      </c>
      <c r="F83" s="12">
        <v>11.17</v>
      </c>
      <c r="G83" s="12">
        <v>22.3</v>
      </c>
      <c r="H83" s="12">
        <v>17</v>
      </c>
      <c r="I83" s="12">
        <v>0</v>
      </c>
      <c r="J83" s="12">
        <v>7</v>
      </c>
    </row>
    <row r="84" spans="1:10" ht="15.75">
      <c r="A84" t="s">
        <v>1164</v>
      </c>
      <c r="B84" s="17" t="s">
        <v>183</v>
      </c>
      <c r="C84" s="12">
        <v>4</v>
      </c>
      <c r="D84" s="18">
        <v>6</v>
      </c>
      <c r="E84" s="12">
        <v>30</v>
      </c>
      <c r="F84" s="12">
        <v>5</v>
      </c>
      <c r="G84" s="12">
        <v>7.5</v>
      </c>
      <c r="H84" s="12">
        <v>17</v>
      </c>
      <c r="I84" s="12">
        <v>0</v>
      </c>
      <c r="J84" s="12">
        <v>9</v>
      </c>
    </row>
    <row r="85" spans="1:10" ht="15.75">
      <c r="A85" t="s">
        <v>1150</v>
      </c>
      <c r="B85" s="17" t="s">
        <v>122</v>
      </c>
      <c r="C85" s="12">
        <v>4</v>
      </c>
      <c r="D85" s="18">
        <v>6</v>
      </c>
      <c r="E85" s="12">
        <v>27</v>
      </c>
      <c r="F85" s="12">
        <v>4.5</v>
      </c>
      <c r="G85" s="12">
        <v>6.8</v>
      </c>
      <c r="H85" s="12">
        <v>12</v>
      </c>
      <c r="I85" s="12">
        <v>0</v>
      </c>
      <c r="J85" s="12">
        <v>8</v>
      </c>
    </row>
    <row r="86" spans="1:10" ht="15.75">
      <c r="A86" t="s">
        <v>314</v>
      </c>
      <c r="B86" s="17" t="s">
        <v>84</v>
      </c>
      <c r="C86" s="12">
        <v>3</v>
      </c>
      <c r="D86" s="18">
        <v>6</v>
      </c>
      <c r="E86" s="12">
        <v>58</v>
      </c>
      <c r="F86" s="12">
        <v>9.67</v>
      </c>
      <c r="G86" s="12">
        <v>19.3</v>
      </c>
      <c r="H86" s="12">
        <v>18</v>
      </c>
      <c r="I86" s="12">
        <v>0</v>
      </c>
      <c r="J86" s="12">
        <v>8</v>
      </c>
    </row>
    <row r="87" spans="1:10" ht="15.75">
      <c r="A87" t="s">
        <v>426</v>
      </c>
      <c r="B87" s="17" t="s">
        <v>8</v>
      </c>
      <c r="C87" s="12">
        <v>3</v>
      </c>
      <c r="D87" s="18">
        <v>6</v>
      </c>
      <c r="E87" s="12">
        <v>35</v>
      </c>
      <c r="F87" s="12">
        <v>5.83</v>
      </c>
      <c r="G87" s="12">
        <v>11.7</v>
      </c>
      <c r="H87" s="12">
        <v>11</v>
      </c>
      <c r="I87" s="12">
        <v>0</v>
      </c>
      <c r="J87" s="12">
        <v>10</v>
      </c>
    </row>
    <row r="88" spans="1:10" ht="15.75">
      <c r="A88" t="s">
        <v>513</v>
      </c>
      <c r="B88" s="17" t="s">
        <v>18</v>
      </c>
      <c r="C88" s="12">
        <v>3</v>
      </c>
      <c r="D88" s="18">
        <v>6</v>
      </c>
      <c r="E88" s="12">
        <v>73</v>
      </c>
      <c r="F88" s="12">
        <v>12.17</v>
      </c>
      <c r="G88" s="12">
        <v>24.3</v>
      </c>
      <c r="H88" s="12">
        <v>24</v>
      </c>
      <c r="I88" s="12">
        <v>1</v>
      </c>
      <c r="J88" s="12">
        <v>6</v>
      </c>
    </row>
    <row r="89" spans="1:10" ht="15.75">
      <c r="A89" t="s">
        <v>659</v>
      </c>
      <c r="B89" s="17" t="s">
        <v>202</v>
      </c>
      <c r="C89" s="12">
        <v>3</v>
      </c>
      <c r="D89" s="18">
        <v>6</v>
      </c>
      <c r="E89" s="12">
        <v>70</v>
      </c>
      <c r="F89" s="12">
        <v>11.67</v>
      </c>
      <c r="G89" s="12">
        <v>23.3</v>
      </c>
      <c r="H89" s="12">
        <v>24</v>
      </c>
      <c r="I89" s="12">
        <v>0</v>
      </c>
      <c r="J89" s="12">
        <v>10</v>
      </c>
    </row>
    <row r="90" spans="1:10" ht="15.75">
      <c r="A90" t="s">
        <v>42</v>
      </c>
      <c r="B90" s="17" t="s">
        <v>8</v>
      </c>
      <c r="C90" s="12">
        <v>3</v>
      </c>
      <c r="D90" s="18">
        <v>6</v>
      </c>
      <c r="E90" s="12">
        <v>63</v>
      </c>
      <c r="F90" s="12">
        <v>10.5</v>
      </c>
      <c r="G90" s="12">
        <v>21</v>
      </c>
      <c r="H90" s="12">
        <v>30</v>
      </c>
      <c r="I90" s="12">
        <v>0</v>
      </c>
      <c r="J90" s="12">
        <v>9</v>
      </c>
    </row>
    <row r="91" spans="1:10" ht="15.75">
      <c r="A91" t="s">
        <v>1244</v>
      </c>
      <c r="B91" s="17" t="s">
        <v>8</v>
      </c>
      <c r="C91" s="12">
        <v>3</v>
      </c>
      <c r="D91" s="18">
        <v>6</v>
      </c>
      <c r="E91" s="12">
        <v>59</v>
      </c>
      <c r="F91" s="12">
        <v>9.83</v>
      </c>
      <c r="G91" s="12">
        <v>19.7</v>
      </c>
      <c r="H91" s="12">
        <v>21</v>
      </c>
      <c r="I91" s="12">
        <v>0</v>
      </c>
      <c r="J91" s="12">
        <v>7</v>
      </c>
    </row>
    <row r="92" spans="1:10" ht="15.75">
      <c r="A92" t="s">
        <v>216</v>
      </c>
      <c r="B92" s="17" t="s">
        <v>183</v>
      </c>
      <c r="C92" s="12">
        <v>4</v>
      </c>
      <c r="D92" s="18">
        <v>6</v>
      </c>
      <c r="E92" s="12">
        <v>41</v>
      </c>
      <c r="F92" s="12">
        <v>6.83</v>
      </c>
      <c r="G92" s="12">
        <v>10.199999999999999</v>
      </c>
      <c r="H92" s="12">
        <v>13</v>
      </c>
      <c r="I92" s="12">
        <v>1</v>
      </c>
      <c r="J92" s="12">
        <v>6</v>
      </c>
    </row>
    <row r="93" spans="1:10" ht="15.75">
      <c r="A93" t="s">
        <v>582</v>
      </c>
      <c r="B93" s="17" t="s">
        <v>47</v>
      </c>
      <c r="C93" s="12">
        <v>3</v>
      </c>
      <c r="D93" s="18">
        <v>6</v>
      </c>
      <c r="E93" s="12">
        <v>75</v>
      </c>
      <c r="F93" s="12">
        <v>12.5</v>
      </c>
      <c r="G93" s="12">
        <v>25</v>
      </c>
      <c r="H93" s="12">
        <v>32</v>
      </c>
      <c r="I93" s="12">
        <v>0</v>
      </c>
      <c r="J93" s="12">
        <v>7</v>
      </c>
    </row>
    <row r="94" spans="1:10" ht="15.75">
      <c r="A94" t="s">
        <v>369</v>
      </c>
      <c r="B94" s="17" t="s">
        <v>30</v>
      </c>
      <c r="C94" s="12">
        <v>3</v>
      </c>
      <c r="D94" s="18">
        <v>6</v>
      </c>
      <c r="E94" s="12">
        <v>75</v>
      </c>
      <c r="F94" s="12">
        <v>12.5</v>
      </c>
      <c r="G94" s="12">
        <v>25</v>
      </c>
      <c r="H94" s="12">
        <v>21</v>
      </c>
      <c r="I94" s="12">
        <v>0</v>
      </c>
      <c r="J94" s="12">
        <v>14</v>
      </c>
    </row>
    <row r="95" spans="1:10" ht="15.75">
      <c r="A95" t="s">
        <v>923</v>
      </c>
      <c r="B95" s="17" t="s">
        <v>110</v>
      </c>
      <c r="C95" s="12">
        <v>3</v>
      </c>
      <c r="D95" s="18">
        <v>6</v>
      </c>
      <c r="E95" s="12">
        <v>63</v>
      </c>
      <c r="F95" s="12">
        <v>10.5</v>
      </c>
      <c r="G95" s="12">
        <v>21</v>
      </c>
      <c r="H95" s="12">
        <v>17</v>
      </c>
      <c r="I95" s="12">
        <v>1</v>
      </c>
      <c r="J95" s="12">
        <v>7</v>
      </c>
    </row>
    <row r="96" spans="1:10" ht="15.75">
      <c r="A96" t="s">
        <v>1245</v>
      </c>
      <c r="B96" s="17" t="s">
        <v>27</v>
      </c>
      <c r="C96" s="12">
        <v>3</v>
      </c>
      <c r="D96" s="18">
        <v>6</v>
      </c>
      <c r="E96" s="12">
        <v>47</v>
      </c>
      <c r="F96" s="12">
        <v>7.83</v>
      </c>
      <c r="G96" s="12">
        <v>15.7</v>
      </c>
      <c r="H96" s="12">
        <v>21</v>
      </c>
      <c r="I96" s="12">
        <v>0</v>
      </c>
      <c r="J96" s="12">
        <v>9</v>
      </c>
    </row>
    <row r="97" spans="1:10" ht="15.75">
      <c r="A97" t="s">
        <v>929</v>
      </c>
      <c r="B97" s="17" t="s">
        <v>110</v>
      </c>
      <c r="C97" s="12">
        <v>3</v>
      </c>
      <c r="D97" s="18">
        <v>6</v>
      </c>
      <c r="E97" s="12">
        <v>59</v>
      </c>
      <c r="F97" s="12">
        <v>9.83</v>
      </c>
      <c r="G97" s="12">
        <v>19.7</v>
      </c>
      <c r="H97" s="12">
        <v>15</v>
      </c>
      <c r="I97" s="12">
        <v>2</v>
      </c>
      <c r="J97" s="12">
        <v>15</v>
      </c>
    </row>
    <row r="98" spans="1:10" ht="15.75">
      <c r="A98" t="s">
        <v>704</v>
      </c>
      <c r="B98" s="17" t="s">
        <v>30</v>
      </c>
      <c r="C98" s="12">
        <v>3</v>
      </c>
      <c r="D98" s="18">
        <v>6</v>
      </c>
      <c r="E98" s="12">
        <v>49</v>
      </c>
      <c r="F98" s="12">
        <v>8.17</v>
      </c>
      <c r="G98" s="12">
        <v>16.3</v>
      </c>
      <c r="H98" s="12">
        <v>14</v>
      </c>
      <c r="I98" s="12">
        <v>0</v>
      </c>
      <c r="J98" s="12">
        <v>9</v>
      </c>
    </row>
    <row r="99" spans="1:10" ht="15.75">
      <c r="A99" t="s">
        <v>64</v>
      </c>
      <c r="B99" s="17" t="s">
        <v>8</v>
      </c>
      <c r="C99" s="12">
        <v>3</v>
      </c>
      <c r="D99" s="18">
        <v>6</v>
      </c>
      <c r="E99" s="12">
        <v>66</v>
      </c>
      <c r="F99" s="12">
        <v>11</v>
      </c>
      <c r="G99" s="12">
        <v>22</v>
      </c>
      <c r="H99" s="12">
        <v>19</v>
      </c>
      <c r="I99" s="12">
        <v>1</v>
      </c>
      <c r="J99" s="12">
        <v>11</v>
      </c>
    </row>
    <row r="100" spans="1:10" ht="15.75">
      <c r="A100" t="s">
        <v>1082</v>
      </c>
      <c r="B100" s="17" t="s">
        <v>413</v>
      </c>
      <c r="C100" s="12">
        <v>2</v>
      </c>
      <c r="D100" s="18">
        <v>6</v>
      </c>
      <c r="E100" s="12">
        <v>83</v>
      </c>
      <c r="F100" s="12">
        <v>13.83</v>
      </c>
      <c r="G100" s="12">
        <v>41.5</v>
      </c>
      <c r="H100" s="12">
        <v>48</v>
      </c>
      <c r="I100" s="12">
        <v>0</v>
      </c>
      <c r="J100" s="12">
        <v>7</v>
      </c>
    </row>
    <row r="101" spans="1:10" ht="15.75">
      <c r="A101" t="s">
        <v>1246</v>
      </c>
      <c r="B101" s="17" t="s">
        <v>104</v>
      </c>
      <c r="C101" s="12">
        <v>2</v>
      </c>
      <c r="D101" s="18">
        <v>6</v>
      </c>
      <c r="E101" s="12">
        <v>62</v>
      </c>
      <c r="F101" s="12">
        <v>10.33</v>
      </c>
      <c r="G101" s="12">
        <v>31</v>
      </c>
      <c r="H101" s="12">
        <v>21</v>
      </c>
      <c r="I101" s="12">
        <v>1</v>
      </c>
      <c r="J101" s="12">
        <v>9</v>
      </c>
    </row>
    <row r="102" spans="1:10" ht="15.75">
      <c r="A102" t="s">
        <v>737</v>
      </c>
      <c r="B102" s="17" t="s">
        <v>248</v>
      </c>
      <c r="C102" s="12">
        <v>3</v>
      </c>
      <c r="D102" s="18">
        <v>6</v>
      </c>
      <c r="E102" s="12">
        <v>47</v>
      </c>
      <c r="F102" s="12">
        <v>7.83</v>
      </c>
      <c r="G102" s="12">
        <v>15.7</v>
      </c>
      <c r="H102" s="12">
        <v>16</v>
      </c>
      <c r="I102" s="12">
        <v>0</v>
      </c>
      <c r="J102" s="12">
        <v>8</v>
      </c>
    </row>
    <row r="103" spans="1:10" ht="15.75">
      <c r="A103" t="s">
        <v>556</v>
      </c>
      <c r="B103" s="17" t="s">
        <v>1110</v>
      </c>
      <c r="C103" s="12">
        <v>2</v>
      </c>
      <c r="D103" s="18">
        <v>6</v>
      </c>
      <c r="E103" s="12">
        <v>33</v>
      </c>
      <c r="F103" s="12">
        <v>5.5</v>
      </c>
      <c r="G103" s="12">
        <v>16.5</v>
      </c>
      <c r="H103" s="12">
        <v>7</v>
      </c>
      <c r="I103" s="12">
        <v>0</v>
      </c>
      <c r="J103" s="12">
        <v>9</v>
      </c>
    </row>
    <row r="104" spans="1:10" ht="15.75">
      <c r="A104" t="s">
        <v>676</v>
      </c>
      <c r="B104" s="17" t="s">
        <v>80</v>
      </c>
      <c r="C104" s="12">
        <v>3</v>
      </c>
      <c r="D104" s="18">
        <v>6</v>
      </c>
      <c r="E104" s="12">
        <v>48</v>
      </c>
      <c r="F104" s="12">
        <v>8</v>
      </c>
      <c r="G104" s="12">
        <v>16</v>
      </c>
      <c r="H104" s="12">
        <v>14</v>
      </c>
      <c r="I104" s="12">
        <v>0</v>
      </c>
      <c r="J104" s="12">
        <v>7</v>
      </c>
    </row>
    <row r="105" spans="1:10" ht="15.75">
      <c r="A105" t="s">
        <v>824</v>
      </c>
      <c r="B105" s="17" t="s">
        <v>60</v>
      </c>
      <c r="C105" s="12">
        <v>3</v>
      </c>
      <c r="D105" s="18">
        <v>6</v>
      </c>
      <c r="E105" s="12">
        <v>63</v>
      </c>
      <c r="F105" s="12">
        <v>10.5</v>
      </c>
      <c r="G105" s="12">
        <v>21</v>
      </c>
      <c r="H105" s="12">
        <v>21</v>
      </c>
      <c r="I105" s="12">
        <v>1</v>
      </c>
      <c r="J105" s="12">
        <v>7</v>
      </c>
    </row>
    <row r="106" spans="1:10" ht="15.75">
      <c r="A106" t="s">
        <v>410</v>
      </c>
      <c r="B106" s="17" t="s">
        <v>102</v>
      </c>
      <c r="C106" s="12">
        <v>3</v>
      </c>
      <c r="D106" s="18">
        <v>6</v>
      </c>
      <c r="E106" s="12">
        <v>129</v>
      </c>
      <c r="F106" s="12">
        <v>21.5</v>
      </c>
      <c r="G106" s="12">
        <v>43</v>
      </c>
      <c r="H106" s="12">
        <v>39</v>
      </c>
      <c r="I106" s="12">
        <v>1</v>
      </c>
      <c r="J106" s="12">
        <v>10</v>
      </c>
    </row>
    <row r="107" spans="1:10" ht="15.75">
      <c r="A107" t="s">
        <v>300</v>
      </c>
      <c r="B107" s="17" t="s">
        <v>104</v>
      </c>
      <c r="C107" s="12">
        <v>2</v>
      </c>
      <c r="D107" s="18">
        <v>6</v>
      </c>
      <c r="E107" s="12">
        <v>95</v>
      </c>
      <c r="F107" s="12">
        <v>15.83</v>
      </c>
      <c r="G107" s="12">
        <v>47.5</v>
      </c>
      <c r="H107" s="12">
        <v>35</v>
      </c>
      <c r="I107" s="12">
        <v>1</v>
      </c>
      <c r="J107" s="12">
        <v>8</v>
      </c>
    </row>
    <row r="108" spans="1:10" ht="15.75">
      <c r="A108" t="s">
        <v>1011</v>
      </c>
      <c r="B108" s="17" t="s">
        <v>193</v>
      </c>
      <c r="C108" s="12">
        <v>3</v>
      </c>
      <c r="D108" s="18">
        <v>6</v>
      </c>
      <c r="E108" s="12">
        <v>63</v>
      </c>
      <c r="F108" s="12">
        <v>10.5</v>
      </c>
      <c r="G108" s="12">
        <v>21</v>
      </c>
      <c r="H108" s="12">
        <v>23</v>
      </c>
      <c r="I108" s="12">
        <v>2</v>
      </c>
      <c r="J108" s="12">
        <v>8</v>
      </c>
    </row>
    <row r="109" spans="1:10" ht="15.75">
      <c r="A109" t="s">
        <v>1247</v>
      </c>
      <c r="B109" s="17" t="s">
        <v>413</v>
      </c>
      <c r="C109" s="12">
        <v>2</v>
      </c>
      <c r="D109" s="18">
        <v>6</v>
      </c>
      <c r="E109" s="12">
        <v>103</v>
      </c>
      <c r="F109" s="12">
        <v>17.170000000000002</v>
      </c>
      <c r="G109" s="12">
        <v>51.5</v>
      </c>
      <c r="H109" s="12">
        <v>33</v>
      </c>
      <c r="I109" s="12">
        <v>1</v>
      </c>
      <c r="J109" s="12">
        <v>9</v>
      </c>
    </row>
    <row r="110" spans="1:10" ht="15.75">
      <c r="A110" t="s">
        <v>181</v>
      </c>
      <c r="B110" s="17" t="s">
        <v>183</v>
      </c>
      <c r="C110" s="12">
        <v>3</v>
      </c>
      <c r="D110" s="18">
        <v>5</v>
      </c>
      <c r="E110" s="12">
        <v>37</v>
      </c>
      <c r="F110" s="12">
        <v>7.4</v>
      </c>
      <c r="G110" s="12">
        <v>12.3</v>
      </c>
      <c r="H110" s="12">
        <v>17</v>
      </c>
      <c r="I110" s="12">
        <v>0</v>
      </c>
      <c r="J110" s="12">
        <v>5</v>
      </c>
    </row>
    <row r="111" spans="1:10" ht="15.75">
      <c r="A111" t="s">
        <v>988</v>
      </c>
      <c r="B111" s="17" t="s">
        <v>1101</v>
      </c>
      <c r="C111" s="12">
        <v>3</v>
      </c>
      <c r="D111" s="18">
        <v>5</v>
      </c>
      <c r="E111" s="12">
        <v>76</v>
      </c>
      <c r="F111" s="12">
        <v>15.2</v>
      </c>
      <c r="G111" s="12">
        <v>25.3</v>
      </c>
      <c r="H111" s="12">
        <v>25</v>
      </c>
      <c r="I111" s="12">
        <v>0</v>
      </c>
      <c r="J111" s="12">
        <v>9</v>
      </c>
    </row>
    <row r="112" spans="1:10" ht="15.75">
      <c r="A112" t="s">
        <v>1248</v>
      </c>
      <c r="B112" s="17" t="s">
        <v>30</v>
      </c>
      <c r="C112" s="12">
        <v>3</v>
      </c>
      <c r="D112" s="18">
        <v>5</v>
      </c>
      <c r="E112" s="12">
        <v>31</v>
      </c>
      <c r="F112" s="12">
        <v>6.2</v>
      </c>
      <c r="G112" s="12">
        <v>10.3</v>
      </c>
      <c r="H112" s="12">
        <v>9</v>
      </c>
      <c r="I112" s="12">
        <v>0</v>
      </c>
      <c r="J112" s="12">
        <v>6</v>
      </c>
    </row>
    <row r="113" spans="1:10" ht="15.75">
      <c r="A113" t="s">
        <v>989</v>
      </c>
      <c r="B113" s="17" t="s">
        <v>1101</v>
      </c>
      <c r="C113" s="12">
        <v>2</v>
      </c>
      <c r="D113" s="18">
        <v>5</v>
      </c>
      <c r="E113" s="12">
        <v>77</v>
      </c>
      <c r="F113" s="12">
        <v>15.4</v>
      </c>
      <c r="G113" s="12">
        <v>38.5</v>
      </c>
      <c r="H113" s="12">
        <v>21</v>
      </c>
      <c r="I113" s="12">
        <v>0</v>
      </c>
      <c r="J113" s="12">
        <v>9</v>
      </c>
    </row>
    <row r="114" spans="1:10" ht="15.75">
      <c r="A114" t="s">
        <v>885</v>
      </c>
      <c r="B114" s="17" t="s">
        <v>39</v>
      </c>
      <c r="C114" s="12">
        <v>3</v>
      </c>
      <c r="D114" s="18">
        <v>5</v>
      </c>
      <c r="E114" s="12">
        <v>40</v>
      </c>
      <c r="F114" s="12">
        <v>8</v>
      </c>
      <c r="G114" s="12">
        <v>13.3</v>
      </c>
      <c r="H114" s="12">
        <v>10</v>
      </c>
      <c r="I114" s="12">
        <v>0</v>
      </c>
      <c r="J114" s="12">
        <v>8</v>
      </c>
    </row>
    <row r="115" spans="1:10" ht="15.75">
      <c r="A115" t="s">
        <v>1184</v>
      </c>
      <c r="B115" s="17" t="s">
        <v>18</v>
      </c>
      <c r="C115" s="12">
        <v>3</v>
      </c>
      <c r="D115" s="18">
        <v>5</v>
      </c>
      <c r="E115" s="12">
        <v>7</v>
      </c>
      <c r="F115" s="12">
        <v>1.4</v>
      </c>
      <c r="G115" s="12">
        <v>2.2999999999999998</v>
      </c>
      <c r="H115" s="12">
        <v>6</v>
      </c>
      <c r="I115" s="12">
        <v>0</v>
      </c>
      <c r="J115" s="12">
        <v>5</v>
      </c>
    </row>
    <row r="116" spans="1:10" ht="15.75">
      <c r="A116" t="s">
        <v>1152</v>
      </c>
      <c r="B116" s="17" t="s">
        <v>60</v>
      </c>
      <c r="C116" s="12">
        <v>3</v>
      </c>
      <c r="D116" s="18">
        <v>5</v>
      </c>
      <c r="E116" s="12">
        <v>20</v>
      </c>
      <c r="F116" s="12">
        <v>4</v>
      </c>
      <c r="G116" s="12">
        <v>6.7</v>
      </c>
      <c r="H116" s="12">
        <v>9</v>
      </c>
      <c r="I116" s="12">
        <v>0</v>
      </c>
      <c r="J116" s="12">
        <v>5</v>
      </c>
    </row>
    <row r="117" spans="1:10" ht="15.75">
      <c r="A117" t="s">
        <v>1179</v>
      </c>
      <c r="B117" s="17" t="s">
        <v>68</v>
      </c>
      <c r="C117" s="12">
        <v>3</v>
      </c>
      <c r="D117" s="18">
        <v>5</v>
      </c>
      <c r="E117" s="12">
        <v>22</v>
      </c>
      <c r="F117" s="12">
        <v>4.4000000000000004</v>
      </c>
      <c r="G117" s="12">
        <v>7.3</v>
      </c>
      <c r="H117" s="12">
        <v>9</v>
      </c>
      <c r="I117" s="12">
        <v>1</v>
      </c>
      <c r="J117" s="12">
        <v>7</v>
      </c>
    </row>
    <row r="118" spans="1:10" ht="15.75">
      <c r="A118" t="s">
        <v>1249</v>
      </c>
      <c r="B118" s="17" t="s">
        <v>56</v>
      </c>
      <c r="C118" s="12">
        <v>3</v>
      </c>
      <c r="D118" s="18">
        <v>5</v>
      </c>
      <c r="E118" s="12">
        <v>60</v>
      </c>
      <c r="F118" s="12">
        <v>12</v>
      </c>
      <c r="G118" s="12">
        <v>20</v>
      </c>
      <c r="H118" s="12">
        <v>39</v>
      </c>
      <c r="I118" s="12">
        <v>0</v>
      </c>
      <c r="J118" s="12">
        <v>12</v>
      </c>
    </row>
    <row r="119" spans="1:10" ht="15.75">
      <c r="A119" t="s">
        <v>537</v>
      </c>
      <c r="B119" s="17" t="s">
        <v>68</v>
      </c>
      <c r="C119" s="12">
        <v>3</v>
      </c>
      <c r="D119" s="18">
        <v>5</v>
      </c>
      <c r="E119" s="12">
        <v>47</v>
      </c>
      <c r="F119" s="12">
        <v>9.4</v>
      </c>
      <c r="G119" s="12">
        <v>15.7</v>
      </c>
      <c r="H119" s="12">
        <v>28</v>
      </c>
      <c r="I119" s="12">
        <v>0</v>
      </c>
      <c r="J119" s="12">
        <v>10</v>
      </c>
    </row>
    <row r="120" spans="1:10" ht="15.75">
      <c r="A120" t="s">
        <v>748</v>
      </c>
      <c r="B120" s="17" t="s">
        <v>34</v>
      </c>
      <c r="C120" s="12">
        <v>3</v>
      </c>
      <c r="D120" s="18">
        <v>5</v>
      </c>
      <c r="E120" s="12">
        <v>58</v>
      </c>
      <c r="F120" s="12">
        <v>11.6</v>
      </c>
      <c r="G120" s="12">
        <v>19.3</v>
      </c>
      <c r="H120" s="12">
        <v>30</v>
      </c>
      <c r="I120" s="12">
        <v>2</v>
      </c>
      <c r="J120" s="12">
        <v>7</v>
      </c>
    </row>
    <row r="121" spans="1:10" ht="15.75">
      <c r="A121" t="s">
        <v>1043</v>
      </c>
      <c r="B121" s="17" t="s">
        <v>215</v>
      </c>
      <c r="C121" s="12">
        <v>3</v>
      </c>
      <c r="D121" s="18">
        <v>5</v>
      </c>
      <c r="E121" s="12">
        <v>92</v>
      </c>
      <c r="F121" s="12">
        <v>18.399999999999999</v>
      </c>
      <c r="G121" s="12">
        <v>30.7</v>
      </c>
      <c r="H121" s="12">
        <v>34</v>
      </c>
      <c r="I121" s="12">
        <v>0</v>
      </c>
      <c r="J121" s="12">
        <v>9</v>
      </c>
    </row>
    <row r="122" spans="1:10" ht="15.75">
      <c r="A122" t="s">
        <v>964</v>
      </c>
      <c r="B122" s="17" t="s">
        <v>56</v>
      </c>
      <c r="C122" s="12">
        <v>3</v>
      </c>
      <c r="D122" s="18">
        <v>5</v>
      </c>
      <c r="E122" s="12">
        <v>45</v>
      </c>
      <c r="F122" s="12">
        <v>9</v>
      </c>
      <c r="G122" s="12">
        <v>15</v>
      </c>
      <c r="H122" s="12">
        <v>13</v>
      </c>
      <c r="I122" s="12">
        <v>0</v>
      </c>
      <c r="J122" s="12">
        <v>5</v>
      </c>
    </row>
    <row r="123" spans="1:10" ht="15.75">
      <c r="A123" t="s">
        <v>1250</v>
      </c>
      <c r="B123" s="17" t="s">
        <v>202</v>
      </c>
      <c r="C123" s="12">
        <v>2</v>
      </c>
      <c r="D123" s="18">
        <v>5</v>
      </c>
      <c r="E123" s="12">
        <v>65</v>
      </c>
      <c r="F123" s="12">
        <v>13</v>
      </c>
      <c r="G123" s="12">
        <v>32.5</v>
      </c>
      <c r="H123" s="12">
        <v>24</v>
      </c>
      <c r="I123" s="12">
        <v>1</v>
      </c>
      <c r="J123" s="12">
        <v>9</v>
      </c>
    </row>
    <row r="124" spans="1:10" ht="15.75">
      <c r="A124" t="s">
        <v>995</v>
      </c>
      <c r="B124" s="17" t="s">
        <v>1101</v>
      </c>
      <c r="C124" s="12">
        <v>3</v>
      </c>
      <c r="D124" s="18">
        <v>5</v>
      </c>
      <c r="E124" s="12">
        <v>31</v>
      </c>
      <c r="F124" s="12">
        <v>6.2</v>
      </c>
      <c r="G124" s="12">
        <v>10.3</v>
      </c>
      <c r="H124" s="12">
        <v>15</v>
      </c>
      <c r="I124" s="12">
        <v>0</v>
      </c>
      <c r="J124" s="12">
        <v>7</v>
      </c>
    </row>
    <row r="125" spans="1:10" ht="15.75">
      <c r="A125" t="s">
        <v>267</v>
      </c>
      <c r="B125" s="17" t="s">
        <v>104</v>
      </c>
      <c r="C125" s="12">
        <v>3</v>
      </c>
      <c r="D125" s="18">
        <v>5</v>
      </c>
      <c r="E125" s="12">
        <v>42</v>
      </c>
      <c r="F125" s="12">
        <v>8.4</v>
      </c>
      <c r="G125" s="12">
        <v>14</v>
      </c>
      <c r="H125" s="12">
        <v>21</v>
      </c>
      <c r="I125" s="12">
        <v>1</v>
      </c>
      <c r="J125" s="12">
        <v>6</v>
      </c>
    </row>
    <row r="126" spans="1:10" ht="15.75">
      <c r="A126" t="s">
        <v>1251</v>
      </c>
      <c r="B126" s="17" t="s">
        <v>104</v>
      </c>
      <c r="C126" s="12">
        <v>3</v>
      </c>
      <c r="D126" s="18">
        <v>5</v>
      </c>
      <c r="E126" s="12">
        <v>75</v>
      </c>
      <c r="F126" s="12">
        <v>15</v>
      </c>
      <c r="G126" s="12">
        <v>25</v>
      </c>
      <c r="H126" s="12">
        <v>27</v>
      </c>
      <c r="I126" s="12">
        <v>0</v>
      </c>
      <c r="J126" s="12">
        <v>5</v>
      </c>
    </row>
    <row r="127" spans="1:10" ht="15.75">
      <c r="A127" t="s">
        <v>945</v>
      </c>
      <c r="B127" s="17" t="s">
        <v>237</v>
      </c>
      <c r="C127" s="12">
        <v>3</v>
      </c>
      <c r="D127" s="18">
        <v>5</v>
      </c>
      <c r="E127" s="12">
        <v>71</v>
      </c>
      <c r="F127" s="12">
        <v>14.2</v>
      </c>
      <c r="G127" s="12">
        <v>23.7</v>
      </c>
      <c r="H127" s="12">
        <v>21</v>
      </c>
      <c r="I127" s="12">
        <v>0</v>
      </c>
      <c r="J127" s="12">
        <v>5</v>
      </c>
    </row>
    <row r="128" spans="1:10" ht="15.75">
      <c r="A128" t="s">
        <v>155</v>
      </c>
      <c r="B128" s="17" t="s">
        <v>102</v>
      </c>
      <c r="C128" s="12">
        <v>2</v>
      </c>
      <c r="D128" s="18">
        <v>5</v>
      </c>
      <c r="E128" s="12">
        <v>23</v>
      </c>
      <c r="F128" s="12">
        <v>4.5999999999999996</v>
      </c>
      <c r="G128" s="12">
        <v>11.5</v>
      </c>
      <c r="H128" s="12">
        <v>9</v>
      </c>
      <c r="I128" s="12">
        <v>1</v>
      </c>
      <c r="J128" s="12">
        <v>6</v>
      </c>
    </row>
    <row r="129" spans="1:10" ht="15.75">
      <c r="A129" t="s">
        <v>574</v>
      </c>
      <c r="B129" s="17" t="s">
        <v>118</v>
      </c>
      <c r="C129" s="12">
        <v>3</v>
      </c>
      <c r="D129" s="18">
        <v>5</v>
      </c>
      <c r="E129" s="12">
        <v>30</v>
      </c>
      <c r="F129" s="12">
        <v>6</v>
      </c>
      <c r="G129" s="12">
        <v>10</v>
      </c>
      <c r="H129" s="12">
        <v>14</v>
      </c>
      <c r="I129" s="12">
        <v>0</v>
      </c>
      <c r="J129" s="12">
        <v>7</v>
      </c>
    </row>
    <row r="130" spans="1:10" ht="15.75">
      <c r="A130" t="s">
        <v>317</v>
      </c>
      <c r="B130" s="17" t="s">
        <v>104</v>
      </c>
      <c r="C130" s="12">
        <v>3</v>
      </c>
      <c r="D130" s="18">
        <v>5</v>
      </c>
      <c r="E130" s="12">
        <v>62</v>
      </c>
      <c r="F130" s="12">
        <v>12.4</v>
      </c>
      <c r="G130" s="12">
        <v>20.7</v>
      </c>
      <c r="H130" s="12">
        <v>22</v>
      </c>
      <c r="I130" s="12">
        <v>0</v>
      </c>
      <c r="J130" s="12">
        <v>7</v>
      </c>
    </row>
    <row r="131" spans="1:10" ht="15.75">
      <c r="A131" t="s">
        <v>319</v>
      </c>
      <c r="B131" s="17" t="s">
        <v>84</v>
      </c>
      <c r="C131" s="12">
        <v>3</v>
      </c>
      <c r="D131" s="18">
        <v>5</v>
      </c>
      <c r="E131" s="12">
        <v>31</v>
      </c>
      <c r="F131" s="12">
        <v>6.2</v>
      </c>
      <c r="G131" s="12">
        <v>10.3</v>
      </c>
      <c r="H131" s="12">
        <v>33</v>
      </c>
      <c r="I131" s="12">
        <v>1</v>
      </c>
      <c r="J131" s="12">
        <v>7</v>
      </c>
    </row>
    <row r="132" spans="1:10" ht="15.75">
      <c r="A132" t="s">
        <v>320</v>
      </c>
      <c r="B132" s="17" t="s">
        <v>30</v>
      </c>
      <c r="C132" s="12">
        <v>3</v>
      </c>
      <c r="D132" s="18">
        <v>5</v>
      </c>
      <c r="E132" s="12">
        <v>72</v>
      </c>
      <c r="F132" s="12">
        <v>14.4</v>
      </c>
      <c r="G132" s="12">
        <v>24</v>
      </c>
      <c r="H132" s="12">
        <v>35</v>
      </c>
      <c r="I132" s="12">
        <v>0</v>
      </c>
      <c r="J132" s="12">
        <v>7</v>
      </c>
    </row>
    <row r="133" spans="1:10" ht="15.75">
      <c r="A133" t="s">
        <v>1252</v>
      </c>
      <c r="B133" s="17" t="s">
        <v>60</v>
      </c>
      <c r="C133" s="12">
        <v>3</v>
      </c>
      <c r="D133" s="18">
        <v>5</v>
      </c>
      <c r="E133" s="12">
        <v>72</v>
      </c>
      <c r="F133" s="12">
        <v>14.4</v>
      </c>
      <c r="G133" s="12">
        <v>24</v>
      </c>
      <c r="H133" s="12">
        <v>20</v>
      </c>
      <c r="I133" s="12">
        <v>1</v>
      </c>
      <c r="J133" s="12">
        <v>11</v>
      </c>
    </row>
    <row r="134" spans="1:10" ht="15.75">
      <c r="A134" t="s">
        <v>724</v>
      </c>
      <c r="B134" s="17" t="s">
        <v>248</v>
      </c>
      <c r="C134" s="12">
        <v>3</v>
      </c>
      <c r="D134" s="18">
        <v>5</v>
      </c>
      <c r="E134" s="12">
        <v>22</v>
      </c>
      <c r="F134" s="12">
        <v>4.4000000000000004</v>
      </c>
      <c r="G134" s="12">
        <v>7.3</v>
      </c>
      <c r="H134" s="12">
        <v>8</v>
      </c>
      <c r="I134" s="12">
        <v>0</v>
      </c>
      <c r="J134" s="12">
        <v>6</v>
      </c>
    </row>
    <row r="135" spans="1:10" ht="15.75">
      <c r="A135" t="s">
        <v>545</v>
      </c>
      <c r="B135" s="17" t="s">
        <v>68</v>
      </c>
      <c r="C135" s="12">
        <v>3</v>
      </c>
      <c r="D135" s="18">
        <v>5</v>
      </c>
      <c r="E135" s="12">
        <v>24</v>
      </c>
      <c r="F135" s="12">
        <v>4.8</v>
      </c>
      <c r="G135" s="12">
        <v>8</v>
      </c>
      <c r="H135" s="12">
        <v>11</v>
      </c>
      <c r="I135" s="12">
        <v>0</v>
      </c>
      <c r="J135" s="12">
        <v>6</v>
      </c>
    </row>
    <row r="136" spans="1:10" ht="15.75">
      <c r="A136" t="s">
        <v>1253</v>
      </c>
      <c r="B136" s="17" t="s">
        <v>56</v>
      </c>
      <c r="C136" s="12">
        <v>3</v>
      </c>
      <c r="D136" s="18">
        <v>5</v>
      </c>
      <c r="E136" s="12">
        <v>41</v>
      </c>
      <c r="F136" s="12">
        <v>8.1999999999999993</v>
      </c>
      <c r="G136" s="12">
        <v>13.7</v>
      </c>
      <c r="H136" s="12">
        <v>14</v>
      </c>
      <c r="I136" s="12">
        <v>1</v>
      </c>
      <c r="J136" s="12">
        <v>5</v>
      </c>
    </row>
    <row r="137" spans="1:10" ht="15.75">
      <c r="A137" t="s">
        <v>578</v>
      </c>
      <c r="B137" s="17" t="s">
        <v>183</v>
      </c>
      <c r="C137" s="12">
        <v>3</v>
      </c>
      <c r="D137" s="18">
        <v>5</v>
      </c>
      <c r="E137" s="12">
        <v>31</v>
      </c>
      <c r="F137" s="12">
        <v>6.2</v>
      </c>
      <c r="G137" s="12">
        <v>10.3</v>
      </c>
      <c r="H137" s="12">
        <v>13</v>
      </c>
      <c r="I137" s="12">
        <v>0</v>
      </c>
      <c r="J137" s="12">
        <v>7</v>
      </c>
    </row>
    <row r="138" spans="1:10" ht="15.75">
      <c r="A138" t="s">
        <v>1226</v>
      </c>
      <c r="B138" s="17" t="s">
        <v>413</v>
      </c>
      <c r="C138" s="12">
        <v>3</v>
      </c>
      <c r="D138" s="18">
        <v>5</v>
      </c>
      <c r="E138" s="12">
        <v>64</v>
      </c>
      <c r="F138" s="12">
        <v>12.8</v>
      </c>
      <c r="G138" s="12">
        <v>21.3</v>
      </c>
      <c r="H138" s="12">
        <v>24</v>
      </c>
      <c r="I138" s="12">
        <v>0</v>
      </c>
      <c r="J138" s="12">
        <v>8</v>
      </c>
    </row>
    <row r="139" spans="1:10" ht="15.75">
      <c r="A139" t="s">
        <v>1162</v>
      </c>
      <c r="B139" s="17" t="s">
        <v>104</v>
      </c>
      <c r="C139" s="12">
        <v>3</v>
      </c>
      <c r="D139" s="18">
        <v>5</v>
      </c>
      <c r="E139" s="12">
        <v>60</v>
      </c>
      <c r="F139" s="12">
        <v>12</v>
      </c>
      <c r="G139" s="12">
        <v>20</v>
      </c>
      <c r="H139" s="12">
        <v>29</v>
      </c>
      <c r="I139" s="12">
        <v>1</v>
      </c>
      <c r="J139" s="12">
        <v>5</v>
      </c>
    </row>
    <row r="140" spans="1:10" ht="15.75">
      <c r="A140" t="s">
        <v>1051</v>
      </c>
      <c r="B140" s="17" t="s">
        <v>215</v>
      </c>
      <c r="C140" s="12">
        <v>3</v>
      </c>
      <c r="D140" s="18">
        <v>5</v>
      </c>
      <c r="E140" s="12">
        <v>38</v>
      </c>
      <c r="F140" s="12">
        <v>7.6</v>
      </c>
      <c r="G140" s="12">
        <v>12.7</v>
      </c>
      <c r="H140" s="12">
        <v>15</v>
      </c>
      <c r="I140" s="12">
        <v>0</v>
      </c>
      <c r="J140" s="12">
        <v>8</v>
      </c>
    </row>
    <row r="141" spans="1:10" ht="15.75">
      <c r="A141" t="s">
        <v>695</v>
      </c>
      <c r="B141" s="17" t="s">
        <v>280</v>
      </c>
      <c r="C141" s="12">
        <v>2</v>
      </c>
      <c r="D141" s="18">
        <v>5</v>
      </c>
      <c r="E141" s="12">
        <v>75</v>
      </c>
      <c r="F141" s="12">
        <v>15</v>
      </c>
      <c r="G141" s="12">
        <v>37.5</v>
      </c>
      <c r="H141" s="12">
        <v>22</v>
      </c>
      <c r="I141" s="12">
        <v>0</v>
      </c>
      <c r="J141" s="12">
        <v>5</v>
      </c>
    </row>
    <row r="142" spans="1:10" ht="15.75">
      <c r="A142" t="s">
        <v>614</v>
      </c>
      <c r="B142" s="17" t="s">
        <v>71</v>
      </c>
      <c r="C142" s="12">
        <v>3</v>
      </c>
      <c r="D142" s="18">
        <v>5</v>
      </c>
      <c r="E142" s="12">
        <v>36</v>
      </c>
      <c r="F142" s="12">
        <v>7.2</v>
      </c>
      <c r="G142" s="12">
        <v>12</v>
      </c>
      <c r="H142" s="12">
        <v>11</v>
      </c>
      <c r="I142" s="12">
        <v>0</v>
      </c>
      <c r="J142" s="12">
        <v>8</v>
      </c>
    </row>
    <row r="143" spans="1:10" ht="15.75">
      <c r="A143" t="s">
        <v>586</v>
      </c>
      <c r="B143" s="17" t="s">
        <v>47</v>
      </c>
      <c r="C143" s="12">
        <v>2</v>
      </c>
      <c r="D143" s="18">
        <v>5</v>
      </c>
      <c r="E143" s="12">
        <v>34</v>
      </c>
      <c r="F143" s="12">
        <v>6.8</v>
      </c>
      <c r="G143" s="12">
        <v>17</v>
      </c>
      <c r="H143" s="12">
        <v>10</v>
      </c>
      <c r="I143" s="12">
        <v>0</v>
      </c>
      <c r="J143" s="12">
        <v>7</v>
      </c>
    </row>
    <row r="144" spans="1:10" ht="15.75">
      <c r="A144" t="s">
        <v>766</v>
      </c>
      <c r="B144" s="17" t="s">
        <v>248</v>
      </c>
      <c r="C144" s="12">
        <v>2</v>
      </c>
      <c r="D144" s="18">
        <v>5</v>
      </c>
      <c r="E144" s="12">
        <v>71</v>
      </c>
      <c r="F144" s="12">
        <v>14.2</v>
      </c>
      <c r="G144" s="12">
        <v>35.5</v>
      </c>
      <c r="H144" s="12">
        <v>28</v>
      </c>
      <c r="I144" s="12">
        <v>0</v>
      </c>
      <c r="J144" s="12">
        <v>5</v>
      </c>
    </row>
    <row r="145" spans="1:10" ht="15.75">
      <c r="A145" t="s">
        <v>1182</v>
      </c>
      <c r="B145" s="17" t="s">
        <v>102</v>
      </c>
      <c r="C145" s="12">
        <v>2</v>
      </c>
      <c r="D145" s="18">
        <v>5</v>
      </c>
      <c r="E145" s="12">
        <v>15</v>
      </c>
      <c r="F145" s="12">
        <v>3</v>
      </c>
      <c r="G145" s="12">
        <v>7.5</v>
      </c>
      <c r="H145" s="12">
        <v>8</v>
      </c>
      <c r="I145" s="12">
        <v>0</v>
      </c>
      <c r="J145" s="12">
        <v>5</v>
      </c>
    </row>
    <row r="146" spans="1:10" ht="15.75">
      <c r="A146" t="s">
        <v>1254</v>
      </c>
      <c r="B146" s="17" t="s">
        <v>280</v>
      </c>
      <c r="C146" s="12">
        <v>3</v>
      </c>
      <c r="D146" s="18">
        <v>5</v>
      </c>
      <c r="E146" s="12">
        <v>39</v>
      </c>
      <c r="F146" s="12">
        <v>7.8</v>
      </c>
      <c r="G146" s="12">
        <v>13</v>
      </c>
      <c r="H146" s="12">
        <v>13</v>
      </c>
      <c r="I146" s="12">
        <v>0</v>
      </c>
      <c r="J146" s="12">
        <v>7</v>
      </c>
    </row>
    <row r="147" spans="1:10" ht="15.75">
      <c r="A147" t="s">
        <v>1080</v>
      </c>
      <c r="B147" s="17" t="s">
        <v>30</v>
      </c>
      <c r="C147" s="12">
        <v>3</v>
      </c>
      <c r="D147" s="18">
        <v>5</v>
      </c>
      <c r="E147" s="12">
        <v>50</v>
      </c>
      <c r="F147" s="12">
        <v>10</v>
      </c>
      <c r="G147" s="12">
        <v>16.7</v>
      </c>
      <c r="H147" s="12">
        <v>22</v>
      </c>
      <c r="I147" s="12">
        <v>1</v>
      </c>
      <c r="J147" s="12">
        <v>8</v>
      </c>
    </row>
    <row r="148" spans="1:10" ht="15.75">
      <c r="A148" t="s">
        <v>440</v>
      </c>
      <c r="B148" s="17" t="s">
        <v>193</v>
      </c>
      <c r="C148" s="12">
        <v>2</v>
      </c>
      <c r="D148" s="18">
        <v>5</v>
      </c>
      <c r="E148" s="12">
        <v>46</v>
      </c>
      <c r="F148" s="12">
        <v>9.1999999999999993</v>
      </c>
      <c r="G148" s="12">
        <v>23</v>
      </c>
      <c r="H148" s="12">
        <v>11</v>
      </c>
      <c r="I148" s="12">
        <v>0</v>
      </c>
      <c r="J148" s="12">
        <v>9</v>
      </c>
    </row>
    <row r="149" spans="1:10" ht="15.75">
      <c r="A149" t="s">
        <v>293</v>
      </c>
      <c r="B149" s="17" t="s">
        <v>104</v>
      </c>
      <c r="C149" s="12">
        <v>3</v>
      </c>
      <c r="D149" s="18">
        <v>5</v>
      </c>
      <c r="E149" s="12">
        <v>44</v>
      </c>
      <c r="F149" s="12">
        <v>8.8000000000000007</v>
      </c>
      <c r="G149" s="12">
        <v>14.7</v>
      </c>
      <c r="H149" s="12">
        <v>12</v>
      </c>
      <c r="I149" s="12">
        <v>1</v>
      </c>
      <c r="J149" s="12">
        <v>5</v>
      </c>
    </row>
    <row r="150" spans="1:10" ht="15.75">
      <c r="A150" t="s">
        <v>121</v>
      </c>
      <c r="B150" s="17" t="s">
        <v>122</v>
      </c>
      <c r="C150" s="12">
        <v>3</v>
      </c>
      <c r="D150" s="18">
        <v>5</v>
      </c>
      <c r="E150" s="12">
        <v>40</v>
      </c>
      <c r="F150" s="12">
        <v>8</v>
      </c>
      <c r="G150" s="12">
        <v>13.3</v>
      </c>
      <c r="H150" s="12">
        <v>13</v>
      </c>
      <c r="I150" s="12">
        <v>0</v>
      </c>
      <c r="J150" s="12">
        <v>14</v>
      </c>
    </row>
    <row r="151" spans="1:10" ht="15.75">
      <c r="A151" t="s">
        <v>1255</v>
      </c>
      <c r="B151" s="17" t="s">
        <v>118</v>
      </c>
      <c r="C151" s="12">
        <v>3</v>
      </c>
      <c r="D151" s="18">
        <v>5</v>
      </c>
      <c r="E151" s="12">
        <v>60</v>
      </c>
      <c r="F151" s="12">
        <v>12</v>
      </c>
      <c r="G151" s="12">
        <v>20</v>
      </c>
      <c r="H151" s="12">
        <v>26</v>
      </c>
      <c r="I151" s="12">
        <v>0</v>
      </c>
      <c r="J151" s="12">
        <v>7</v>
      </c>
    </row>
    <row r="152" spans="1:10" ht="15.75">
      <c r="A152" t="s">
        <v>984</v>
      </c>
      <c r="B152" s="17" t="s">
        <v>56</v>
      </c>
      <c r="C152" s="12">
        <v>3</v>
      </c>
      <c r="D152" s="18">
        <v>5</v>
      </c>
      <c r="E152" s="12">
        <v>38</v>
      </c>
      <c r="F152" s="12">
        <v>7.6</v>
      </c>
      <c r="G152" s="12">
        <v>12.7</v>
      </c>
      <c r="H152" s="12">
        <v>19</v>
      </c>
      <c r="I152" s="12">
        <v>0</v>
      </c>
      <c r="J152" s="12">
        <v>7</v>
      </c>
    </row>
    <row r="153" spans="1:10" ht="15.75">
      <c r="A153" t="s">
        <v>1256</v>
      </c>
      <c r="B153" s="17" t="s">
        <v>215</v>
      </c>
      <c r="C153" s="12">
        <v>3</v>
      </c>
      <c r="D153" s="18">
        <v>5</v>
      </c>
      <c r="E153" s="12">
        <v>65</v>
      </c>
      <c r="F153" s="12">
        <v>13</v>
      </c>
      <c r="G153" s="12">
        <v>21.7</v>
      </c>
      <c r="H153" s="12">
        <v>18</v>
      </c>
      <c r="I153" s="12">
        <v>1</v>
      </c>
      <c r="J153" s="12">
        <v>8</v>
      </c>
    </row>
    <row r="154" spans="1:10" ht="15.75">
      <c r="A154" t="s">
        <v>1172</v>
      </c>
      <c r="B154" s="17" t="s">
        <v>80</v>
      </c>
      <c r="C154" s="12">
        <v>2</v>
      </c>
      <c r="D154" s="18">
        <v>5</v>
      </c>
      <c r="E154" s="12">
        <v>25</v>
      </c>
      <c r="F154" s="12">
        <v>5</v>
      </c>
      <c r="G154" s="12">
        <v>12.5</v>
      </c>
      <c r="H154" s="12">
        <v>7</v>
      </c>
      <c r="I154" s="12">
        <v>0</v>
      </c>
      <c r="J154" s="12">
        <v>5</v>
      </c>
    </row>
    <row r="155" spans="1:10" ht="15.75">
      <c r="A155" t="s">
        <v>826</v>
      </c>
      <c r="B155" s="17" t="s">
        <v>60</v>
      </c>
      <c r="C155" s="12">
        <v>3</v>
      </c>
      <c r="D155" s="18">
        <v>5</v>
      </c>
      <c r="E155" s="12">
        <v>5</v>
      </c>
      <c r="F155" s="12">
        <v>1</v>
      </c>
      <c r="G155" s="12">
        <v>1.7</v>
      </c>
      <c r="H155" s="12">
        <v>7</v>
      </c>
      <c r="I155" s="12">
        <v>0</v>
      </c>
      <c r="J155" s="12">
        <v>8</v>
      </c>
    </row>
    <row r="156" spans="1:10" ht="15.75">
      <c r="A156" t="s">
        <v>651</v>
      </c>
      <c r="B156" s="17" t="s">
        <v>27</v>
      </c>
      <c r="C156" s="12">
        <v>3</v>
      </c>
      <c r="D156" s="18">
        <v>5</v>
      </c>
      <c r="E156" s="12">
        <v>41</v>
      </c>
      <c r="F156" s="12">
        <v>8.1999999999999993</v>
      </c>
      <c r="G156" s="12">
        <v>13.7</v>
      </c>
      <c r="H156" s="12">
        <v>13</v>
      </c>
      <c r="I156" s="12">
        <v>0</v>
      </c>
      <c r="J156" s="12">
        <v>8</v>
      </c>
    </row>
    <row r="157" spans="1:10" ht="15.75">
      <c r="A157" t="s">
        <v>1257</v>
      </c>
      <c r="B157" s="17" t="s">
        <v>1101</v>
      </c>
      <c r="C157" s="12">
        <v>2</v>
      </c>
      <c r="D157" s="18">
        <v>5</v>
      </c>
      <c r="E157" s="12">
        <v>35</v>
      </c>
      <c r="F157" s="12">
        <v>7</v>
      </c>
      <c r="G157" s="12">
        <v>17.5</v>
      </c>
      <c r="H157" s="12">
        <v>9</v>
      </c>
      <c r="I157" s="12">
        <v>0</v>
      </c>
      <c r="J157" s="12">
        <v>6</v>
      </c>
    </row>
    <row r="158" spans="1:10" ht="15.75">
      <c r="A158" t="s">
        <v>620</v>
      </c>
      <c r="B158" s="17" t="s">
        <v>71</v>
      </c>
      <c r="C158" s="12">
        <v>3</v>
      </c>
      <c r="D158" s="18">
        <v>5</v>
      </c>
      <c r="E158" s="12">
        <v>72</v>
      </c>
      <c r="F158" s="12">
        <v>14.4</v>
      </c>
      <c r="G158" s="12">
        <v>24</v>
      </c>
      <c r="H158" s="12">
        <v>28</v>
      </c>
      <c r="I158" s="12">
        <v>0</v>
      </c>
      <c r="J158" s="12">
        <v>9</v>
      </c>
    </row>
    <row r="159" spans="1:10" ht="15.75">
      <c r="A159" t="s">
        <v>411</v>
      </c>
      <c r="B159" s="17" t="s">
        <v>102</v>
      </c>
      <c r="C159" s="12">
        <v>3</v>
      </c>
      <c r="D159" s="18">
        <v>5</v>
      </c>
      <c r="E159" s="12">
        <v>44</v>
      </c>
      <c r="F159" s="12">
        <v>8.8000000000000007</v>
      </c>
      <c r="G159" s="12">
        <v>14.7</v>
      </c>
      <c r="H159" s="12">
        <v>16</v>
      </c>
      <c r="I159" s="12">
        <v>1</v>
      </c>
      <c r="J159" s="12">
        <v>6</v>
      </c>
    </row>
    <row r="160" spans="1:10" ht="15.75">
      <c r="A160" t="s">
        <v>876</v>
      </c>
      <c r="B160" s="17" t="s">
        <v>379</v>
      </c>
      <c r="C160" s="12">
        <v>3</v>
      </c>
      <c r="D160" s="18">
        <v>5</v>
      </c>
      <c r="E160" s="12">
        <v>22</v>
      </c>
      <c r="F160" s="12">
        <v>4.4000000000000004</v>
      </c>
      <c r="G160" s="12">
        <v>7.3</v>
      </c>
      <c r="H160" s="12">
        <v>15</v>
      </c>
      <c r="I160" s="12">
        <v>0</v>
      </c>
      <c r="J160" s="12">
        <v>5</v>
      </c>
    </row>
    <row r="161" spans="1:10" ht="15.75">
      <c r="A161" t="s">
        <v>960</v>
      </c>
      <c r="B161" s="17" t="s">
        <v>237</v>
      </c>
      <c r="C161" s="12">
        <v>3</v>
      </c>
      <c r="D161" s="18">
        <v>5</v>
      </c>
      <c r="E161" s="12">
        <v>92</v>
      </c>
      <c r="F161" s="12">
        <v>18.399999999999999</v>
      </c>
      <c r="G161" s="12">
        <v>30.7</v>
      </c>
      <c r="H161" s="12">
        <v>40</v>
      </c>
      <c r="I161" s="12">
        <v>0</v>
      </c>
      <c r="J161" s="12">
        <v>12</v>
      </c>
    </row>
    <row r="162" spans="1:10" ht="15.75">
      <c r="A162" t="s">
        <v>444</v>
      </c>
      <c r="B162" s="17" t="s">
        <v>193</v>
      </c>
      <c r="C162" s="12">
        <v>3</v>
      </c>
      <c r="D162" s="18">
        <v>5</v>
      </c>
      <c r="E162" s="12">
        <v>55</v>
      </c>
      <c r="F162" s="12">
        <v>11</v>
      </c>
      <c r="G162" s="12">
        <v>18.3</v>
      </c>
      <c r="H162" s="12">
        <v>15</v>
      </c>
      <c r="I162" s="12">
        <v>2</v>
      </c>
      <c r="J162" s="12">
        <v>7</v>
      </c>
    </row>
    <row r="163" spans="1:10" ht="15.75">
      <c r="A163" t="s">
        <v>879</v>
      </c>
      <c r="B163" s="17" t="s">
        <v>379</v>
      </c>
      <c r="C163" s="12">
        <v>3</v>
      </c>
      <c r="D163" s="18">
        <v>5</v>
      </c>
      <c r="E163" s="12">
        <v>33</v>
      </c>
      <c r="F163" s="12">
        <v>6.6</v>
      </c>
      <c r="G163" s="12">
        <v>11</v>
      </c>
      <c r="H163" s="12">
        <v>22</v>
      </c>
      <c r="I163" s="12">
        <v>1</v>
      </c>
      <c r="J163" s="12">
        <v>7</v>
      </c>
    </row>
    <row r="164" spans="1:10" ht="15.75">
      <c r="A164" t="s">
        <v>1258</v>
      </c>
      <c r="B164" s="17" t="s">
        <v>74</v>
      </c>
      <c r="C164" s="12">
        <v>3</v>
      </c>
      <c r="D164" s="18">
        <v>5</v>
      </c>
      <c r="E164" s="12">
        <v>77</v>
      </c>
      <c r="F164" s="12">
        <v>15.4</v>
      </c>
      <c r="G164" s="12">
        <v>25.7</v>
      </c>
      <c r="H164" s="12">
        <v>22</v>
      </c>
      <c r="I164" s="12">
        <v>0</v>
      </c>
      <c r="J164" s="12">
        <v>10</v>
      </c>
    </row>
    <row r="165" spans="1:10" ht="15.75">
      <c r="A165" t="s">
        <v>1259</v>
      </c>
      <c r="B165" s="17" t="s">
        <v>60</v>
      </c>
      <c r="C165" s="12">
        <v>3</v>
      </c>
      <c r="D165" s="18">
        <v>5</v>
      </c>
      <c r="E165" s="12">
        <v>38</v>
      </c>
      <c r="F165" s="12">
        <v>7.6</v>
      </c>
      <c r="G165" s="12">
        <v>12.7</v>
      </c>
      <c r="H165" s="12">
        <v>13</v>
      </c>
      <c r="I165" s="12">
        <v>0</v>
      </c>
      <c r="J165" s="12">
        <v>13</v>
      </c>
    </row>
    <row r="166" spans="1:10" ht="15.75">
      <c r="A166" t="s">
        <v>710</v>
      </c>
      <c r="B166" s="17" t="s">
        <v>280</v>
      </c>
      <c r="C166" s="12">
        <v>3</v>
      </c>
      <c r="D166" s="18">
        <v>5</v>
      </c>
      <c r="E166" s="12">
        <v>36</v>
      </c>
      <c r="F166" s="12">
        <v>7.2</v>
      </c>
      <c r="G166" s="12">
        <v>12</v>
      </c>
      <c r="H166" s="12">
        <v>12</v>
      </c>
      <c r="I166" s="12">
        <v>1</v>
      </c>
      <c r="J166" s="12">
        <v>7</v>
      </c>
    </row>
    <row r="167" spans="1:10" ht="15.75">
      <c r="A167" t="s">
        <v>72</v>
      </c>
      <c r="B167" s="17" t="s">
        <v>74</v>
      </c>
      <c r="C167" s="12">
        <v>2</v>
      </c>
      <c r="D167" s="18">
        <v>4</v>
      </c>
      <c r="E167" s="12">
        <v>41</v>
      </c>
      <c r="F167" s="12">
        <v>10.25</v>
      </c>
      <c r="G167" s="12">
        <v>20.5</v>
      </c>
      <c r="H167" s="12">
        <v>19</v>
      </c>
      <c r="I167" s="12">
        <v>0</v>
      </c>
      <c r="J167" s="12">
        <v>4</v>
      </c>
    </row>
    <row r="168" spans="1:10" ht="15.75">
      <c r="A168" t="s">
        <v>883</v>
      </c>
      <c r="B168" s="17" t="s">
        <v>39</v>
      </c>
      <c r="C168" s="12">
        <v>3</v>
      </c>
      <c r="D168" s="18">
        <v>4</v>
      </c>
      <c r="E168" s="12">
        <v>28</v>
      </c>
      <c r="F168" s="12">
        <v>7</v>
      </c>
      <c r="G168" s="12">
        <v>9.3000000000000007</v>
      </c>
      <c r="H168" s="12">
        <v>11</v>
      </c>
      <c r="I168" s="12">
        <v>0</v>
      </c>
      <c r="J168" s="12">
        <v>5</v>
      </c>
    </row>
    <row r="169" spans="1:10" ht="15.75">
      <c r="A169" t="s">
        <v>383</v>
      </c>
      <c r="B169" s="17" t="s">
        <v>102</v>
      </c>
      <c r="C169" s="12">
        <v>3</v>
      </c>
      <c r="D169" s="18">
        <v>4</v>
      </c>
      <c r="E169" s="12">
        <v>26</v>
      </c>
      <c r="F169" s="12">
        <v>6.5</v>
      </c>
      <c r="G169" s="12">
        <v>8.6999999999999993</v>
      </c>
      <c r="H169" s="12">
        <v>12</v>
      </c>
      <c r="I169" s="12">
        <v>0</v>
      </c>
      <c r="J169" s="12">
        <v>6</v>
      </c>
    </row>
    <row r="170" spans="1:10" ht="15.75">
      <c r="A170" t="s">
        <v>1260</v>
      </c>
      <c r="B170" s="17" t="s">
        <v>8</v>
      </c>
      <c r="C170" s="12">
        <v>2</v>
      </c>
      <c r="D170" s="18">
        <v>4</v>
      </c>
      <c r="E170" s="12">
        <v>67</v>
      </c>
      <c r="F170" s="12">
        <v>16.75</v>
      </c>
      <c r="G170" s="12">
        <v>33.5</v>
      </c>
      <c r="H170" s="12">
        <v>21</v>
      </c>
      <c r="I170" s="12">
        <v>0</v>
      </c>
      <c r="J170" s="12">
        <v>4</v>
      </c>
    </row>
    <row r="171" spans="1:10" ht="15.75">
      <c r="A171" t="s">
        <v>1191</v>
      </c>
      <c r="B171" s="17" t="s">
        <v>18</v>
      </c>
      <c r="C171" s="12">
        <v>3</v>
      </c>
      <c r="D171" s="18">
        <v>4</v>
      </c>
      <c r="E171" s="12">
        <v>93</v>
      </c>
      <c r="F171" s="12">
        <v>23.25</v>
      </c>
      <c r="G171" s="12">
        <v>31</v>
      </c>
      <c r="H171" s="12">
        <v>67</v>
      </c>
      <c r="I171" s="12">
        <v>1</v>
      </c>
      <c r="J171" s="12">
        <v>8</v>
      </c>
    </row>
    <row r="172" spans="1:10" ht="15.75">
      <c r="A172" t="s">
        <v>884</v>
      </c>
      <c r="B172" s="17" t="s">
        <v>39</v>
      </c>
      <c r="C172" s="12">
        <v>2</v>
      </c>
      <c r="D172" s="18">
        <v>4</v>
      </c>
      <c r="E172" s="12">
        <v>19</v>
      </c>
      <c r="F172" s="12">
        <v>4.75</v>
      </c>
      <c r="G172" s="12">
        <v>9.5</v>
      </c>
      <c r="H172" s="12">
        <v>10</v>
      </c>
      <c r="I172" s="12">
        <v>0</v>
      </c>
      <c r="J172" s="12">
        <v>5</v>
      </c>
    </row>
    <row r="173" spans="1:10" ht="15.75">
      <c r="A173" t="s">
        <v>144</v>
      </c>
      <c r="B173" s="17" t="s">
        <v>78</v>
      </c>
      <c r="C173" s="12">
        <v>3</v>
      </c>
      <c r="D173" s="18">
        <v>4</v>
      </c>
      <c r="E173" s="12">
        <v>47</v>
      </c>
      <c r="F173" s="12">
        <v>11.75</v>
      </c>
      <c r="G173" s="12">
        <v>15.7</v>
      </c>
      <c r="H173" s="12">
        <v>24</v>
      </c>
      <c r="I173" s="12">
        <v>0</v>
      </c>
      <c r="J173" s="12">
        <v>7</v>
      </c>
    </row>
    <row r="174" spans="1:10" ht="15.75">
      <c r="A174" t="s">
        <v>1261</v>
      </c>
      <c r="B174" s="17" t="s">
        <v>84</v>
      </c>
      <c r="C174" s="12">
        <v>1</v>
      </c>
      <c r="D174" s="18">
        <v>4</v>
      </c>
      <c r="E174" s="12">
        <v>33</v>
      </c>
      <c r="F174" s="12">
        <v>8.25</v>
      </c>
      <c r="G174" s="12">
        <v>33</v>
      </c>
      <c r="H174" s="12">
        <v>18</v>
      </c>
      <c r="I174" s="12">
        <v>0</v>
      </c>
      <c r="J174" s="12">
        <v>4</v>
      </c>
    </row>
    <row r="175" spans="1:10" ht="15.75">
      <c r="A175" t="s">
        <v>149</v>
      </c>
      <c r="B175" s="17" t="s">
        <v>80</v>
      </c>
      <c r="C175" s="12">
        <v>3</v>
      </c>
      <c r="D175" s="18">
        <v>4</v>
      </c>
      <c r="E175" s="12">
        <v>56</v>
      </c>
      <c r="F175" s="12">
        <v>14</v>
      </c>
      <c r="G175" s="12">
        <v>18.7</v>
      </c>
      <c r="H175" s="12">
        <v>42</v>
      </c>
      <c r="I175" s="12">
        <v>1</v>
      </c>
      <c r="J175" s="12">
        <v>4</v>
      </c>
    </row>
    <row r="176" spans="1:10" ht="15.75">
      <c r="A176" t="s">
        <v>385</v>
      </c>
      <c r="B176" s="17" t="s">
        <v>102</v>
      </c>
      <c r="C176" s="12">
        <v>3</v>
      </c>
      <c r="D176" s="18">
        <v>4</v>
      </c>
      <c r="E176" s="12">
        <v>48</v>
      </c>
      <c r="F176" s="12">
        <v>12</v>
      </c>
      <c r="G176" s="12">
        <v>16</v>
      </c>
      <c r="H176" s="12">
        <v>16</v>
      </c>
      <c r="I176" s="12">
        <v>1</v>
      </c>
      <c r="J176" s="12">
        <v>10</v>
      </c>
    </row>
    <row r="177" spans="1:10" ht="15.75">
      <c r="A177" t="s">
        <v>1262</v>
      </c>
      <c r="B177" s="17" t="s">
        <v>110</v>
      </c>
      <c r="C177" s="12">
        <v>3</v>
      </c>
      <c r="D177" s="18">
        <v>4</v>
      </c>
      <c r="E177" s="12">
        <v>54</v>
      </c>
      <c r="F177" s="12">
        <v>13.5</v>
      </c>
      <c r="G177" s="12">
        <v>18</v>
      </c>
      <c r="H177" s="12">
        <v>25</v>
      </c>
      <c r="I177" s="12">
        <v>1</v>
      </c>
      <c r="J177" s="12">
        <v>9</v>
      </c>
    </row>
    <row r="178" spans="1:10" ht="15.75">
      <c r="A178" t="s">
        <v>309</v>
      </c>
      <c r="B178" s="17" t="s">
        <v>84</v>
      </c>
      <c r="C178" s="12">
        <v>3</v>
      </c>
      <c r="D178" s="18">
        <v>4</v>
      </c>
      <c r="E178" s="12">
        <v>28</v>
      </c>
      <c r="F178" s="12">
        <v>7</v>
      </c>
      <c r="G178" s="12">
        <v>9.3000000000000007</v>
      </c>
      <c r="H178" s="12">
        <v>18</v>
      </c>
      <c r="I178" s="12">
        <v>0</v>
      </c>
      <c r="J178" s="12">
        <v>4</v>
      </c>
    </row>
    <row r="179" spans="1:10" ht="15.75">
      <c r="A179" t="s">
        <v>1263</v>
      </c>
      <c r="B179" s="17" t="s">
        <v>358</v>
      </c>
      <c r="C179" s="12">
        <v>3</v>
      </c>
      <c r="D179" s="18">
        <v>4</v>
      </c>
      <c r="E179" s="12">
        <v>43</v>
      </c>
      <c r="F179" s="12">
        <v>10.75</v>
      </c>
      <c r="G179" s="12">
        <v>14.3</v>
      </c>
      <c r="H179" s="12">
        <v>14</v>
      </c>
      <c r="I179" s="12">
        <v>0</v>
      </c>
      <c r="J179" s="12">
        <v>7</v>
      </c>
    </row>
    <row r="180" spans="1:10" ht="15.75">
      <c r="A180" t="s">
        <v>628</v>
      </c>
      <c r="B180" s="17" t="s">
        <v>27</v>
      </c>
      <c r="C180" s="12">
        <v>2</v>
      </c>
      <c r="D180" s="18">
        <v>4</v>
      </c>
      <c r="E180" s="12">
        <v>29</v>
      </c>
      <c r="F180" s="12">
        <v>7.25</v>
      </c>
      <c r="G180" s="12">
        <v>14.5</v>
      </c>
      <c r="H180" s="12">
        <v>13</v>
      </c>
      <c r="I180" s="12">
        <v>0</v>
      </c>
      <c r="J180" s="12">
        <v>4</v>
      </c>
    </row>
    <row r="181" spans="1:10" ht="15.75">
      <c r="A181" t="s">
        <v>1070</v>
      </c>
      <c r="B181" s="17" t="s">
        <v>413</v>
      </c>
      <c r="C181" s="12">
        <v>3</v>
      </c>
      <c r="D181" s="18">
        <v>4</v>
      </c>
      <c r="E181" s="12">
        <v>21</v>
      </c>
      <c r="F181" s="12">
        <v>5.25</v>
      </c>
      <c r="G181" s="12">
        <v>7</v>
      </c>
      <c r="H181" s="12">
        <v>8</v>
      </c>
      <c r="I181" s="12">
        <v>0</v>
      </c>
      <c r="J181" s="12">
        <v>4</v>
      </c>
    </row>
    <row r="182" spans="1:10" ht="15.75">
      <c r="A182" t="s">
        <v>657</v>
      </c>
      <c r="B182" s="17" t="s">
        <v>202</v>
      </c>
      <c r="C182" s="12">
        <v>3</v>
      </c>
      <c r="D182" s="18">
        <v>4</v>
      </c>
      <c r="E182" s="12">
        <v>32</v>
      </c>
      <c r="F182" s="12">
        <v>8</v>
      </c>
      <c r="G182" s="12">
        <v>10.7</v>
      </c>
      <c r="H182" s="12">
        <v>14</v>
      </c>
      <c r="I182" s="12">
        <v>1</v>
      </c>
      <c r="J182" s="12">
        <v>6</v>
      </c>
    </row>
    <row r="183" spans="1:10" ht="15.75">
      <c r="A183" t="s">
        <v>1264</v>
      </c>
      <c r="B183" s="17" t="s">
        <v>379</v>
      </c>
      <c r="C183" s="12">
        <v>3</v>
      </c>
      <c r="D183" s="18">
        <v>4</v>
      </c>
      <c r="E183" s="12">
        <v>33</v>
      </c>
      <c r="F183" s="12">
        <v>8.25</v>
      </c>
      <c r="G183" s="12">
        <v>11</v>
      </c>
      <c r="H183" s="12">
        <v>13</v>
      </c>
      <c r="I183" s="12">
        <v>0</v>
      </c>
      <c r="J183" s="12">
        <v>5</v>
      </c>
    </row>
    <row r="184" spans="1:10" ht="15.75">
      <c r="A184" t="s">
        <v>389</v>
      </c>
      <c r="B184" s="17" t="s">
        <v>1101</v>
      </c>
      <c r="C184" s="12">
        <v>3</v>
      </c>
      <c r="D184" s="18">
        <v>4</v>
      </c>
      <c r="E184" s="12">
        <v>59</v>
      </c>
      <c r="F184" s="12">
        <v>14.75</v>
      </c>
      <c r="G184" s="12">
        <v>19.7</v>
      </c>
      <c r="H184" s="12">
        <v>26</v>
      </c>
      <c r="I184" s="12">
        <v>1</v>
      </c>
      <c r="J184" s="12">
        <v>9</v>
      </c>
    </row>
    <row r="185" spans="1:10" ht="15.75">
      <c r="A185" t="s">
        <v>658</v>
      </c>
      <c r="B185" s="17" t="s">
        <v>8</v>
      </c>
      <c r="C185" s="12">
        <v>2</v>
      </c>
      <c r="D185" s="18">
        <v>4</v>
      </c>
      <c r="E185" s="12">
        <v>42</v>
      </c>
      <c r="F185" s="12">
        <v>10.5</v>
      </c>
      <c r="G185" s="12">
        <v>21</v>
      </c>
      <c r="H185" s="12">
        <v>14</v>
      </c>
      <c r="I185" s="12">
        <v>0</v>
      </c>
      <c r="J185" s="12">
        <v>7</v>
      </c>
    </row>
    <row r="186" spans="1:10" ht="15.75">
      <c r="A186" t="s">
        <v>600</v>
      </c>
      <c r="B186" s="17" t="s">
        <v>71</v>
      </c>
      <c r="C186" s="12">
        <v>2</v>
      </c>
      <c r="D186" s="18">
        <v>4</v>
      </c>
      <c r="E186" s="12">
        <v>73</v>
      </c>
      <c r="F186" s="12">
        <v>18.25</v>
      </c>
      <c r="G186" s="12">
        <v>36.5</v>
      </c>
      <c r="H186" s="12">
        <v>42</v>
      </c>
      <c r="I186" s="12">
        <v>1</v>
      </c>
      <c r="J186" s="12">
        <v>4</v>
      </c>
    </row>
    <row r="187" spans="1:10" ht="15.75">
      <c r="A187" t="s">
        <v>682</v>
      </c>
      <c r="B187" s="17" t="s">
        <v>280</v>
      </c>
      <c r="C187" s="12">
        <v>3</v>
      </c>
      <c r="D187" s="18">
        <v>4</v>
      </c>
      <c r="E187" s="12">
        <v>49</v>
      </c>
      <c r="F187" s="12">
        <v>12.25</v>
      </c>
      <c r="G187" s="12">
        <v>16.3</v>
      </c>
      <c r="H187" s="12">
        <v>18</v>
      </c>
      <c r="I187" s="12">
        <v>0</v>
      </c>
      <c r="J187" s="12">
        <v>7</v>
      </c>
    </row>
    <row r="188" spans="1:10" ht="15.75">
      <c r="A188" t="s">
        <v>913</v>
      </c>
      <c r="B188" s="17" t="s">
        <v>110</v>
      </c>
      <c r="C188" s="12">
        <v>3</v>
      </c>
      <c r="D188" s="18">
        <v>4</v>
      </c>
      <c r="E188" s="12">
        <v>23</v>
      </c>
      <c r="F188" s="12">
        <v>5.75</v>
      </c>
      <c r="G188" s="12">
        <v>7.7</v>
      </c>
      <c r="H188" s="12">
        <v>13</v>
      </c>
      <c r="I188" s="12">
        <v>0</v>
      </c>
      <c r="J188" s="12">
        <v>5</v>
      </c>
    </row>
    <row r="189" spans="1:10" ht="15.75">
      <c r="A189" t="s">
        <v>1210</v>
      </c>
      <c r="B189" s="17" t="s">
        <v>68</v>
      </c>
      <c r="C189" s="12">
        <v>3</v>
      </c>
      <c r="D189" s="18">
        <v>4</v>
      </c>
      <c r="E189" s="12">
        <v>75</v>
      </c>
      <c r="F189" s="12">
        <v>18.75</v>
      </c>
      <c r="G189" s="12">
        <v>25</v>
      </c>
      <c r="H189" s="12">
        <v>37</v>
      </c>
      <c r="I189" s="12">
        <v>0</v>
      </c>
      <c r="J189" s="12">
        <v>5</v>
      </c>
    </row>
    <row r="190" spans="1:10" ht="15.75">
      <c r="A190" t="s">
        <v>275</v>
      </c>
      <c r="B190" s="17" t="s">
        <v>1102</v>
      </c>
      <c r="C190" s="12">
        <v>3</v>
      </c>
      <c r="D190" s="18">
        <v>4</v>
      </c>
      <c r="E190" s="12">
        <v>10</v>
      </c>
      <c r="F190" s="12">
        <v>2.5</v>
      </c>
      <c r="G190" s="12">
        <v>3.3</v>
      </c>
      <c r="H190" s="12">
        <v>6</v>
      </c>
      <c r="I190" s="12">
        <v>0</v>
      </c>
      <c r="J190" s="12">
        <v>6</v>
      </c>
    </row>
    <row r="191" spans="1:10" ht="15.75">
      <c r="A191" t="s">
        <v>569</v>
      </c>
      <c r="B191" s="17" t="s">
        <v>280</v>
      </c>
      <c r="C191" s="12">
        <v>3</v>
      </c>
      <c r="D191" s="18">
        <v>4</v>
      </c>
      <c r="E191" s="12">
        <v>12</v>
      </c>
      <c r="F191" s="12">
        <v>3</v>
      </c>
      <c r="G191" s="12">
        <v>4</v>
      </c>
      <c r="H191" s="12">
        <v>8</v>
      </c>
      <c r="I191" s="12">
        <v>0</v>
      </c>
      <c r="J191" s="12">
        <v>5</v>
      </c>
    </row>
    <row r="192" spans="1:10" ht="15.75">
      <c r="A192" t="s">
        <v>857</v>
      </c>
      <c r="B192" s="17" t="s">
        <v>379</v>
      </c>
      <c r="C192" s="12">
        <v>1</v>
      </c>
      <c r="D192" s="18">
        <v>4</v>
      </c>
      <c r="E192" s="12">
        <v>30</v>
      </c>
      <c r="F192" s="12">
        <v>7.5</v>
      </c>
      <c r="G192" s="12">
        <v>30</v>
      </c>
      <c r="H192" s="12">
        <v>11</v>
      </c>
      <c r="I192" s="12">
        <v>1</v>
      </c>
      <c r="J192" s="12">
        <v>4</v>
      </c>
    </row>
    <row r="193" spans="1:10" ht="15.75">
      <c r="A193" t="s">
        <v>1166</v>
      </c>
      <c r="B193" s="17" t="s">
        <v>193</v>
      </c>
      <c r="C193" s="12">
        <v>3</v>
      </c>
      <c r="D193" s="18">
        <v>4</v>
      </c>
      <c r="E193" s="12">
        <v>29</v>
      </c>
      <c r="F193" s="12">
        <v>7.25</v>
      </c>
      <c r="G193" s="12">
        <v>9.6999999999999993</v>
      </c>
      <c r="H193" s="12">
        <v>16</v>
      </c>
      <c r="I193" s="12">
        <v>0</v>
      </c>
      <c r="J193" s="12">
        <v>6</v>
      </c>
    </row>
    <row r="194" spans="1:10" ht="15.75">
      <c r="A194" t="s">
        <v>1265</v>
      </c>
      <c r="B194" s="17" t="s">
        <v>78</v>
      </c>
      <c r="C194" s="12">
        <v>2</v>
      </c>
      <c r="D194" s="18">
        <v>4</v>
      </c>
      <c r="E194" s="12">
        <v>44</v>
      </c>
      <c r="F194" s="12">
        <v>11</v>
      </c>
      <c r="G194" s="12">
        <v>22</v>
      </c>
      <c r="H194" s="12">
        <v>25</v>
      </c>
      <c r="I194" s="12">
        <v>1</v>
      </c>
      <c r="J194" s="12">
        <v>5</v>
      </c>
    </row>
    <row r="195" spans="1:10" ht="15.75">
      <c r="A195" t="s">
        <v>1168</v>
      </c>
      <c r="B195" s="17" t="s">
        <v>122</v>
      </c>
      <c r="C195" s="12">
        <v>4</v>
      </c>
      <c r="D195" s="18">
        <v>4</v>
      </c>
      <c r="E195" s="12">
        <v>28</v>
      </c>
      <c r="F195" s="12">
        <v>7</v>
      </c>
      <c r="G195" s="12">
        <v>7</v>
      </c>
      <c r="H195" s="12">
        <v>14</v>
      </c>
      <c r="I195" s="12">
        <v>0</v>
      </c>
      <c r="J195" s="12">
        <v>7</v>
      </c>
    </row>
    <row r="196" spans="1:10" ht="15.75">
      <c r="A196" t="s">
        <v>915</v>
      </c>
      <c r="B196" s="17" t="s">
        <v>183</v>
      </c>
      <c r="C196" s="12">
        <v>3</v>
      </c>
      <c r="D196" s="18">
        <v>4</v>
      </c>
      <c r="E196" s="12">
        <v>24</v>
      </c>
      <c r="F196" s="12">
        <v>6</v>
      </c>
      <c r="G196" s="12">
        <v>8</v>
      </c>
      <c r="H196" s="12">
        <v>10</v>
      </c>
      <c r="I196" s="12">
        <v>0</v>
      </c>
      <c r="J196" s="12">
        <v>5</v>
      </c>
    </row>
    <row r="197" spans="1:10" ht="15.75">
      <c r="A197" t="s">
        <v>808</v>
      </c>
      <c r="B197" s="17" t="s">
        <v>18</v>
      </c>
      <c r="C197" s="12">
        <v>3</v>
      </c>
      <c r="D197" s="18">
        <v>4</v>
      </c>
      <c r="E197" s="12">
        <v>65</v>
      </c>
      <c r="F197" s="12">
        <v>16.25</v>
      </c>
      <c r="G197" s="12">
        <v>21.7</v>
      </c>
      <c r="H197" s="12">
        <v>33</v>
      </c>
      <c r="I197" s="12">
        <v>0</v>
      </c>
      <c r="J197" s="12">
        <v>4</v>
      </c>
    </row>
    <row r="198" spans="1:10" ht="15.75">
      <c r="A198" t="s">
        <v>999</v>
      </c>
      <c r="B198" s="17" t="s">
        <v>39</v>
      </c>
      <c r="C198" s="12">
        <v>3</v>
      </c>
      <c r="D198" s="18">
        <v>4</v>
      </c>
      <c r="E198" s="12">
        <v>29</v>
      </c>
      <c r="F198" s="12">
        <v>7.25</v>
      </c>
      <c r="G198" s="12">
        <v>9.6999999999999993</v>
      </c>
      <c r="H198" s="12">
        <v>11</v>
      </c>
      <c r="I198" s="12">
        <v>0</v>
      </c>
      <c r="J198" s="12">
        <v>6</v>
      </c>
    </row>
    <row r="199" spans="1:10" ht="15.75">
      <c r="A199" t="s">
        <v>1050</v>
      </c>
      <c r="B199" s="17" t="s">
        <v>215</v>
      </c>
      <c r="C199" s="12">
        <v>3</v>
      </c>
      <c r="D199" s="18">
        <v>4</v>
      </c>
      <c r="E199" s="12">
        <v>55</v>
      </c>
      <c r="F199" s="12">
        <v>13.75</v>
      </c>
      <c r="G199" s="12">
        <v>18.3</v>
      </c>
      <c r="H199" s="12">
        <v>22</v>
      </c>
      <c r="I199" s="12">
        <v>1</v>
      </c>
      <c r="J199" s="12">
        <v>6</v>
      </c>
    </row>
    <row r="200" spans="1:10" ht="15.75">
      <c r="A200" t="s">
        <v>1077</v>
      </c>
      <c r="B200" s="17" t="s">
        <v>413</v>
      </c>
      <c r="C200" s="12">
        <v>3</v>
      </c>
      <c r="D200" s="18">
        <v>4</v>
      </c>
      <c r="E200" s="12">
        <v>33</v>
      </c>
      <c r="F200" s="12">
        <v>8.25</v>
      </c>
      <c r="G200" s="12">
        <v>11</v>
      </c>
      <c r="H200" s="12">
        <v>11</v>
      </c>
      <c r="I200" s="12">
        <v>0</v>
      </c>
      <c r="J200" s="12">
        <v>6</v>
      </c>
    </row>
    <row r="201" spans="1:10" ht="15.75">
      <c r="A201" t="s">
        <v>693</v>
      </c>
      <c r="B201" s="17" t="s">
        <v>280</v>
      </c>
      <c r="C201" s="12">
        <v>2</v>
      </c>
      <c r="D201" s="18">
        <v>4</v>
      </c>
      <c r="E201" s="12">
        <v>72</v>
      </c>
      <c r="F201" s="12">
        <v>18</v>
      </c>
      <c r="G201" s="12">
        <v>36</v>
      </c>
      <c r="H201" s="12">
        <v>22</v>
      </c>
      <c r="I201" s="12">
        <v>0</v>
      </c>
      <c r="J201" s="12">
        <v>4</v>
      </c>
    </row>
    <row r="202" spans="1:10" ht="15.75">
      <c r="A202" t="s">
        <v>1266</v>
      </c>
      <c r="B202" s="17" t="s">
        <v>118</v>
      </c>
      <c r="C202" s="12">
        <v>3</v>
      </c>
      <c r="D202" s="18">
        <v>4</v>
      </c>
      <c r="E202" s="12">
        <v>83</v>
      </c>
      <c r="F202" s="12">
        <v>20.75</v>
      </c>
      <c r="G202" s="12">
        <v>27.7</v>
      </c>
      <c r="H202" s="12">
        <v>27</v>
      </c>
      <c r="I202" s="12">
        <v>0</v>
      </c>
      <c r="J202" s="12">
        <v>6</v>
      </c>
    </row>
    <row r="203" spans="1:10" ht="15.75">
      <c r="A203" t="s">
        <v>329</v>
      </c>
      <c r="B203" s="17" t="s">
        <v>280</v>
      </c>
      <c r="C203" s="12">
        <v>3</v>
      </c>
      <c r="D203" s="18">
        <v>4</v>
      </c>
      <c r="E203" s="12">
        <v>28</v>
      </c>
      <c r="F203" s="12">
        <v>7</v>
      </c>
      <c r="G203" s="12">
        <v>9.3000000000000007</v>
      </c>
      <c r="H203" s="12">
        <v>11</v>
      </c>
      <c r="I203" s="12">
        <v>0</v>
      </c>
      <c r="J203" s="12">
        <v>5</v>
      </c>
    </row>
    <row r="204" spans="1:10" ht="15.75">
      <c r="A204" t="s">
        <v>402</v>
      </c>
      <c r="B204" s="17" t="s">
        <v>102</v>
      </c>
      <c r="C204" s="12">
        <v>2</v>
      </c>
      <c r="D204" s="18">
        <v>4</v>
      </c>
      <c r="E204" s="12">
        <v>46</v>
      </c>
      <c r="F204" s="12">
        <v>11.5</v>
      </c>
      <c r="G204" s="12">
        <v>23</v>
      </c>
      <c r="H204" s="12">
        <v>13</v>
      </c>
      <c r="I204" s="12">
        <v>0</v>
      </c>
      <c r="J204" s="12">
        <v>4</v>
      </c>
    </row>
    <row r="205" spans="1:10" ht="15.75">
      <c r="A205" t="s">
        <v>287</v>
      </c>
      <c r="B205" s="17" t="s">
        <v>34</v>
      </c>
      <c r="C205" s="12">
        <v>3</v>
      </c>
      <c r="D205" s="18">
        <v>4</v>
      </c>
      <c r="E205" s="12">
        <v>69</v>
      </c>
      <c r="F205" s="12">
        <v>17.25</v>
      </c>
      <c r="G205" s="12">
        <v>23</v>
      </c>
      <c r="H205" s="12">
        <v>21</v>
      </c>
      <c r="I205" s="12">
        <v>0</v>
      </c>
      <c r="J205" s="12">
        <v>5</v>
      </c>
    </row>
    <row r="206" spans="1:10" ht="15.75">
      <c r="A206" t="s">
        <v>1267</v>
      </c>
      <c r="B206" s="17" t="s">
        <v>84</v>
      </c>
      <c r="C206" s="12">
        <v>3</v>
      </c>
      <c r="D206" s="18">
        <v>4</v>
      </c>
      <c r="E206" s="12">
        <v>41</v>
      </c>
      <c r="F206" s="12">
        <v>10.25</v>
      </c>
      <c r="G206" s="12">
        <v>13.7</v>
      </c>
      <c r="H206" s="12">
        <v>18</v>
      </c>
      <c r="I206" s="12">
        <v>0</v>
      </c>
      <c r="J206" s="12">
        <v>4</v>
      </c>
    </row>
    <row r="207" spans="1:10" ht="15.75">
      <c r="A207" t="s">
        <v>404</v>
      </c>
      <c r="B207" s="17" t="s">
        <v>102</v>
      </c>
      <c r="C207" s="12">
        <v>3</v>
      </c>
      <c r="D207" s="18">
        <v>4</v>
      </c>
      <c r="E207" s="12">
        <v>30</v>
      </c>
      <c r="F207" s="12">
        <v>7.5</v>
      </c>
      <c r="G207" s="12">
        <v>10</v>
      </c>
      <c r="H207" s="12">
        <v>13</v>
      </c>
      <c r="I207" s="12">
        <v>0</v>
      </c>
      <c r="J207" s="12">
        <v>7</v>
      </c>
    </row>
    <row r="208" spans="1:10" ht="15.75">
      <c r="A208" t="s">
        <v>842</v>
      </c>
      <c r="B208" s="17" t="s">
        <v>8</v>
      </c>
      <c r="C208" s="12">
        <v>2</v>
      </c>
      <c r="D208" s="18">
        <v>4</v>
      </c>
      <c r="E208" s="12">
        <v>45</v>
      </c>
      <c r="F208" s="12">
        <v>11.25</v>
      </c>
      <c r="G208" s="12">
        <v>22.5</v>
      </c>
      <c r="H208" s="12">
        <v>25</v>
      </c>
      <c r="I208" s="12">
        <v>0</v>
      </c>
      <c r="J208" s="12">
        <v>4</v>
      </c>
    </row>
    <row r="209" spans="1:10" ht="15.75">
      <c r="A209" t="s">
        <v>1176</v>
      </c>
      <c r="B209" s="17" t="s">
        <v>8</v>
      </c>
      <c r="C209" s="12">
        <v>2</v>
      </c>
      <c r="D209" s="18">
        <v>4</v>
      </c>
      <c r="E209" s="12">
        <v>25</v>
      </c>
      <c r="F209" s="12">
        <v>6.25</v>
      </c>
      <c r="G209" s="12">
        <v>12.5</v>
      </c>
      <c r="H209" s="12">
        <v>16</v>
      </c>
      <c r="I209" s="12">
        <v>0</v>
      </c>
      <c r="J209" s="12">
        <v>4</v>
      </c>
    </row>
    <row r="210" spans="1:10" ht="15.75">
      <c r="A210" t="s">
        <v>1268</v>
      </c>
      <c r="B210" s="17" t="s">
        <v>80</v>
      </c>
      <c r="C210" s="12">
        <v>2</v>
      </c>
      <c r="D210" s="18">
        <v>4</v>
      </c>
      <c r="E210" s="12">
        <v>23</v>
      </c>
      <c r="F210" s="12">
        <v>5.75</v>
      </c>
      <c r="G210" s="12">
        <v>11.5</v>
      </c>
      <c r="H210" s="12">
        <v>9</v>
      </c>
      <c r="I210" s="12">
        <v>0</v>
      </c>
      <c r="J210" s="12">
        <v>9</v>
      </c>
    </row>
    <row r="211" spans="1:10" ht="15.75">
      <c r="A211" t="s">
        <v>1029</v>
      </c>
      <c r="B211" s="17" t="s">
        <v>413</v>
      </c>
      <c r="C211" s="12">
        <v>3</v>
      </c>
      <c r="D211" s="18">
        <v>4</v>
      </c>
      <c r="E211" s="12">
        <v>21</v>
      </c>
      <c r="F211" s="12">
        <v>5.25</v>
      </c>
      <c r="G211" s="12">
        <v>7</v>
      </c>
      <c r="H211" s="12">
        <v>10</v>
      </c>
      <c r="I211" s="12">
        <v>0</v>
      </c>
      <c r="J211" s="12">
        <v>4</v>
      </c>
    </row>
    <row r="212" spans="1:10" ht="15.75">
      <c r="A212" t="s">
        <v>1156</v>
      </c>
      <c r="B212" s="17" t="s">
        <v>110</v>
      </c>
      <c r="C212" s="12">
        <v>3</v>
      </c>
      <c r="D212" s="18">
        <v>4</v>
      </c>
      <c r="E212" s="12">
        <v>50</v>
      </c>
      <c r="F212" s="12">
        <v>12.5</v>
      </c>
      <c r="G212" s="12">
        <v>16.7</v>
      </c>
      <c r="H212" s="12">
        <v>20</v>
      </c>
      <c r="I212" s="12">
        <v>1</v>
      </c>
      <c r="J212" s="12">
        <v>6</v>
      </c>
    </row>
    <row r="213" spans="1:10" ht="15.75">
      <c r="A213" t="s">
        <v>1269</v>
      </c>
      <c r="B213" s="17" t="s">
        <v>280</v>
      </c>
      <c r="C213" s="12">
        <v>3</v>
      </c>
      <c r="D213" s="18">
        <v>4</v>
      </c>
      <c r="E213" s="12">
        <v>34</v>
      </c>
      <c r="F213" s="12">
        <v>8.5</v>
      </c>
      <c r="G213" s="12">
        <v>11.3</v>
      </c>
      <c r="H213" s="12">
        <v>14</v>
      </c>
      <c r="I213" s="12">
        <v>0</v>
      </c>
      <c r="J213" s="12">
        <v>5</v>
      </c>
    </row>
    <row r="214" spans="1:10" ht="15.75">
      <c r="A214" t="s">
        <v>1198</v>
      </c>
      <c r="B214" s="17" t="s">
        <v>84</v>
      </c>
      <c r="C214" s="12">
        <v>3</v>
      </c>
      <c r="D214" s="18">
        <v>4</v>
      </c>
      <c r="E214" s="12">
        <v>33</v>
      </c>
      <c r="F214" s="12">
        <v>8.25</v>
      </c>
      <c r="G214" s="12">
        <v>11</v>
      </c>
      <c r="H214" s="12">
        <v>12</v>
      </c>
      <c r="I214" s="12">
        <v>0</v>
      </c>
      <c r="J214" s="12">
        <v>5</v>
      </c>
    </row>
    <row r="215" spans="1:10" ht="15.75">
      <c r="A215" t="s">
        <v>1270</v>
      </c>
      <c r="B215" s="17" t="s">
        <v>80</v>
      </c>
      <c r="C215" s="12">
        <v>3</v>
      </c>
      <c r="D215" s="18">
        <v>4</v>
      </c>
      <c r="E215" s="12">
        <v>42</v>
      </c>
      <c r="F215" s="12">
        <v>10.5</v>
      </c>
      <c r="G215" s="12">
        <v>14</v>
      </c>
      <c r="H215" s="12">
        <v>23</v>
      </c>
      <c r="I215" s="12">
        <v>0</v>
      </c>
      <c r="J215" s="12">
        <v>10</v>
      </c>
    </row>
    <row r="216" spans="1:10" ht="15.75">
      <c r="A216" t="s">
        <v>1271</v>
      </c>
      <c r="B216" s="17" t="s">
        <v>193</v>
      </c>
      <c r="C216" s="12">
        <v>3</v>
      </c>
      <c r="D216" s="18">
        <v>4</v>
      </c>
      <c r="E216" s="12">
        <v>34</v>
      </c>
      <c r="F216" s="12">
        <v>8.5</v>
      </c>
      <c r="G216" s="12">
        <v>11.3</v>
      </c>
      <c r="H216" s="12">
        <v>22</v>
      </c>
      <c r="I216" s="12">
        <v>0</v>
      </c>
      <c r="J216" s="12">
        <v>7</v>
      </c>
    </row>
    <row r="217" spans="1:10" ht="15.75">
      <c r="A217" t="s">
        <v>616</v>
      </c>
      <c r="B217" s="17" t="s">
        <v>71</v>
      </c>
      <c r="C217" s="12">
        <v>3</v>
      </c>
      <c r="D217" s="18">
        <v>4</v>
      </c>
      <c r="E217" s="12">
        <v>46</v>
      </c>
      <c r="F217" s="12">
        <v>11.5</v>
      </c>
      <c r="G217" s="12">
        <v>15.3</v>
      </c>
      <c r="H217" s="12">
        <v>19</v>
      </c>
      <c r="I217" s="12">
        <v>1</v>
      </c>
      <c r="J217" s="12">
        <v>7</v>
      </c>
    </row>
    <row r="218" spans="1:10" ht="15.75">
      <c r="A218" t="s">
        <v>927</v>
      </c>
      <c r="B218" s="17" t="s">
        <v>110</v>
      </c>
      <c r="C218" s="12">
        <v>1</v>
      </c>
      <c r="D218" s="18">
        <v>4</v>
      </c>
      <c r="E218" s="12">
        <v>71</v>
      </c>
      <c r="F218" s="12">
        <v>17.75</v>
      </c>
      <c r="G218" s="12">
        <v>71</v>
      </c>
      <c r="H218" s="12">
        <v>24</v>
      </c>
      <c r="I218" s="12">
        <v>0</v>
      </c>
      <c r="J218" s="12">
        <v>6</v>
      </c>
    </row>
    <row r="219" spans="1:10" ht="15.75">
      <c r="A219" t="s">
        <v>495</v>
      </c>
      <c r="B219" s="17" t="s">
        <v>60</v>
      </c>
      <c r="C219" s="12">
        <v>3</v>
      </c>
      <c r="D219" s="18">
        <v>4</v>
      </c>
      <c r="E219" s="12">
        <v>64</v>
      </c>
      <c r="F219" s="12">
        <v>16</v>
      </c>
      <c r="G219" s="12">
        <v>21.3</v>
      </c>
      <c r="H219" s="12">
        <v>17</v>
      </c>
      <c r="I219" s="12">
        <v>0</v>
      </c>
      <c r="J219" s="12">
        <v>6</v>
      </c>
    </row>
    <row r="220" spans="1:10" ht="15.75">
      <c r="A220" t="s">
        <v>233</v>
      </c>
      <c r="B220" s="17" t="s">
        <v>183</v>
      </c>
      <c r="C220" s="12">
        <v>2</v>
      </c>
      <c r="D220" s="18">
        <v>4</v>
      </c>
      <c r="E220" s="12">
        <v>39</v>
      </c>
      <c r="F220" s="12">
        <v>9.75</v>
      </c>
      <c r="G220" s="12">
        <v>19.5</v>
      </c>
      <c r="H220" s="12">
        <v>15</v>
      </c>
      <c r="I220" s="12">
        <v>0</v>
      </c>
      <c r="J220" s="12">
        <v>4</v>
      </c>
    </row>
    <row r="221" spans="1:10" ht="15.75">
      <c r="A221" t="s">
        <v>1272</v>
      </c>
      <c r="B221" s="17" t="s">
        <v>215</v>
      </c>
      <c r="C221" s="12">
        <v>2</v>
      </c>
      <c r="D221" s="18">
        <v>4</v>
      </c>
      <c r="E221" s="12">
        <v>57</v>
      </c>
      <c r="F221" s="12">
        <v>14.25</v>
      </c>
      <c r="G221" s="12">
        <v>28.5</v>
      </c>
      <c r="H221" s="12">
        <v>25</v>
      </c>
      <c r="I221" s="12">
        <v>0</v>
      </c>
      <c r="J221" s="12">
        <v>6</v>
      </c>
    </row>
    <row r="222" spans="1:10" ht="15.75">
      <c r="A222" t="s">
        <v>673</v>
      </c>
      <c r="B222" s="17" t="s">
        <v>1102</v>
      </c>
      <c r="C222" s="12">
        <v>2</v>
      </c>
      <c r="D222" s="18">
        <v>4</v>
      </c>
      <c r="E222" s="12">
        <v>32</v>
      </c>
      <c r="F222" s="12">
        <v>8</v>
      </c>
      <c r="G222" s="12">
        <v>16</v>
      </c>
      <c r="H222" s="12">
        <v>18</v>
      </c>
      <c r="I222" s="12">
        <v>0</v>
      </c>
      <c r="J222" s="12">
        <v>5</v>
      </c>
    </row>
    <row r="223" spans="1:10" ht="15.75">
      <c r="A223" t="s">
        <v>770</v>
      </c>
      <c r="B223" s="17" t="s">
        <v>34</v>
      </c>
      <c r="C223" s="12">
        <v>3</v>
      </c>
      <c r="D223" s="18">
        <v>4</v>
      </c>
      <c r="E223" s="12">
        <v>20</v>
      </c>
      <c r="F223" s="12">
        <v>5</v>
      </c>
      <c r="G223" s="12">
        <v>6.7</v>
      </c>
      <c r="H223" s="12">
        <v>10</v>
      </c>
      <c r="I223" s="12">
        <v>0</v>
      </c>
      <c r="J223" s="12">
        <v>5</v>
      </c>
    </row>
    <row r="224" spans="1:10" ht="15.75">
      <c r="A224" t="s">
        <v>1213</v>
      </c>
      <c r="B224" s="17" t="s">
        <v>379</v>
      </c>
      <c r="C224" s="12">
        <v>3</v>
      </c>
      <c r="D224" s="18">
        <v>4</v>
      </c>
      <c r="E224" s="12">
        <v>22</v>
      </c>
      <c r="F224" s="12">
        <v>5.5</v>
      </c>
      <c r="G224" s="12">
        <v>7.3</v>
      </c>
      <c r="H224" s="12">
        <v>9</v>
      </c>
      <c r="I224" s="12">
        <v>0</v>
      </c>
      <c r="J224" s="12">
        <v>6</v>
      </c>
    </row>
    <row r="225" spans="1:10" ht="15.75">
      <c r="A225" t="s">
        <v>1159</v>
      </c>
      <c r="B225" s="17" t="s">
        <v>413</v>
      </c>
      <c r="C225" s="12">
        <v>3</v>
      </c>
      <c r="D225" s="18">
        <v>4</v>
      </c>
      <c r="E225" s="12">
        <v>11</v>
      </c>
      <c r="F225" s="12">
        <v>2.75</v>
      </c>
      <c r="G225" s="12">
        <v>3.7</v>
      </c>
      <c r="H225" s="12">
        <v>11</v>
      </c>
      <c r="I225" s="12">
        <v>0</v>
      </c>
      <c r="J225" s="12">
        <v>5</v>
      </c>
    </row>
    <row r="226" spans="1:10" ht="15.75">
      <c r="A226" t="s">
        <v>1273</v>
      </c>
      <c r="B226" s="17" t="s">
        <v>280</v>
      </c>
      <c r="C226" s="12">
        <v>1</v>
      </c>
      <c r="D226" s="18">
        <v>4</v>
      </c>
      <c r="E226" s="12">
        <v>48</v>
      </c>
      <c r="F226" s="12">
        <v>12</v>
      </c>
      <c r="G226" s="12">
        <v>48</v>
      </c>
      <c r="H226" s="12">
        <v>30</v>
      </c>
      <c r="I226" s="12">
        <v>0</v>
      </c>
      <c r="J226" s="12">
        <v>4</v>
      </c>
    </row>
    <row r="227" spans="1:10" ht="15.75">
      <c r="A227" t="s">
        <v>302</v>
      </c>
      <c r="B227" s="17" t="s">
        <v>104</v>
      </c>
      <c r="C227" s="12">
        <v>2</v>
      </c>
      <c r="D227" s="18">
        <v>4</v>
      </c>
      <c r="E227" s="12">
        <v>5</v>
      </c>
      <c r="F227" s="12">
        <v>1.25</v>
      </c>
      <c r="G227" s="12">
        <v>2.5</v>
      </c>
      <c r="H227" s="12">
        <v>9</v>
      </c>
      <c r="I227" s="12">
        <v>0</v>
      </c>
      <c r="J227" s="12">
        <v>4</v>
      </c>
    </row>
    <row r="228" spans="1:10" ht="15.75">
      <c r="A228" t="s">
        <v>773</v>
      </c>
      <c r="B228" s="17" t="s">
        <v>34</v>
      </c>
      <c r="C228" s="12">
        <v>3</v>
      </c>
      <c r="D228" s="18">
        <v>4</v>
      </c>
      <c r="E228" s="12">
        <v>21</v>
      </c>
      <c r="F228" s="12">
        <v>5.25</v>
      </c>
      <c r="G228" s="12">
        <v>7</v>
      </c>
      <c r="H228" s="12">
        <v>8</v>
      </c>
      <c r="I228" s="12">
        <v>0</v>
      </c>
      <c r="J228" s="12">
        <v>7</v>
      </c>
    </row>
    <row r="229" spans="1:10" ht="15.75">
      <c r="A229" t="s">
        <v>905</v>
      </c>
      <c r="B229" s="17" t="s">
        <v>39</v>
      </c>
      <c r="C229" s="12">
        <v>1</v>
      </c>
      <c r="D229" s="18">
        <v>4</v>
      </c>
      <c r="E229" s="12">
        <v>18</v>
      </c>
      <c r="F229" s="12">
        <v>4.5</v>
      </c>
      <c r="G229" s="12">
        <v>18</v>
      </c>
      <c r="H229" s="12">
        <v>12</v>
      </c>
      <c r="I229" s="12">
        <v>0</v>
      </c>
      <c r="J229" s="12">
        <v>5</v>
      </c>
    </row>
    <row r="230" spans="1:10" ht="15.75">
      <c r="A230" t="s">
        <v>623</v>
      </c>
      <c r="B230" s="17" t="s">
        <v>71</v>
      </c>
      <c r="C230" s="12">
        <v>3</v>
      </c>
      <c r="D230" s="18">
        <v>4</v>
      </c>
      <c r="E230" s="12">
        <v>24</v>
      </c>
      <c r="F230" s="12">
        <v>6</v>
      </c>
      <c r="G230" s="12">
        <v>8</v>
      </c>
      <c r="H230" s="12">
        <v>11</v>
      </c>
      <c r="I230" s="12">
        <v>0</v>
      </c>
      <c r="J230" s="12">
        <v>4</v>
      </c>
    </row>
    <row r="231" spans="1:10" ht="15.75">
      <c r="A231" t="s">
        <v>625</v>
      </c>
      <c r="B231" s="17" t="s">
        <v>8</v>
      </c>
      <c r="C231" s="12">
        <v>3</v>
      </c>
      <c r="D231" s="18">
        <v>4</v>
      </c>
      <c r="E231" s="12">
        <v>20</v>
      </c>
      <c r="F231" s="12">
        <v>5</v>
      </c>
      <c r="G231" s="12">
        <v>6.7</v>
      </c>
      <c r="H231" s="12">
        <v>6</v>
      </c>
      <c r="I231" s="12">
        <v>0</v>
      </c>
      <c r="J231" s="12">
        <v>6</v>
      </c>
    </row>
    <row r="232" spans="1:10" ht="15.75">
      <c r="A232" t="s">
        <v>1274</v>
      </c>
      <c r="B232" s="17" t="s">
        <v>215</v>
      </c>
      <c r="C232" s="12">
        <v>2</v>
      </c>
      <c r="D232" s="18">
        <v>4</v>
      </c>
      <c r="E232" s="12">
        <v>54</v>
      </c>
      <c r="F232" s="12">
        <v>13.5</v>
      </c>
      <c r="G232" s="12">
        <v>27</v>
      </c>
      <c r="H232" s="12">
        <v>18</v>
      </c>
      <c r="I232" s="12">
        <v>0</v>
      </c>
      <c r="J232" s="12">
        <v>4</v>
      </c>
    </row>
    <row r="233" spans="1:10" ht="15.75">
      <c r="A233" t="s">
        <v>250</v>
      </c>
      <c r="B233" s="17" t="s">
        <v>183</v>
      </c>
      <c r="C233" s="12">
        <v>3</v>
      </c>
      <c r="D233" s="18">
        <v>4</v>
      </c>
      <c r="E233" s="12">
        <v>36</v>
      </c>
      <c r="F233" s="12">
        <v>9</v>
      </c>
      <c r="G233" s="12">
        <v>12</v>
      </c>
      <c r="H233" s="12">
        <v>21</v>
      </c>
      <c r="I233" s="12">
        <v>1</v>
      </c>
      <c r="J233" s="12">
        <v>5</v>
      </c>
    </row>
    <row r="234" spans="1:10" ht="15.75">
      <c r="A234" t="s">
        <v>937</v>
      </c>
      <c r="B234" s="17" t="s">
        <v>237</v>
      </c>
      <c r="C234" s="12">
        <v>2</v>
      </c>
      <c r="D234" s="18">
        <v>3</v>
      </c>
      <c r="E234" s="12">
        <v>15</v>
      </c>
      <c r="F234" s="12">
        <v>5</v>
      </c>
      <c r="G234" s="12">
        <v>7.5</v>
      </c>
      <c r="H234" s="12">
        <v>10</v>
      </c>
      <c r="I234" s="12">
        <v>0</v>
      </c>
      <c r="J234" s="12">
        <v>3</v>
      </c>
    </row>
    <row r="235" spans="1:10" ht="15.75">
      <c r="A235" t="s">
        <v>561</v>
      </c>
      <c r="B235" s="17" t="s">
        <v>47</v>
      </c>
      <c r="C235" s="12">
        <v>2</v>
      </c>
      <c r="D235" s="18">
        <v>3</v>
      </c>
      <c r="E235" s="12">
        <v>18</v>
      </c>
      <c r="F235" s="12">
        <v>6</v>
      </c>
      <c r="G235" s="12">
        <v>9</v>
      </c>
      <c r="H235" s="12">
        <v>7</v>
      </c>
      <c r="I235" s="12">
        <v>0</v>
      </c>
      <c r="J235" s="12">
        <v>6</v>
      </c>
    </row>
    <row r="236" spans="1:10" ht="15.75">
      <c r="A236" t="s">
        <v>1227</v>
      </c>
      <c r="B236" s="17" t="s">
        <v>30</v>
      </c>
      <c r="C236" s="12">
        <v>2</v>
      </c>
      <c r="D236" s="18">
        <v>3</v>
      </c>
      <c r="E236" s="12">
        <v>28</v>
      </c>
      <c r="F236" s="12">
        <v>9.33</v>
      </c>
      <c r="G236" s="12">
        <v>14</v>
      </c>
      <c r="H236" s="12">
        <v>15</v>
      </c>
      <c r="I236" s="12">
        <v>0</v>
      </c>
      <c r="J236" s="12">
        <v>4</v>
      </c>
    </row>
    <row r="237" spans="1:10" ht="15.75">
      <c r="A237" t="s">
        <v>1275</v>
      </c>
      <c r="B237" s="17" t="s">
        <v>47</v>
      </c>
      <c r="C237" s="12">
        <v>2</v>
      </c>
      <c r="D237" s="18">
        <v>3</v>
      </c>
      <c r="E237" s="12">
        <v>16</v>
      </c>
      <c r="F237" s="12">
        <v>5.33</v>
      </c>
      <c r="G237" s="12">
        <v>8</v>
      </c>
      <c r="H237" s="12">
        <v>6</v>
      </c>
      <c r="I237" s="12">
        <v>0</v>
      </c>
      <c r="J237" s="12">
        <v>6</v>
      </c>
    </row>
    <row r="238" spans="1:10" ht="15.75">
      <c r="A238" t="s">
        <v>801</v>
      </c>
      <c r="B238" s="17" t="s">
        <v>60</v>
      </c>
      <c r="C238" s="12">
        <v>3</v>
      </c>
      <c r="D238" s="18">
        <v>3</v>
      </c>
      <c r="E238" s="12">
        <v>8</v>
      </c>
      <c r="F238" s="12">
        <v>2.67</v>
      </c>
      <c r="G238" s="12">
        <v>2.7</v>
      </c>
      <c r="H238" s="12">
        <v>5</v>
      </c>
      <c r="I238" s="12">
        <v>0</v>
      </c>
      <c r="J238" s="12">
        <v>3</v>
      </c>
    </row>
    <row r="239" spans="1:10" ht="15.75">
      <c r="A239" t="s">
        <v>147</v>
      </c>
      <c r="B239" s="17" t="s">
        <v>80</v>
      </c>
      <c r="C239" s="12">
        <v>1</v>
      </c>
      <c r="D239" s="18">
        <v>3</v>
      </c>
      <c r="E239" s="12">
        <v>34</v>
      </c>
      <c r="F239" s="12">
        <v>11.33</v>
      </c>
      <c r="G239" s="12">
        <v>34</v>
      </c>
      <c r="H239" s="12">
        <v>17</v>
      </c>
      <c r="I239" s="12">
        <v>0</v>
      </c>
      <c r="J239" s="12">
        <v>4</v>
      </c>
    </row>
    <row r="240" spans="1:10" ht="15.75">
      <c r="A240" t="s">
        <v>1276</v>
      </c>
      <c r="B240" s="17" t="s">
        <v>78</v>
      </c>
      <c r="C240" s="12">
        <v>2</v>
      </c>
      <c r="D240" s="18">
        <v>3</v>
      </c>
      <c r="E240" s="12">
        <v>40</v>
      </c>
      <c r="F240" s="12">
        <v>13.33</v>
      </c>
      <c r="G240" s="12">
        <v>20</v>
      </c>
      <c r="H240" s="12">
        <v>32</v>
      </c>
      <c r="I240" s="12">
        <v>0</v>
      </c>
      <c r="J240" s="12">
        <v>6</v>
      </c>
    </row>
    <row r="241" spans="1:10" ht="15.75">
      <c r="A241" t="s">
        <v>1154</v>
      </c>
      <c r="B241" s="17" t="s">
        <v>74</v>
      </c>
      <c r="C241" s="12">
        <v>3</v>
      </c>
      <c r="D241" s="18">
        <v>3</v>
      </c>
      <c r="E241" s="12">
        <v>39</v>
      </c>
      <c r="F241" s="12">
        <v>13</v>
      </c>
      <c r="G241" s="12">
        <v>13</v>
      </c>
      <c r="H241" s="12">
        <v>18</v>
      </c>
      <c r="I241" s="12">
        <v>1</v>
      </c>
      <c r="J241" s="12">
        <v>3</v>
      </c>
    </row>
    <row r="242" spans="1:10" ht="15.75">
      <c r="A242" t="s">
        <v>256</v>
      </c>
      <c r="B242" s="17" t="s">
        <v>104</v>
      </c>
      <c r="C242" s="12">
        <v>3</v>
      </c>
      <c r="D242" s="18">
        <v>3</v>
      </c>
      <c r="E242" s="12">
        <v>22</v>
      </c>
      <c r="F242" s="12">
        <v>7.33</v>
      </c>
      <c r="G242" s="12">
        <v>7.3</v>
      </c>
      <c r="H242" s="12">
        <v>11</v>
      </c>
      <c r="I242" s="12">
        <v>0</v>
      </c>
      <c r="J242" s="12">
        <v>9</v>
      </c>
    </row>
    <row r="243" spans="1:10" ht="15.75">
      <c r="A243" t="s">
        <v>1175</v>
      </c>
      <c r="B243" s="17" t="s">
        <v>30</v>
      </c>
      <c r="C243" s="12">
        <v>3</v>
      </c>
      <c r="D243" s="18">
        <v>3</v>
      </c>
      <c r="E243" s="12">
        <v>20</v>
      </c>
      <c r="F243" s="12">
        <v>6.67</v>
      </c>
      <c r="G243" s="12">
        <v>6.7</v>
      </c>
      <c r="H243" s="12">
        <v>10</v>
      </c>
      <c r="I243" s="12">
        <v>0</v>
      </c>
      <c r="J243" s="12">
        <v>5</v>
      </c>
    </row>
    <row r="244" spans="1:10" ht="15.75">
      <c r="A244" t="s">
        <v>1069</v>
      </c>
      <c r="B244" s="17" t="s">
        <v>280</v>
      </c>
      <c r="C244" s="12">
        <v>3</v>
      </c>
      <c r="D244" s="18">
        <v>3</v>
      </c>
      <c r="E244" s="12">
        <v>40</v>
      </c>
      <c r="F244" s="12">
        <v>13.33</v>
      </c>
      <c r="G244" s="12">
        <v>13.3</v>
      </c>
      <c r="H244" s="12">
        <v>16</v>
      </c>
      <c r="I244" s="12">
        <v>0</v>
      </c>
      <c r="J244" s="12">
        <v>4</v>
      </c>
    </row>
    <row r="245" spans="1:10" ht="15.75">
      <c r="A245" t="s">
        <v>1187</v>
      </c>
      <c r="B245" s="17" t="s">
        <v>379</v>
      </c>
      <c r="C245" s="12">
        <v>3</v>
      </c>
      <c r="D245" s="18">
        <v>3</v>
      </c>
      <c r="E245" s="12">
        <v>38</v>
      </c>
      <c r="F245" s="12">
        <v>12.67</v>
      </c>
      <c r="G245" s="12">
        <v>12.7</v>
      </c>
      <c r="H245" s="12">
        <v>24</v>
      </c>
      <c r="I245" s="12">
        <v>0</v>
      </c>
      <c r="J245" s="12">
        <v>3</v>
      </c>
    </row>
    <row r="246" spans="1:10" ht="15.75">
      <c r="A246" t="s">
        <v>350</v>
      </c>
      <c r="B246" s="17" t="s">
        <v>84</v>
      </c>
      <c r="C246" s="12">
        <v>1</v>
      </c>
      <c r="D246" s="18">
        <v>3</v>
      </c>
      <c r="E246" s="12">
        <v>23</v>
      </c>
      <c r="F246" s="12">
        <v>7.67</v>
      </c>
      <c r="G246" s="12">
        <v>23</v>
      </c>
      <c r="H246" s="12">
        <v>13</v>
      </c>
      <c r="I246" s="12">
        <v>0</v>
      </c>
      <c r="J246" s="12">
        <v>3</v>
      </c>
    </row>
    <row r="247" spans="1:10" ht="15.75">
      <c r="A247" t="s">
        <v>190</v>
      </c>
      <c r="B247" s="17" t="s">
        <v>183</v>
      </c>
      <c r="C247" s="12">
        <v>4</v>
      </c>
      <c r="D247" s="18">
        <v>3</v>
      </c>
      <c r="E247" s="12">
        <v>61</v>
      </c>
      <c r="F247" s="12">
        <v>20.329999999999998</v>
      </c>
      <c r="G247" s="12">
        <v>15.2</v>
      </c>
      <c r="H247" s="12">
        <v>31</v>
      </c>
      <c r="I247" s="12">
        <v>0</v>
      </c>
      <c r="J247" s="12">
        <v>8</v>
      </c>
    </row>
    <row r="248" spans="1:10" ht="15.75">
      <c r="A248" t="s">
        <v>264</v>
      </c>
      <c r="B248" s="17" t="s">
        <v>104</v>
      </c>
      <c r="C248" s="12">
        <v>3</v>
      </c>
      <c r="D248" s="18">
        <v>3</v>
      </c>
      <c r="E248" s="12">
        <v>35</v>
      </c>
      <c r="F248" s="12">
        <v>11.67</v>
      </c>
      <c r="G248" s="12">
        <v>11.7</v>
      </c>
      <c r="H248" s="12">
        <v>19</v>
      </c>
      <c r="I248" s="12">
        <v>0</v>
      </c>
      <c r="J248" s="12">
        <v>4</v>
      </c>
    </row>
    <row r="249" spans="1:10" ht="15.75">
      <c r="A249" t="s">
        <v>1277</v>
      </c>
      <c r="B249" s="17" t="s">
        <v>8</v>
      </c>
      <c r="C249" s="12">
        <v>3</v>
      </c>
      <c r="D249" s="18">
        <v>3</v>
      </c>
      <c r="E249" s="12">
        <v>44</v>
      </c>
      <c r="F249" s="12">
        <v>14.67</v>
      </c>
      <c r="G249" s="12">
        <v>14.7</v>
      </c>
      <c r="H249" s="12">
        <v>15</v>
      </c>
      <c r="I249" s="12">
        <v>0</v>
      </c>
      <c r="J249" s="12">
        <v>6</v>
      </c>
    </row>
    <row r="250" spans="1:10" ht="15.75">
      <c r="A250" t="s">
        <v>1278</v>
      </c>
      <c r="B250" s="17" t="s">
        <v>193</v>
      </c>
      <c r="C250" s="12">
        <v>3</v>
      </c>
      <c r="D250" s="18">
        <v>3</v>
      </c>
      <c r="E250" s="12">
        <v>97</v>
      </c>
      <c r="F250" s="12">
        <v>32.33</v>
      </c>
      <c r="G250" s="12">
        <v>32.299999999999997</v>
      </c>
      <c r="H250" s="12">
        <v>47</v>
      </c>
      <c r="I250" s="12">
        <v>0</v>
      </c>
      <c r="J250" s="12">
        <v>6</v>
      </c>
    </row>
    <row r="251" spans="1:10" ht="15.75">
      <c r="A251" t="s">
        <v>996</v>
      </c>
      <c r="B251" s="17" t="s">
        <v>1101</v>
      </c>
      <c r="C251" s="12">
        <v>3</v>
      </c>
      <c r="D251" s="18">
        <v>3</v>
      </c>
      <c r="E251" s="12">
        <v>39</v>
      </c>
      <c r="F251" s="12">
        <v>13</v>
      </c>
      <c r="G251" s="12">
        <v>13</v>
      </c>
      <c r="H251" s="12">
        <v>26</v>
      </c>
      <c r="I251" s="12">
        <v>0</v>
      </c>
      <c r="J251" s="12">
        <v>9</v>
      </c>
    </row>
    <row r="252" spans="1:10" ht="15.75">
      <c r="A252" t="s">
        <v>750</v>
      </c>
      <c r="B252" s="17" t="s">
        <v>34</v>
      </c>
      <c r="C252" s="12">
        <v>2</v>
      </c>
      <c r="D252" s="18">
        <v>3</v>
      </c>
      <c r="E252" s="12">
        <v>55</v>
      </c>
      <c r="F252" s="12">
        <v>18.329999999999998</v>
      </c>
      <c r="G252" s="12">
        <v>27.5</v>
      </c>
      <c r="H252" s="12">
        <v>30</v>
      </c>
      <c r="I252" s="12">
        <v>0</v>
      </c>
      <c r="J252" s="12">
        <v>4</v>
      </c>
    </row>
    <row r="253" spans="1:10" ht="15.75">
      <c r="A253" t="s">
        <v>1183</v>
      </c>
      <c r="B253" s="17" t="s">
        <v>280</v>
      </c>
      <c r="C253" s="12">
        <v>3</v>
      </c>
      <c r="D253" s="18">
        <v>3</v>
      </c>
      <c r="E253" s="12">
        <v>29</v>
      </c>
      <c r="F253" s="12">
        <v>9.67</v>
      </c>
      <c r="G253" s="12">
        <v>9.6999999999999993</v>
      </c>
      <c r="H253" s="12">
        <v>14</v>
      </c>
      <c r="I253" s="12">
        <v>1</v>
      </c>
      <c r="J253" s="12">
        <v>4</v>
      </c>
    </row>
    <row r="254" spans="1:10" ht="15.75">
      <c r="A254" t="s">
        <v>601</v>
      </c>
      <c r="B254" s="17" t="s">
        <v>71</v>
      </c>
      <c r="C254" s="12">
        <v>2</v>
      </c>
      <c r="D254" s="18">
        <v>3</v>
      </c>
      <c r="E254" s="12">
        <v>35</v>
      </c>
      <c r="F254" s="12">
        <v>11.67</v>
      </c>
      <c r="G254" s="12">
        <v>17.5</v>
      </c>
      <c r="H254" s="12">
        <v>21</v>
      </c>
      <c r="I254" s="12">
        <v>0</v>
      </c>
      <c r="J254" s="12">
        <v>5</v>
      </c>
    </row>
    <row r="255" spans="1:10" ht="15.75">
      <c r="A255" t="s">
        <v>854</v>
      </c>
      <c r="B255" s="17" t="s">
        <v>379</v>
      </c>
      <c r="C255" s="12">
        <v>3</v>
      </c>
      <c r="D255" s="18">
        <v>3</v>
      </c>
      <c r="E255" s="12">
        <v>11</v>
      </c>
      <c r="F255" s="12">
        <v>3.67</v>
      </c>
      <c r="G255" s="12">
        <v>3.7</v>
      </c>
      <c r="H255" s="12">
        <v>8</v>
      </c>
      <c r="I255" s="12">
        <v>1</v>
      </c>
      <c r="J255" s="12">
        <v>4</v>
      </c>
    </row>
    <row r="256" spans="1:10" ht="15.75">
      <c r="A256" t="s">
        <v>781</v>
      </c>
      <c r="B256" s="17" t="s">
        <v>215</v>
      </c>
      <c r="C256" s="12">
        <v>3</v>
      </c>
      <c r="D256" s="18">
        <v>3</v>
      </c>
      <c r="E256" s="12">
        <v>18</v>
      </c>
      <c r="F256" s="12">
        <v>6</v>
      </c>
      <c r="G256" s="12">
        <v>6</v>
      </c>
      <c r="H256" s="12">
        <v>9</v>
      </c>
      <c r="I256" s="12">
        <v>1</v>
      </c>
      <c r="J256" s="12">
        <v>4</v>
      </c>
    </row>
    <row r="257" spans="1:10" ht="15.75">
      <c r="A257" t="s">
        <v>1207</v>
      </c>
      <c r="B257" s="17" t="s">
        <v>110</v>
      </c>
      <c r="C257" s="12">
        <v>3</v>
      </c>
      <c r="D257" s="18">
        <v>3</v>
      </c>
      <c r="E257" s="12">
        <v>12</v>
      </c>
      <c r="F257" s="12">
        <v>4</v>
      </c>
      <c r="G257" s="12">
        <v>4</v>
      </c>
      <c r="H257" s="12">
        <v>7</v>
      </c>
      <c r="I257" s="12">
        <v>0</v>
      </c>
      <c r="J257" s="12">
        <v>6</v>
      </c>
    </row>
    <row r="258" spans="1:10" ht="15.75">
      <c r="A258" t="s">
        <v>1279</v>
      </c>
      <c r="B258" s="17" t="s">
        <v>78</v>
      </c>
      <c r="C258" s="12">
        <v>2</v>
      </c>
      <c r="D258" s="18">
        <v>3</v>
      </c>
      <c r="E258" s="12">
        <v>37</v>
      </c>
      <c r="F258" s="12">
        <v>12.33</v>
      </c>
      <c r="G258" s="12">
        <v>18.5</v>
      </c>
      <c r="H258" s="12">
        <v>19</v>
      </c>
      <c r="I258" s="12">
        <v>0</v>
      </c>
      <c r="J258" s="12">
        <v>9</v>
      </c>
    </row>
    <row r="259" spans="1:10" ht="15.75">
      <c r="A259" t="s">
        <v>272</v>
      </c>
      <c r="B259" s="17" t="s">
        <v>104</v>
      </c>
      <c r="C259" s="12">
        <v>1</v>
      </c>
      <c r="D259" s="18">
        <v>3</v>
      </c>
      <c r="E259" s="12">
        <v>38</v>
      </c>
      <c r="F259" s="12">
        <v>12.67</v>
      </c>
      <c r="G259" s="12">
        <v>38</v>
      </c>
      <c r="H259" s="12">
        <v>26</v>
      </c>
      <c r="I259" s="12">
        <v>0</v>
      </c>
      <c r="J259" s="12">
        <v>3</v>
      </c>
    </row>
    <row r="260" spans="1:10" ht="15.75">
      <c r="A260" t="s">
        <v>1280</v>
      </c>
      <c r="B260" s="17" t="s">
        <v>80</v>
      </c>
      <c r="C260" s="12">
        <v>3</v>
      </c>
      <c r="D260" s="18">
        <v>3</v>
      </c>
      <c r="E260" s="12">
        <v>17</v>
      </c>
      <c r="F260" s="12">
        <v>5.67</v>
      </c>
      <c r="G260" s="12">
        <v>5.7</v>
      </c>
      <c r="H260" s="12">
        <v>7</v>
      </c>
      <c r="I260" s="12">
        <v>0</v>
      </c>
      <c r="J260" s="12">
        <v>3</v>
      </c>
    </row>
    <row r="261" spans="1:10" ht="15.75">
      <c r="A261" t="s">
        <v>1281</v>
      </c>
      <c r="B261" s="17" t="s">
        <v>118</v>
      </c>
      <c r="C261" s="12">
        <v>3</v>
      </c>
      <c r="D261" s="18">
        <v>3</v>
      </c>
      <c r="E261" s="12">
        <v>15</v>
      </c>
      <c r="F261" s="12">
        <v>5</v>
      </c>
      <c r="G261" s="12">
        <v>5</v>
      </c>
      <c r="H261" s="12">
        <v>7</v>
      </c>
      <c r="I261" s="12">
        <v>0</v>
      </c>
      <c r="J261" s="12">
        <v>3</v>
      </c>
    </row>
    <row r="262" spans="1:10" ht="15.75">
      <c r="A262" t="s">
        <v>783</v>
      </c>
      <c r="B262" s="17" t="s">
        <v>118</v>
      </c>
      <c r="C262" s="12">
        <v>2</v>
      </c>
      <c r="D262" s="18">
        <v>3</v>
      </c>
      <c r="E262" s="12">
        <v>35</v>
      </c>
      <c r="F262" s="12">
        <v>11.67</v>
      </c>
      <c r="G262" s="12">
        <v>17.5</v>
      </c>
      <c r="H262" s="12">
        <v>25</v>
      </c>
      <c r="I262" s="12">
        <v>0</v>
      </c>
      <c r="J262" s="12">
        <v>7</v>
      </c>
    </row>
    <row r="263" spans="1:10" ht="15.75">
      <c r="A263" t="s">
        <v>1282</v>
      </c>
      <c r="B263" s="17" t="s">
        <v>110</v>
      </c>
      <c r="C263" s="12">
        <v>3</v>
      </c>
      <c r="D263" s="18">
        <v>3</v>
      </c>
      <c r="E263" s="12">
        <v>68</v>
      </c>
      <c r="F263" s="12">
        <v>22.67</v>
      </c>
      <c r="G263" s="12">
        <v>22.7</v>
      </c>
      <c r="H263" s="12">
        <v>28</v>
      </c>
      <c r="I263" s="12">
        <v>0</v>
      </c>
      <c r="J263" s="12">
        <v>4</v>
      </c>
    </row>
    <row r="264" spans="1:10" ht="15.75">
      <c r="A264" t="s">
        <v>1283</v>
      </c>
      <c r="B264" s="17" t="s">
        <v>215</v>
      </c>
      <c r="C264" s="12">
        <v>3</v>
      </c>
      <c r="D264" s="18">
        <v>3</v>
      </c>
      <c r="E264" s="12">
        <v>33</v>
      </c>
      <c r="F264" s="12">
        <v>11</v>
      </c>
      <c r="G264" s="12">
        <v>11</v>
      </c>
      <c r="H264" s="12">
        <v>22</v>
      </c>
      <c r="I264" s="12">
        <v>0</v>
      </c>
      <c r="J264" s="12">
        <v>3</v>
      </c>
    </row>
    <row r="265" spans="1:10" ht="15.75">
      <c r="A265" t="s">
        <v>690</v>
      </c>
      <c r="B265" s="17" t="s">
        <v>280</v>
      </c>
      <c r="C265" s="12">
        <v>2</v>
      </c>
      <c r="D265" s="18">
        <v>3</v>
      </c>
      <c r="E265" s="12">
        <v>45</v>
      </c>
      <c r="F265" s="12">
        <v>15</v>
      </c>
      <c r="G265" s="12">
        <v>22.5</v>
      </c>
      <c r="H265" s="12">
        <v>20</v>
      </c>
      <c r="I265" s="12">
        <v>0</v>
      </c>
      <c r="J265" s="12">
        <v>4</v>
      </c>
    </row>
    <row r="266" spans="1:10" ht="15.75">
      <c r="A266" t="s">
        <v>1284</v>
      </c>
      <c r="B266" s="17" t="s">
        <v>39</v>
      </c>
      <c r="C266" s="12">
        <v>3</v>
      </c>
      <c r="D266" s="18">
        <v>3</v>
      </c>
      <c r="E266" s="12">
        <v>23</v>
      </c>
      <c r="F266" s="12">
        <v>7.67</v>
      </c>
      <c r="G266" s="12">
        <v>7.7</v>
      </c>
      <c r="H266" s="12">
        <v>9</v>
      </c>
      <c r="I266" s="12">
        <v>0</v>
      </c>
      <c r="J266" s="12">
        <v>4</v>
      </c>
    </row>
    <row r="267" spans="1:10" ht="15.75">
      <c r="A267" t="s">
        <v>361</v>
      </c>
      <c r="B267" s="17" t="s">
        <v>248</v>
      </c>
      <c r="C267" s="12">
        <v>3</v>
      </c>
      <c r="D267" s="18">
        <v>3</v>
      </c>
      <c r="E267" s="12">
        <v>74</v>
      </c>
      <c r="F267" s="12">
        <v>24.67</v>
      </c>
      <c r="G267" s="12">
        <v>24.7</v>
      </c>
      <c r="H267" s="12">
        <v>42</v>
      </c>
      <c r="I267" s="12">
        <v>0</v>
      </c>
      <c r="J267" s="12">
        <v>5</v>
      </c>
    </row>
    <row r="268" spans="1:10" ht="15.75">
      <c r="A268" t="s">
        <v>1285</v>
      </c>
      <c r="B268" s="17" t="s">
        <v>34</v>
      </c>
      <c r="C268" s="12">
        <v>3</v>
      </c>
      <c r="D268" s="18">
        <v>3</v>
      </c>
      <c r="E268" s="12">
        <v>41</v>
      </c>
      <c r="F268" s="12">
        <v>13.67</v>
      </c>
      <c r="G268" s="12">
        <v>13.7</v>
      </c>
      <c r="H268" s="12">
        <v>23</v>
      </c>
      <c r="I268" s="12">
        <v>0</v>
      </c>
      <c r="J268" s="12">
        <v>5</v>
      </c>
    </row>
    <row r="269" spans="1:10" ht="15.75">
      <c r="A269" t="s">
        <v>1286</v>
      </c>
      <c r="B269" s="17" t="s">
        <v>30</v>
      </c>
      <c r="C269" s="12">
        <v>3</v>
      </c>
      <c r="D269" s="18">
        <v>3</v>
      </c>
      <c r="E269" s="12">
        <v>44</v>
      </c>
      <c r="F269" s="12">
        <v>14.67</v>
      </c>
      <c r="G269" s="12">
        <v>14.7</v>
      </c>
      <c r="H269" s="12">
        <v>19</v>
      </c>
      <c r="I269" s="12">
        <v>0</v>
      </c>
      <c r="J269" s="12">
        <v>7</v>
      </c>
    </row>
    <row r="270" spans="1:10" ht="15.75">
      <c r="A270" t="s">
        <v>1287</v>
      </c>
      <c r="B270" s="17" t="s">
        <v>413</v>
      </c>
      <c r="C270" s="12">
        <v>3</v>
      </c>
      <c r="D270" s="18">
        <v>3</v>
      </c>
      <c r="E270" s="12">
        <v>21</v>
      </c>
      <c r="F270" s="12">
        <v>7</v>
      </c>
      <c r="G270" s="12">
        <v>7</v>
      </c>
      <c r="H270" s="12">
        <v>9</v>
      </c>
      <c r="I270" s="12">
        <v>0</v>
      </c>
      <c r="J270" s="12">
        <v>4</v>
      </c>
    </row>
    <row r="271" spans="1:10" ht="15.75">
      <c r="A271" t="s">
        <v>106</v>
      </c>
      <c r="B271" s="17" t="s">
        <v>74</v>
      </c>
      <c r="C271" s="12">
        <v>3</v>
      </c>
      <c r="D271" s="18">
        <v>3</v>
      </c>
      <c r="E271" s="12">
        <v>31</v>
      </c>
      <c r="F271" s="12">
        <v>10.33</v>
      </c>
      <c r="G271" s="12">
        <v>10.3</v>
      </c>
      <c r="H271" s="12">
        <v>16</v>
      </c>
      <c r="I271" s="12">
        <v>0</v>
      </c>
      <c r="J271" s="12">
        <v>4</v>
      </c>
    </row>
    <row r="272" spans="1:10" ht="15.75">
      <c r="A272" t="s">
        <v>1288</v>
      </c>
      <c r="B272" s="17" t="s">
        <v>358</v>
      </c>
      <c r="C272" s="12">
        <v>3</v>
      </c>
      <c r="D272" s="18">
        <v>3</v>
      </c>
      <c r="E272" s="12">
        <v>23</v>
      </c>
      <c r="F272" s="12">
        <v>7.67</v>
      </c>
      <c r="G272" s="12">
        <v>7.7</v>
      </c>
      <c r="H272" s="12">
        <v>12</v>
      </c>
      <c r="I272" s="12">
        <v>0</v>
      </c>
      <c r="J272" s="12">
        <v>5</v>
      </c>
    </row>
    <row r="273" spans="1:10" ht="15.75">
      <c r="A273" t="s">
        <v>316</v>
      </c>
      <c r="B273" s="17" t="s">
        <v>84</v>
      </c>
      <c r="C273" s="12">
        <v>2</v>
      </c>
      <c r="D273" s="18">
        <v>3</v>
      </c>
      <c r="E273" s="12">
        <v>58</v>
      </c>
      <c r="F273" s="12">
        <v>19.329999999999998</v>
      </c>
      <c r="G273" s="12">
        <v>29</v>
      </c>
      <c r="H273" s="12">
        <v>25</v>
      </c>
      <c r="I273" s="12">
        <v>0</v>
      </c>
      <c r="J273" s="12">
        <v>5</v>
      </c>
    </row>
    <row r="274" spans="1:10" ht="15.75">
      <c r="A274" t="s">
        <v>833</v>
      </c>
      <c r="B274" s="17" t="s">
        <v>237</v>
      </c>
      <c r="C274" s="12">
        <v>2</v>
      </c>
      <c r="D274" s="18">
        <v>3</v>
      </c>
      <c r="E274" s="12">
        <v>28</v>
      </c>
      <c r="F274" s="12">
        <v>9.33</v>
      </c>
      <c r="G274" s="12">
        <v>14</v>
      </c>
      <c r="H274" s="12">
        <v>14</v>
      </c>
      <c r="I274" s="12">
        <v>0</v>
      </c>
      <c r="J274" s="12">
        <v>3</v>
      </c>
    </row>
    <row r="275" spans="1:10" ht="15.75">
      <c r="A275" t="s">
        <v>691</v>
      </c>
      <c r="B275" s="17" t="s">
        <v>280</v>
      </c>
      <c r="C275" s="12">
        <v>3</v>
      </c>
      <c r="D275" s="18">
        <v>3</v>
      </c>
      <c r="E275" s="12">
        <v>17</v>
      </c>
      <c r="F275" s="12">
        <v>5.67</v>
      </c>
      <c r="G275" s="12">
        <v>5.7</v>
      </c>
      <c r="H275" s="12">
        <v>10</v>
      </c>
      <c r="I275" s="12">
        <v>0</v>
      </c>
      <c r="J275" s="12">
        <v>3</v>
      </c>
    </row>
    <row r="276" spans="1:10" ht="15.75">
      <c r="A276" t="s">
        <v>917</v>
      </c>
      <c r="B276" s="17" t="s">
        <v>1101</v>
      </c>
      <c r="C276" s="12">
        <v>2</v>
      </c>
      <c r="D276" s="18">
        <v>3</v>
      </c>
      <c r="E276" s="12">
        <v>23</v>
      </c>
      <c r="F276" s="12">
        <v>7.67</v>
      </c>
      <c r="G276" s="12">
        <v>11.5</v>
      </c>
      <c r="H276" s="12">
        <v>12</v>
      </c>
      <c r="I276" s="12">
        <v>0</v>
      </c>
      <c r="J276" s="12">
        <v>4</v>
      </c>
    </row>
    <row r="277" spans="1:10" ht="15.75">
      <c r="A277" t="s">
        <v>1173</v>
      </c>
      <c r="B277" s="17" t="s">
        <v>280</v>
      </c>
      <c r="C277" s="12">
        <v>3</v>
      </c>
      <c r="D277" s="18">
        <v>3</v>
      </c>
      <c r="E277" s="12">
        <v>21</v>
      </c>
      <c r="F277" s="12">
        <v>7</v>
      </c>
      <c r="G277" s="12">
        <v>7</v>
      </c>
      <c r="H277" s="12">
        <v>13</v>
      </c>
      <c r="I277" s="12">
        <v>0</v>
      </c>
      <c r="J277" s="12">
        <v>5</v>
      </c>
    </row>
    <row r="278" spans="1:10" ht="15.75">
      <c r="A278" t="s">
        <v>755</v>
      </c>
      <c r="B278" s="17" t="s">
        <v>34</v>
      </c>
      <c r="C278" s="12">
        <v>3</v>
      </c>
      <c r="D278" s="18">
        <v>3</v>
      </c>
      <c r="E278" s="12">
        <v>60</v>
      </c>
      <c r="F278" s="12">
        <v>20</v>
      </c>
      <c r="G278" s="12">
        <v>20</v>
      </c>
      <c r="H278" s="12">
        <v>26</v>
      </c>
      <c r="I278" s="12">
        <v>1</v>
      </c>
      <c r="J278" s="12">
        <v>4</v>
      </c>
    </row>
    <row r="279" spans="1:10" ht="15.75">
      <c r="A279" t="s">
        <v>635</v>
      </c>
      <c r="B279" s="17" t="s">
        <v>27</v>
      </c>
      <c r="C279" s="12">
        <v>2</v>
      </c>
      <c r="D279" s="18">
        <v>3</v>
      </c>
      <c r="E279" s="12">
        <v>29</v>
      </c>
      <c r="F279" s="12">
        <v>9.67</v>
      </c>
      <c r="G279" s="12">
        <v>14.5</v>
      </c>
      <c r="H279" s="12">
        <v>19</v>
      </c>
      <c r="I279" s="12">
        <v>0</v>
      </c>
      <c r="J279" s="12">
        <v>6</v>
      </c>
    </row>
    <row r="280" spans="1:10" ht="15.75">
      <c r="A280" t="s">
        <v>364</v>
      </c>
      <c r="B280" s="17" t="s">
        <v>183</v>
      </c>
      <c r="C280" s="12">
        <v>4</v>
      </c>
      <c r="D280" s="18">
        <v>3</v>
      </c>
      <c r="E280" s="12">
        <v>23</v>
      </c>
      <c r="F280" s="12">
        <v>7.67</v>
      </c>
      <c r="G280" s="12">
        <v>5.8</v>
      </c>
      <c r="H280" s="12">
        <v>9</v>
      </c>
      <c r="I280" s="12">
        <v>1</v>
      </c>
      <c r="J280" s="12">
        <v>4</v>
      </c>
    </row>
    <row r="281" spans="1:10" ht="15.75">
      <c r="A281" t="s">
        <v>488</v>
      </c>
      <c r="B281" s="17" t="s">
        <v>39</v>
      </c>
      <c r="C281" s="12">
        <v>2</v>
      </c>
      <c r="D281" s="18">
        <v>3</v>
      </c>
      <c r="E281" s="12">
        <v>45</v>
      </c>
      <c r="F281" s="12">
        <v>15</v>
      </c>
      <c r="G281" s="12">
        <v>22.5</v>
      </c>
      <c r="H281" s="12">
        <v>21</v>
      </c>
      <c r="I281" s="12">
        <v>1</v>
      </c>
      <c r="J281" s="12">
        <v>5</v>
      </c>
    </row>
    <row r="282" spans="1:10" ht="15.75">
      <c r="A282" t="s">
        <v>1289</v>
      </c>
      <c r="B282" s="17" t="s">
        <v>202</v>
      </c>
      <c r="C282" s="12">
        <v>3</v>
      </c>
      <c r="D282" s="18">
        <v>3</v>
      </c>
      <c r="E282" s="12">
        <v>32</v>
      </c>
      <c r="F282" s="12">
        <v>10.67</v>
      </c>
      <c r="G282" s="12">
        <v>10.7</v>
      </c>
      <c r="H282" s="12">
        <v>20</v>
      </c>
      <c r="I282" s="12">
        <v>0</v>
      </c>
      <c r="J282" s="12">
        <v>4</v>
      </c>
    </row>
    <row r="283" spans="1:10" ht="15.75">
      <c r="A283" t="s">
        <v>1290</v>
      </c>
      <c r="B283" s="17" t="s">
        <v>84</v>
      </c>
      <c r="C283" s="12">
        <v>3</v>
      </c>
      <c r="D283" s="18">
        <v>3</v>
      </c>
      <c r="E283" s="12">
        <v>21</v>
      </c>
      <c r="F283" s="12">
        <v>7</v>
      </c>
      <c r="G283" s="12">
        <v>7</v>
      </c>
      <c r="H283" s="12">
        <v>10</v>
      </c>
      <c r="I283" s="12">
        <v>0</v>
      </c>
      <c r="J283" s="12">
        <v>4</v>
      </c>
    </row>
    <row r="284" spans="1:10" ht="15.75">
      <c r="A284" t="s">
        <v>52</v>
      </c>
      <c r="B284" s="17" t="s">
        <v>8</v>
      </c>
      <c r="C284" s="12">
        <v>3</v>
      </c>
      <c r="D284" s="18">
        <v>3</v>
      </c>
      <c r="E284" s="12">
        <v>45</v>
      </c>
      <c r="F284" s="12">
        <v>15</v>
      </c>
      <c r="G284" s="12">
        <v>15</v>
      </c>
      <c r="H284" s="12">
        <v>21</v>
      </c>
      <c r="I284" s="12">
        <v>0</v>
      </c>
      <c r="J284" s="12">
        <v>4</v>
      </c>
    </row>
    <row r="285" spans="1:10" ht="15.75">
      <c r="A285" t="s">
        <v>727</v>
      </c>
      <c r="B285" s="17" t="s">
        <v>248</v>
      </c>
      <c r="C285" s="12">
        <v>2</v>
      </c>
      <c r="D285" s="18">
        <v>3</v>
      </c>
      <c r="E285" s="12">
        <v>20</v>
      </c>
      <c r="F285" s="12">
        <v>6.67</v>
      </c>
      <c r="G285" s="12">
        <v>10</v>
      </c>
      <c r="H285" s="12">
        <v>9</v>
      </c>
      <c r="I285" s="12">
        <v>1</v>
      </c>
      <c r="J285" s="12">
        <v>4</v>
      </c>
    </row>
    <row r="286" spans="1:10" ht="15.75">
      <c r="A286" t="s">
        <v>1188</v>
      </c>
      <c r="B286" s="17" t="s">
        <v>413</v>
      </c>
      <c r="C286" s="12">
        <v>1</v>
      </c>
      <c r="D286" s="18">
        <v>3</v>
      </c>
      <c r="E286" s="12">
        <v>43</v>
      </c>
      <c r="F286" s="12">
        <v>14.33</v>
      </c>
      <c r="G286" s="12">
        <v>43</v>
      </c>
      <c r="H286" s="12">
        <v>32</v>
      </c>
      <c r="I286" s="12">
        <v>0</v>
      </c>
      <c r="J286" s="12">
        <v>3</v>
      </c>
    </row>
    <row r="287" spans="1:10" ht="15.75">
      <c r="A287" t="s">
        <v>608</v>
      </c>
      <c r="B287" s="17" t="s">
        <v>71</v>
      </c>
      <c r="C287" s="12">
        <v>3</v>
      </c>
      <c r="D287" s="18">
        <v>3</v>
      </c>
      <c r="E287" s="12">
        <v>11</v>
      </c>
      <c r="F287" s="12">
        <v>3.67</v>
      </c>
      <c r="G287" s="12">
        <v>3.7</v>
      </c>
      <c r="H287" s="12">
        <v>9</v>
      </c>
      <c r="I287" s="12">
        <v>0</v>
      </c>
      <c r="J287" s="12">
        <v>6</v>
      </c>
    </row>
    <row r="288" spans="1:10" ht="15.75">
      <c r="A288" t="s">
        <v>489</v>
      </c>
      <c r="B288" s="17" t="s">
        <v>413</v>
      </c>
      <c r="C288" s="12">
        <v>2</v>
      </c>
      <c r="D288" s="18">
        <v>3</v>
      </c>
      <c r="E288" s="12">
        <v>40</v>
      </c>
      <c r="F288" s="12">
        <v>13.33</v>
      </c>
      <c r="G288" s="12">
        <v>20</v>
      </c>
      <c r="H288" s="12">
        <v>30</v>
      </c>
      <c r="I288" s="12">
        <v>1</v>
      </c>
      <c r="J288" s="12">
        <v>8</v>
      </c>
    </row>
    <row r="289" spans="1:10" ht="15.75">
      <c r="A289" t="s">
        <v>1291</v>
      </c>
      <c r="B289" s="17" t="s">
        <v>248</v>
      </c>
      <c r="C289" s="12">
        <v>2</v>
      </c>
      <c r="D289" s="18">
        <v>3</v>
      </c>
      <c r="E289" s="12">
        <v>17</v>
      </c>
      <c r="F289" s="12">
        <v>5.67</v>
      </c>
      <c r="G289" s="12">
        <v>8.5</v>
      </c>
      <c r="H289" s="12">
        <v>11</v>
      </c>
      <c r="I289" s="12">
        <v>0</v>
      </c>
      <c r="J289" s="12">
        <v>3</v>
      </c>
    </row>
    <row r="290" spans="1:10" ht="15.75">
      <c r="A290" t="s">
        <v>954</v>
      </c>
      <c r="B290" s="17" t="s">
        <v>237</v>
      </c>
      <c r="C290" s="12">
        <v>2</v>
      </c>
      <c r="D290" s="18">
        <v>3</v>
      </c>
      <c r="E290" s="12">
        <v>23</v>
      </c>
      <c r="F290" s="12">
        <v>7.67</v>
      </c>
      <c r="G290" s="12">
        <v>11.5</v>
      </c>
      <c r="H290" s="12">
        <v>13</v>
      </c>
      <c r="I290" s="12">
        <v>0</v>
      </c>
      <c r="J290" s="12">
        <v>4</v>
      </c>
    </row>
    <row r="291" spans="1:10" ht="15.75">
      <c r="A291" t="s">
        <v>222</v>
      </c>
      <c r="B291" s="17" t="s">
        <v>1102</v>
      </c>
      <c r="C291" s="12">
        <v>3</v>
      </c>
      <c r="D291" s="18">
        <v>3</v>
      </c>
      <c r="E291" s="12">
        <v>35</v>
      </c>
      <c r="F291" s="12">
        <v>11.67</v>
      </c>
      <c r="G291" s="12">
        <v>11.7</v>
      </c>
      <c r="H291" s="12">
        <v>14</v>
      </c>
      <c r="I291" s="12">
        <v>0</v>
      </c>
      <c r="J291" s="12">
        <v>9</v>
      </c>
    </row>
    <row r="292" spans="1:10" ht="15.75">
      <c r="A292" t="s">
        <v>1160</v>
      </c>
      <c r="B292" s="17" t="s">
        <v>18</v>
      </c>
      <c r="C292" s="12">
        <v>3</v>
      </c>
      <c r="D292" s="18">
        <v>3</v>
      </c>
      <c r="E292" s="12">
        <v>23</v>
      </c>
      <c r="F292" s="12">
        <v>7.67</v>
      </c>
      <c r="G292" s="12">
        <v>7.7</v>
      </c>
      <c r="H292" s="12">
        <v>12</v>
      </c>
      <c r="I292" s="12">
        <v>0</v>
      </c>
      <c r="J292" s="12">
        <v>3</v>
      </c>
    </row>
    <row r="293" spans="1:10" ht="15.75">
      <c r="A293" t="s">
        <v>1292</v>
      </c>
      <c r="B293" s="17" t="s">
        <v>102</v>
      </c>
      <c r="C293" s="12">
        <v>3</v>
      </c>
      <c r="D293" s="18">
        <v>3</v>
      </c>
      <c r="E293" s="12">
        <v>34</v>
      </c>
      <c r="F293" s="12">
        <v>11.33</v>
      </c>
      <c r="G293" s="12">
        <v>11.3</v>
      </c>
      <c r="H293" s="12">
        <v>14</v>
      </c>
      <c r="I293" s="12">
        <v>0</v>
      </c>
      <c r="J293" s="12">
        <v>4</v>
      </c>
    </row>
    <row r="294" spans="1:10" ht="15.75">
      <c r="A294" t="s">
        <v>580</v>
      </c>
      <c r="B294" s="17" t="s">
        <v>104</v>
      </c>
      <c r="C294" s="12">
        <v>3</v>
      </c>
      <c r="D294" s="18">
        <v>3</v>
      </c>
      <c r="E294" s="12">
        <v>25</v>
      </c>
      <c r="F294" s="12">
        <v>8.33</v>
      </c>
      <c r="G294" s="12">
        <v>8.3000000000000007</v>
      </c>
      <c r="H294" s="12">
        <v>12</v>
      </c>
      <c r="I294" s="12">
        <v>0</v>
      </c>
      <c r="J294" s="12">
        <v>4</v>
      </c>
    </row>
    <row r="295" spans="1:10" ht="15.75">
      <c r="A295" t="s">
        <v>868</v>
      </c>
      <c r="B295" s="17" t="s">
        <v>379</v>
      </c>
      <c r="C295" s="12">
        <v>3</v>
      </c>
      <c r="D295" s="18">
        <v>3</v>
      </c>
      <c r="E295" s="12">
        <v>35</v>
      </c>
      <c r="F295" s="12">
        <v>11.67</v>
      </c>
      <c r="G295" s="12">
        <v>11.7</v>
      </c>
      <c r="H295" s="12">
        <v>15</v>
      </c>
      <c r="I295" s="12">
        <v>0</v>
      </c>
      <c r="J295" s="12">
        <v>4</v>
      </c>
    </row>
    <row r="296" spans="1:10" ht="15.75">
      <c r="A296" t="s">
        <v>1218</v>
      </c>
      <c r="B296" s="17" t="s">
        <v>39</v>
      </c>
      <c r="C296" s="12">
        <v>2</v>
      </c>
      <c r="D296" s="18">
        <v>3</v>
      </c>
      <c r="E296" s="12">
        <v>59</v>
      </c>
      <c r="F296" s="12">
        <v>19.670000000000002</v>
      </c>
      <c r="G296" s="12">
        <v>29.5</v>
      </c>
      <c r="H296" s="12">
        <v>50</v>
      </c>
      <c r="I296" s="12">
        <v>0</v>
      </c>
      <c r="J296" s="12">
        <v>4</v>
      </c>
    </row>
    <row r="297" spans="1:10" ht="15.75">
      <c r="A297" t="s">
        <v>492</v>
      </c>
      <c r="B297" s="17" t="s">
        <v>122</v>
      </c>
      <c r="C297" s="12">
        <v>2</v>
      </c>
      <c r="D297" s="18">
        <v>3</v>
      </c>
      <c r="E297" s="12">
        <v>14</v>
      </c>
      <c r="F297" s="12">
        <v>4.67</v>
      </c>
      <c r="G297" s="12">
        <v>7</v>
      </c>
      <c r="H297" s="12">
        <v>6</v>
      </c>
      <c r="I297" s="12">
        <v>0</v>
      </c>
      <c r="J297" s="12">
        <v>4</v>
      </c>
    </row>
    <row r="298" spans="1:10" ht="15.75">
      <c r="A298" t="s">
        <v>792</v>
      </c>
      <c r="B298" s="17" t="s">
        <v>1101</v>
      </c>
      <c r="C298" s="12">
        <v>2</v>
      </c>
      <c r="D298" s="18">
        <v>3</v>
      </c>
      <c r="E298" s="12">
        <v>20</v>
      </c>
      <c r="F298" s="12">
        <v>6.67</v>
      </c>
      <c r="G298" s="12">
        <v>10</v>
      </c>
      <c r="H298" s="12">
        <v>13</v>
      </c>
      <c r="I298" s="12">
        <v>0</v>
      </c>
      <c r="J298" s="12">
        <v>5</v>
      </c>
    </row>
    <row r="299" spans="1:10" ht="15.75">
      <c r="A299" t="s">
        <v>1028</v>
      </c>
      <c r="B299" s="17" t="s">
        <v>1102</v>
      </c>
      <c r="C299" s="12">
        <v>1</v>
      </c>
      <c r="D299" s="18">
        <v>3</v>
      </c>
      <c r="E299" s="12">
        <v>32</v>
      </c>
      <c r="F299" s="12">
        <v>10.67</v>
      </c>
      <c r="G299" s="12">
        <v>32</v>
      </c>
      <c r="H299" s="12">
        <v>17</v>
      </c>
      <c r="I299" s="12">
        <v>1</v>
      </c>
      <c r="J299" s="12">
        <v>5</v>
      </c>
    </row>
    <row r="300" spans="1:10" ht="15.75">
      <c r="A300" t="s">
        <v>1293</v>
      </c>
      <c r="B300" s="17" t="s">
        <v>8</v>
      </c>
      <c r="C300" s="12">
        <v>2</v>
      </c>
      <c r="D300" s="18">
        <v>3</v>
      </c>
      <c r="E300" s="12">
        <v>35</v>
      </c>
      <c r="F300" s="12">
        <v>11.67</v>
      </c>
      <c r="G300" s="12">
        <v>17.5</v>
      </c>
      <c r="H300" s="12">
        <v>16</v>
      </c>
      <c r="I300" s="12">
        <v>1</v>
      </c>
      <c r="J300" s="12">
        <v>3</v>
      </c>
    </row>
    <row r="301" spans="1:10" ht="15.75">
      <c r="A301" t="s">
        <v>519</v>
      </c>
      <c r="B301" s="17" t="s">
        <v>18</v>
      </c>
      <c r="C301" s="12">
        <v>3</v>
      </c>
      <c r="D301" s="18">
        <v>3</v>
      </c>
      <c r="E301" s="12">
        <v>76</v>
      </c>
      <c r="F301" s="12">
        <v>25.33</v>
      </c>
      <c r="G301" s="12">
        <v>25.3</v>
      </c>
      <c r="H301" s="12">
        <v>35</v>
      </c>
      <c r="I301" s="12">
        <v>1</v>
      </c>
      <c r="J301" s="12">
        <v>3</v>
      </c>
    </row>
    <row r="302" spans="1:10" ht="15.75">
      <c r="A302" t="s">
        <v>1294</v>
      </c>
      <c r="B302" s="17" t="s">
        <v>280</v>
      </c>
      <c r="C302" s="12">
        <v>2</v>
      </c>
      <c r="D302" s="18">
        <v>3</v>
      </c>
      <c r="E302" s="12">
        <v>33</v>
      </c>
      <c r="F302" s="12">
        <v>11</v>
      </c>
      <c r="G302" s="12">
        <v>16.5</v>
      </c>
      <c r="H302" s="12">
        <v>13</v>
      </c>
      <c r="I302" s="12">
        <v>0</v>
      </c>
      <c r="J302" s="12">
        <v>8</v>
      </c>
    </row>
    <row r="303" spans="1:10" ht="15.75">
      <c r="A303" t="s">
        <v>648</v>
      </c>
      <c r="B303" s="17" t="s">
        <v>27</v>
      </c>
      <c r="C303" s="12">
        <v>2</v>
      </c>
      <c r="D303" s="18">
        <v>3</v>
      </c>
      <c r="E303" s="12">
        <v>33</v>
      </c>
      <c r="F303" s="12">
        <v>11</v>
      </c>
      <c r="G303" s="12">
        <v>16.5</v>
      </c>
      <c r="H303" s="12">
        <v>13</v>
      </c>
      <c r="I303" s="12">
        <v>0</v>
      </c>
      <c r="J303" s="12">
        <v>5</v>
      </c>
    </row>
    <row r="304" spans="1:10" ht="15.75">
      <c r="A304" t="s">
        <v>924</v>
      </c>
      <c r="B304" s="17" t="s">
        <v>110</v>
      </c>
      <c r="C304" s="12">
        <v>3</v>
      </c>
      <c r="D304" s="18">
        <v>3</v>
      </c>
      <c r="E304" s="12">
        <v>10</v>
      </c>
      <c r="F304" s="12">
        <v>3.33</v>
      </c>
      <c r="G304" s="12">
        <v>3.3</v>
      </c>
      <c r="H304" s="12">
        <v>7</v>
      </c>
      <c r="I304" s="12">
        <v>0</v>
      </c>
      <c r="J304" s="12">
        <v>3</v>
      </c>
    </row>
    <row r="305" spans="1:10" ht="15.75">
      <c r="A305" t="s">
        <v>925</v>
      </c>
      <c r="B305" s="17" t="s">
        <v>248</v>
      </c>
      <c r="C305" s="12">
        <v>3</v>
      </c>
      <c r="D305" s="18">
        <v>3</v>
      </c>
      <c r="E305" s="12">
        <v>22</v>
      </c>
      <c r="F305" s="12">
        <v>7.33</v>
      </c>
      <c r="G305" s="12">
        <v>7.3</v>
      </c>
      <c r="H305" s="12">
        <v>10</v>
      </c>
      <c r="I305" s="12">
        <v>0</v>
      </c>
      <c r="J305" s="12">
        <v>6</v>
      </c>
    </row>
    <row r="306" spans="1:10" ht="15.75">
      <c r="A306" t="s">
        <v>1295</v>
      </c>
      <c r="B306" s="17" t="s">
        <v>102</v>
      </c>
      <c r="C306" s="12">
        <v>3</v>
      </c>
      <c r="D306" s="18">
        <v>3</v>
      </c>
      <c r="E306" s="12">
        <v>47</v>
      </c>
      <c r="F306" s="12">
        <v>15.67</v>
      </c>
      <c r="G306" s="12">
        <v>15.7</v>
      </c>
      <c r="H306" s="12">
        <v>32</v>
      </c>
      <c r="I306" s="12">
        <v>0</v>
      </c>
      <c r="J306" s="12">
        <v>6</v>
      </c>
    </row>
    <row r="307" spans="1:10" ht="15.75">
      <c r="A307" t="s">
        <v>1296</v>
      </c>
      <c r="B307" s="17" t="s">
        <v>68</v>
      </c>
      <c r="C307" s="12">
        <v>2</v>
      </c>
      <c r="D307" s="18">
        <v>3</v>
      </c>
      <c r="E307" s="12">
        <v>25</v>
      </c>
      <c r="F307" s="12">
        <v>8.33</v>
      </c>
      <c r="G307" s="12">
        <v>12.5</v>
      </c>
      <c r="H307" s="12">
        <v>11</v>
      </c>
      <c r="I307" s="12">
        <v>0</v>
      </c>
      <c r="J307" s="12">
        <v>5</v>
      </c>
    </row>
    <row r="308" spans="1:10" ht="15.75">
      <c r="A308" t="s">
        <v>1031</v>
      </c>
      <c r="B308" s="17" t="s">
        <v>1102</v>
      </c>
      <c r="C308" s="12">
        <v>3</v>
      </c>
      <c r="D308" s="18">
        <v>3</v>
      </c>
      <c r="E308" s="12">
        <v>17</v>
      </c>
      <c r="F308" s="12">
        <v>5.67</v>
      </c>
      <c r="G308" s="12">
        <v>5.7</v>
      </c>
      <c r="H308" s="12">
        <v>9</v>
      </c>
      <c r="I308" s="12">
        <v>0</v>
      </c>
      <c r="J308" s="12">
        <v>12</v>
      </c>
    </row>
    <row r="309" spans="1:10" ht="15.75">
      <c r="A309" t="s">
        <v>671</v>
      </c>
      <c r="B309" s="17" t="s">
        <v>202</v>
      </c>
      <c r="C309" s="12">
        <v>3</v>
      </c>
      <c r="D309" s="18">
        <v>3</v>
      </c>
      <c r="E309" s="12">
        <v>23</v>
      </c>
      <c r="F309" s="12">
        <v>7.67</v>
      </c>
      <c r="G309" s="12">
        <v>7.7</v>
      </c>
      <c r="H309" s="12">
        <v>13</v>
      </c>
      <c r="I309" s="12">
        <v>0</v>
      </c>
      <c r="J309" s="12">
        <v>4</v>
      </c>
    </row>
    <row r="310" spans="1:10" ht="15.75">
      <c r="A310" t="s">
        <v>63</v>
      </c>
      <c r="B310" s="17" t="s">
        <v>8</v>
      </c>
      <c r="C310" s="12">
        <v>3</v>
      </c>
      <c r="D310" s="18">
        <v>3</v>
      </c>
      <c r="E310" s="12">
        <v>45</v>
      </c>
      <c r="F310" s="12">
        <v>15</v>
      </c>
      <c r="G310" s="12">
        <v>15</v>
      </c>
      <c r="H310" s="12">
        <v>22</v>
      </c>
      <c r="I310" s="12">
        <v>1</v>
      </c>
      <c r="J310" s="12">
        <v>8</v>
      </c>
    </row>
    <row r="311" spans="1:10" ht="15.75">
      <c r="A311" t="s">
        <v>1297</v>
      </c>
      <c r="B311" s="17" t="s">
        <v>8</v>
      </c>
      <c r="C311" s="12">
        <v>3</v>
      </c>
      <c r="D311" s="18">
        <v>3</v>
      </c>
      <c r="E311" s="12">
        <v>47</v>
      </c>
      <c r="F311" s="12">
        <v>15.67</v>
      </c>
      <c r="G311" s="12">
        <v>15.7</v>
      </c>
      <c r="H311" s="12">
        <v>21</v>
      </c>
      <c r="I311" s="12">
        <v>0</v>
      </c>
      <c r="J311" s="12">
        <v>4</v>
      </c>
    </row>
    <row r="312" spans="1:10" ht="15.75">
      <c r="A312" t="s">
        <v>617</v>
      </c>
      <c r="B312" s="17" t="s">
        <v>27</v>
      </c>
      <c r="C312" s="12">
        <v>3</v>
      </c>
      <c r="D312" s="18">
        <v>3</v>
      </c>
      <c r="E312" s="12">
        <v>53</v>
      </c>
      <c r="F312" s="12">
        <v>17.670000000000002</v>
      </c>
      <c r="G312" s="12">
        <v>17.7</v>
      </c>
      <c r="H312" s="12">
        <v>33</v>
      </c>
      <c r="I312" s="12">
        <v>0</v>
      </c>
      <c r="J312" s="12">
        <v>5</v>
      </c>
    </row>
    <row r="313" spans="1:10" ht="15.75">
      <c r="A313" t="s">
        <v>672</v>
      </c>
      <c r="B313" s="17" t="s">
        <v>202</v>
      </c>
      <c r="C313" s="12">
        <v>3</v>
      </c>
      <c r="D313" s="18">
        <v>3</v>
      </c>
      <c r="E313" s="12">
        <v>29</v>
      </c>
      <c r="F313" s="12">
        <v>9.67</v>
      </c>
      <c r="G313" s="12">
        <v>9.6999999999999993</v>
      </c>
      <c r="H313" s="12">
        <v>12</v>
      </c>
      <c r="I313" s="12">
        <v>0</v>
      </c>
      <c r="J313" s="12">
        <v>4</v>
      </c>
    </row>
    <row r="314" spans="1:10" ht="15.75">
      <c r="A314" t="s">
        <v>899</v>
      </c>
      <c r="B314" s="17" t="s">
        <v>39</v>
      </c>
      <c r="C314" s="12">
        <v>2</v>
      </c>
      <c r="D314" s="18">
        <v>3</v>
      </c>
      <c r="E314" s="12">
        <v>35</v>
      </c>
      <c r="F314" s="12">
        <v>11.67</v>
      </c>
      <c r="G314" s="12">
        <v>17.5</v>
      </c>
      <c r="H314" s="12">
        <v>19</v>
      </c>
      <c r="I314" s="12">
        <v>0</v>
      </c>
      <c r="J314" s="12">
        <v>5</v>
      </c>
    </row>
    <row r="315" spans="1:10" ht="15.75">
      <c r="A315" t="s">
        <v>1205</v>
      </c>
      <c r="B315" s="17" t="s">
        <v>413</v>
      </c>
      <c r="C315" s="12">
        <v>3</v>
      </c>
      <c r="D315" s="18">
        <v>3</v>
      </c>
      <c r="E315" s="12">
        <v>20</v>
      </c>
      <c r="F315" s="12">
        <v>6.67</v>
      </c>
      <c r="G315" s="12">
        <v>6.7</v>
      </c>
      <c r="H315" s="12">
        <v>11</v>
      </c>
      <c r="I315" s="12">
        <v>0</v>
      </c>
      <c r="J315" s="12">
        <v>3</v>
      </c>
    </row>
    <row r="316" spans="1:10" ht="15.75">
      <c r="A316" t="s">
        <v>1063</v>
      </c>
      <c r="B316" s="17" t="s">
        <v>358</v>
      </c>
      <c r="C316" s="12">
        <v>3</v>
      </c>
      <c r="D316" s="18">
        <v>3</v>
      </c>
      <c r="E316" s="12">
        <v>26</v>
      </c>
      <c r="F316" s="12">
        <v>8.67</v>
      </c>
      <c r="G316" s="12">
        <v>8.6999999999999993</v>
      </c>
      <c r="H316" s="12">
        <v>14</v>
      </c>
      <c r="I316" s="12">
        <v>0</v>
      </c>
      <c r="J316" s="12">
        <v>4</v>
      </c>
    </row>
    <row r="317" spans="1:10" ht="15.75">
      <c r="A317" t="s">
        <v>1298</v>
      </c>
      <c r="B317" s="17" t="s">
        <v>27</v>
      </c>
      <c r="C317" s="12">
        <v>3</v>
      </c>
      <c r="D317" s="18">
        <v>3</v>
      </c>
      <c r="E317" s="12">
        <v>33</v>
      </c>
      <c r="F317" s="12">
        <v>11</v>
      </c>
      <c r="G317" s="12">
        <v>11</v>
      </c>
      <c r="H317" s="12">
        <v>23</v>
      </c>
      <c r="I317" s="12">
        <v>0</v>
      </c>
      <c r="J317" s="12">
        <v>3</v>
      </c>
    </row>
    <row r="318" spans="1:10" ht="15.75">
      <c r="A318" t="s">
        <v>1299</v>
      </c>
      <c r="B318" s="17" t="s">
        <v>193</v>
      </c>
      <c r="C318" s="12">
        <v>2</v>
      </c>
      <c r="D318" s="18">
        <v>3</v>
      </c>
      <c r="E318" s="12">
        <v>40</v>
      </c>
      <c r="F318" s="12">
        <v>13.33</v>
      </c>
      <c r="G318" s="12">
        <v>20</v>
      </c>
      <c r="H318" s="12">
        <v>24</v>
      </c>
      <c r="I318" s="12">
        <v>1</v>
      </c>
      <c r="J318" s="12">
        <v>5</v>
      </c>
    </row>
    <row r="319" spans="1:10" ht="15.75">
      <c r="A319" t="s">
        <v>301</v>
      </c>
      <c r="B319" s="17" t="s">
        <v>104</v>
      </c>
      <c r="C319" s="12">
        <v>2</v>
      </c>
      <c r="D319" s="18">
        <v>3</v>
      </c>
      <c r="E319" s="12">
        <v>32</v>
      </c>
      <c r="F319" s="12">
        <v>10.67</v>
      </c>
      <c r="G319" s="12">
        <v>16</v>
      </c>
      <c r="H319" s="12">
        <v>15</v>
      </c>
      <c r="I319" s="12">
        <v>0</v>
      </c>
      <c r="J319" s="12">
        <v>4</v>
      </c>
    </row>
    <row r="320" spans="1:10" ht="15.75">
      <c r="A320" t="s">
        <v>1300</v>
      </c>
      <c r="B320" s="17" t="s">
        <v>84</v>
      </c>
      <c r="C320" s="12">
        <v>1</v>
      </c>
      <c r="D320" s="18">
        <v>3</v>
      </c>
      <c r="E320" s="12">
        <v>30</v>
      </c>
      <c r="F320" s="12">
        <v>10</v>
      </c>
      <c r="G320" s="12">
        <v>30</v>
      </c>
      <c r="H320" s="12">
        <v>12</v>
      </c>
      <c r="I320" s="12">
        <v>0</v>
      </c>
      <c r="J320" s="12">
        <v>4</v>
      </c>
    </row>
    <row r="321" spans="1:10" ht="15.75">
      <c r="A321" t="s">
        <v>621</v>
      </c>
      <c r="B321" s="17" t="s">
        <v>71</v>
      </c>
      <c r="C321" s="12">
        <v>3</v>
      </c>
      <c r="D321" s="18">
        <v>3</v>
      </c>
      <c r="E321" s="12">
        <v>12</v>
      </c>
      <c r="F321" s="12">
        <v>4</v>
      </c>
      <c r="G321" s="12">
        <v>4</v>
      </c>
      <c r="H321" s="12">
        <v>7</v>
      </c>
      <c r="I321" s="12">
        <v>1</v>
      </c>
      <c r="J321" s="12">
        <v>6</v>
      </c>
    </row>
    <row r="322" spans="1:10" ht="15.75">
      <c r="A322" t="s">
        <v>622</v>
      </c>
      <c r="B322" s="17" t="s">
        <v>71</v>
      </c>
      <c r="C322" s="12">
        <v>2</v>
      </c>
      <c r="D322" s="18">
        <v>3</v>
      </c>
      <c r="E322" s="12">
        <v>68</v>
      </c>
      <c r="F322" s="12">
        <v>22.67</v>
      </c>
      <c r="G322" s="12">
        <v>34</v>
      </c>
      <c r="H322" s="12">
        <v>47</v>
      </c>
      <c r="I322" s="12">
        <v>0</v>
      </c>
      <c r="J322" s="12">
        <v>4</v>
      </c>
    </row>
    <row r="323" spans="1:10" ht="15.75">
      <c r="A323" t="s">
        <v>249</v>
      </c>
      <c r="B323" s="17" t="s">
        <v>183</v>
      </c>
      <c r="C323" s="12">
        <v>1</v>
      </c>
      <c r="D323" s="18">
        <v>3</v>
      </c>
      <c r="E323" s="12">
        <v>30</v>
      </c>
      <c r="F323" s="12">
        <v>10</v>
      </c>
      <c r="G323" s="12">
        <v>30</v>
      </c>
      <c r="H323" s="12">
        <v>14</v>
      </c>
      <c r="I323" s="12">
        <v>1</v>
      </c>
      <c r="J323" s="12">
        <v>3</v>
      </c>
    </row>
    <row r="324" spans="1:10" ht="15.75">
      <c r="A324" t="s">
        <v>1301</v>
      </c>
      <c r="B324" s="17" t="s">
        <v>60</v>
      </c>
      <c r="C324" s="12">
        <v>2</v>
      </c>
      <c r="D324" s="18">
        <v>3</v>
      </c>
      <c r="E324" s="12">
        <v>35</v>
      </c>
      <c r="F324" s="12">
        <v>11.67</v>
      </c>
      <c r="G324" s="12">
        <v>17.5</v>
      </c>
      <c r="H324" s="12">
        <v>15</v>
      </c>
      <c r="I324" s="12">
        <v>0</v>
      </c>
      <c r="J324" s="12">
        <v>4</v>
      </c>
    </row>
    <row r="325" spans="1:10" ht="15.75">
      <c r="A325" t="s">
        <v>447</v>
      </c>
      <c r="B325" s="17" t="s">
        <v>193</v>
      </c>
      <c r="C325" s="12">
        <v>3</v>
      </c>
      <c r="D325" s="18">
        <v>3</v>
      </c>
      <c r="E325" s="12">
        <v>15</v>
      </c>
      <c r="F325" s="12">
        <v>5</v>
      </c>
      <c r="G325" s="12">
        <v>5</v>
      </c>
      <c r="H325" s="12">
        <v>9</v>
      </c>
      <c r="I325" s="12">
        <v>0</v>
      </c>
      <c r="J325" s="12">
        <v>6</v>
      </c>
    </row>
    <row r="326" spans="1:10" ht="15.75">
      <c r="A326" t="s">
        <v>1040</v>
      </c>
      <c r="B326" s="17" t="s">
        <v>215</v>
      </c>
      <c r="C326" s="12">
        <v>2</v>
      </c>
      <c r="D326" s="18">
        <v>2</v>
      </c>
      <c r="E326" s="12">
        <v>50</v>
      </c>
      <c r="F326" s="12">
        <v>25</v>
      </c>
      <c r="G326" s="12">
        <v>25</v>
      </c>
      <c r="H326" s="12">
        <v>35</v>
      </c>
      <c r="I326" s="12">
        <v>0</v>
      </c>
      <c r="J326" s="12">
        <v>4</v>
      </c>
    </row>
    <row r="327" spans="1:10" ht="15.75">
      <c r="A327" t="s">
        <v>1302</v>
      </c>
      <c r="B327" s="17" t="s">
        <v>248</v>
      </c>
      <c r="C327" s="12">
        <v>3</v>
      </c>
      <c r="D327" s="18">
        <v>2</v>
      </c>
      <c r="E327" s="12">
        <v>9</v>
      </c>
      <c r="F327" s="12">
        <v>4.5</v>
      </c>
      <c r="G327" s="12">
        <v>3</v>
      </c>
      <c r="H327" s="12">
        <v>6</v>
      </c>
      <c r="I327" s="12">
        <v>0</v>
      </c>
      <c r="J327" s="12">
        <v>6</v>
      </c>
    </row>
    <row r="328" spans="1:10" ht="15.75">
      <c r="A328" t="s">
        <v>939</v>
      </c>
      <c r="B328" s="17" t="s">
        <v>202</v>
      </c>
      <c r="C328" s="12">
        <v>2</v>
      </c>
      <c r="D328" s="18">
        <v>2</v>
      </c>
      <c r="E328" s="12">
        <v>11</v>
      </c>
      <c r="F328" s="12">
        <v>5.5</v>
      </c>
      <c r="G328" s="12">
        <v>5.5</v>
      </c>
      <c r="H328" s="12">
        <v>6</v>
      </c>
      <c r="I328" s="12">
        <v>1</v>
      </c>
      <c r="J328" s="12">
        <v>6</v>
      </c>
    </row>
    <row r="329" spans="1:10" ht="15.75">
      <c r="A329" t="s">
        <v>1204</v>
      </c>
      <c r="B329" s="17" t="s">
        <v>379</v>
      </c>
      <c r="C329" s="12">
        <v>3</v>
      </c>
      <c r="D329" s="18">
        <v>2</v>
      </c>
      <c r="E329" s="12">
        <v>43</v>
      </c>
      <c r="F329" s="12">
        <v>21.5</v>
      </c>
      <c r="G329" s="12">
        <v>14.3</v>
      </c>
      <c r="H329" s="12">
        <v>26</v>
      </c>
      <c r="I329" s="12">
        <v>0</v>
      </c>
      <c r="J329" s="12">
        <v>6</v>
      </c>
    </row>
    <row r="330" spans="1:10" ht="15.75">
      <c r="A330" t="s">
        <v>1303</v>
      </c>
      <c r="B330" s="17" t="s">
        <v>118</v>
      </c>
      <c r="C330" s="12">
        <v>3</v>
      </c>
      <c r="D330" s="18">
        <v>2</v>
      </c>
      <c r="E330" s="12">
        <v>14</v>
      </c>
      <c r="F330" s="12">
        <v>7</v>
      </c>
      <c r="G330" s="12">
        <v>4.7</v>
      </c>
      <c r="H330" s="12">
        <v>10</v>
      </c>
      <c r="I330" s="12">
        <v>0</v>
      </c>
      <c r="J330" s="12">
        <v>3</v>
      </c>
    </row>
    <row r="331" spans="1:10" ht="15.75">
      <c r="A331" t="s">
        <v>1304</v>
      </c>
      <c r="B331" s="17" t="s">
        <v>71</v>
      </c>
      <c r="C331" s="12">
        <v>3</v>
      </c>
      <c r="D331" s="18">
        <v>2</v>
      </c>
      <c r="E331" s="12">
        <v>60</v>
      </c>
      <c r="F331" s="12">
        <v>30</v>
      </c>
      <c r="G331" s="12">
        <v>20</v>
      </c>
      <c r="H331" s="12">
        <v>52</v>
      </c>
      <c r="I331" s="12">
        <v>0</v>
      </c>
      <c r="J331" s="12">
        <v>2</v>
      </c>
    </row>
    <row r="332" spans="1:10" ht="15.75">
      <c r="A332" t="s">
        <v>1305</v>
      </c>
      <c r="B332" s="17" t="s">
        <v>1102</v>
      </c>
      <c r="C332" s="12">
        <v>3</v>
      </c>
      <c r="D332" s="18">
        <v>2</v>
      </c>
      <c r="E332" s="12">
        <v>15</v>
      </c>
      <c r="F332" s="12">
        <v>7.5</v>
      </c>
      <c r="G332" s="12">
        <v>5</v>
      </c>
      <c r="H332" s="12">
        <v>10</v>
      </c>
      <c r="I332" s="12">
        <v>0</v>
      </c>
      <c r="J332" s="12">
        <v>3</v>
      </c>
    </row>
    <row r="333" spans="1:10" ht="15.75">
      <c r="A333" t="s">
        <v>1306</v>
      </c>
      <c r="B333" s="17" t="s">
        <v>47</v>
      </c>
      <c r="C333" s="12">
        <v>3</v>
      </c>
      <c r="D333" s="18">
        <v>2</v>
      </c>
      <c r="E333" s="12">
        <v>13</v>
      </c>
      <c r="F333" s="12">
        <v>6.5</v>
      </c>
      <c r="G333" s="12">
        <v>4.3</v>
      </c>
      <c r="H333" s="12">
        <v>9</v>
      </c>
      <c r="I333" s="12">
        <v>0</v>
      </c>
      <c r="J333" s="12">
        <v>4</v>
      </c>
    </row>
    <row r="334" spans="1:10" ht="15.75">
      <c r="A334" t="s">
        <v>349</v>
      </c>
      <c r="B334" s="17" t="s">
        <v>30</v>
      </c>
      <c r="C334" s="12">
        <v>2</v>
      </c>
      <c r="D334" s="18">
        <v>2</v>
      </c>
      <c r="E334" s="12">
        <v>14</v>
      </c>
      <c r="F334" s="12">
        <v>7</v>
      </c>
      <c r="G334" s="12">
        <v>7</v>
      </c>
      <c r="H334" s="12">
        <v>7</v>
      </c>
      <c r="I334" s="12">
        <v>0</v>
      </c>
      <c r="J334" s="12">
        <v>6</v>
      </c>
    </row>
    <row r="335" spans="1:10" ht="15.75">
      <c r="A335" t="s">
        <v>991</v>
      </c>
      <c r="B335" s="17" t="s">
        <v>183</v>
      </c>
      <c r="C335" s="12">
        <v>2</v>
      </c>
      <c r="D335" s="18">
        <v>2</v>
      </c>
      <c r="E335" s="12">
        <v>34</v>
      </c>
      <c r="F335" s="12">
        <v>17</v>
      </c>
      <c r="G335" s="12">
        <v>17</v>
      </c>
      <c r="H335" s="12">
        <v>25</v>
      </c>
      <c r="I335" s="12">
        <v>0</v>
      </c>
      <c r="J335" s="12">
        <v>2</v>
      </c>
    </row>
    <row r="336" spans="1:10" ht="15.75">
      <c r="A336" t="s">
        <v>1307</v>
      </c>
      <c r="B336" s="17" t="s">
        <v>60</v>
      </c>
      <c r="C336" s="12">
        <v>2</v>
      </c>
      <c r="D336" s="18">
        <v>2</v>
      </c>
      <c r="E336" s="12">
        <v>18</v>
      </c>
      <c r="F336" s="12">
        <v>9</v>
      </c>
      <c r="G336" s="12">
        <v>9</v>
      </c>
      <c r="H336" s="12">
        <v>13</v>
      </c>
      <c r="I336" s="12">
        <v>0</v>
      </c>
      <c r="J336" s="12">
        <v>4</v>
      </c>
    </row>
    <row r="337" spans="1:10" ht="15.75">
      <c r="A337" t="s">
        <v>1308</v>
      </c>
      <c r="B337" s="17" t="s">
        <v>71</v>
      </c>
      <c r="C337" s="12">
        <v>3</v>
      </c>
      <c r="D337" s="18">
        <v>2</v>
      </c>
      <c r="E337" s="12">
        <v>14</v>
      </c>
      <c r="F337" s="12">
        <v>7</v>
      </c>
      <c r="G337" s="12">
        <v>4.7</v>
      </c>
      <c r="H337" s="12">
        <v>8</v>
      </c>
      <c r="I337" s="12">
        <v>0</v>
      </c>
      <c r="J337" s="12">
        <v>2</v>
      </c>
    </row>
    <row r="338" spans="1:10" ht="15.75">
      <c r="A338" t="s">
        <v>1309</v>
      </c>
      <c r="B338" s="17" t="s">
        <v>1101</v>
      </c>
      <c r="C338" s="12">
        <v>2</v>
      </c>
      <c r="D338" s="18">
        <v>2</v>
      </c>
      <c r="E338" s="12">
        <v>22</v>
      </c>
      <c r="F338" s="12">
        <v>11</v>
      </c>
      <c r="G338" s="12">
        <v>11</v>
      </c>
      <c r="H338" s="12">
        <v>18</v>
      </c>
      <c r="I338" s="12">
        <v>1</v>
      </c>
      <c r="J338" s="12">
        <v>5</v>
      </c>
    </row>
    <row r="339" spans="1:10" ht="15.75">
      <c r="A339" t="s">
        <v>1310</v>
      </c>
      <c r="B339" s="17" t="s">
        <v>74</v>
      </c>
      <c r="C339" s="12">
        <v>3</v>
      </c>
      <c r="D339" s="18">
        <v>2</v>
      </c>
      <c r="E339" s="12">
        <v>17</v>
      </c>
      <c r="F339" s="12">
        <v>8.5</v>
      </c>
      <c r="G339" s="12">
        <v>5.7</v>
      </c>
      <c r="H339" s="12">
        <v>12</v>
      </c>
      <c r="I339" s="12">
        <v>0</v>
      </c>
      <c r="J339" s="12">
        <v>3</v>
      </c>
    </row>
    <row r="340" spans="1:10" ht="15.75">
      <c r="A340" t="s">
        <v>196</v>
      </c>
      <c r="B340" s="17" t="s">
        <v>183</v>
      </c>
      <c r="C340" s="12">
        <v>3</v>
      </c>
      <c r="D340" s="18">
        <v>2</v>
      </c>
      <c r="E340" s="12">
        <v>14</v>
      </c>
      <c r="F340" s="12">
        <v>7</v>
      </c>
      <c r="G340" s="12">
        <v>4.7</v>
      </c>
      <c r="H340" s="12">
        <v>7</v>
      </c>
      <c r="I340" s="12">
        <v>0</v>
      </c>
      <c r="J340" s="12">
        <v>3</v>
      </c>
    </row>
    <row r="341" spans="1:10" ht="15.75">
      <c r="A341" t="s">
        <v>260</v>
      </c>
      <c r="B341" s="17" t="s">
        <v>248</v>
      </c>
      <c r="C341" s="12">
        <v>3</v>
      </c>
      <c r="D341" s="18">
        <v>2</v>
      </c>
      <c r="E341" s="12">
        <v>22</v>
      </c>
      <c r="F341" s="12">
        <v>11</v>
      </c>
      <c r="G341" s="12">
        <v>7.3</v>
      </c>
      <c r="H341" s="12">
        <v>21</v>
      </c>
      <c r="I341" s="12">
        <v>0</v>
      </c>
      <c r="J341" s="12">
        <v>3</v>
      </c>
    </row>
    <row r="342" spans="1:10" ht="15.75">
      <c r="A342" t="s">
        <v>21</v>
      </c>
      <c r="B342" s="17" t="s">
        <v>8</v>
      </c>
      <c r="C342" s="12">
        <v>3</v>
      </c>
      <c r="D342" s="18">
        <v>2</v>
      </c>
      <c r="E342" s="12">
        <v>14</v>
      </c>
      <c r="F342" s="12">
        <v>7</v>
      </c>
      <c r="G342" s="12">
        <v>4.7</v>
      </c>
      <c r="H342" s="12">
        <v>9</v>
      </c>
      <c r="I342" s="12">
        <v>0</v>
      </c>
      <c r="J342" s="12">
        <v>2</v>
      </c>
    </row>
    <row r="343" spans="1:10" ht="15.75">
      <c r="A343" t="s">
        <v>1311</v>
      </c>
      <c r="B343" s="17" t="s">
        <v>110</v>
      </c>
      <c r="C343" s="12">
        <v>1</v>
      </c>
      <c r="D343" s="18">
        <v>2</v>
      </c>
      <c r="E343" s="12">
        <v>27</v>
      </c>
      <c r="F343" s="12">
        <v>13.5</v>
      </c>
      <c r="G343" s="12">
        <v>27</v>
      </c>
      <c r="H343" s="12">
        <v>19</v>
      </c>
      <c r="I343" s="12">
        <v>1</v>
      </c>
      <c r="J343" s="12">
        <v>3</v>
      </c>
    </row>
    <row r="344" spans="1:10" ht="15.75">
      <c r="A344" t="s">
        <v>598</v>
      </c>
      <c r="B344" s="17" t="s">
        <v>71</v>
      </c>
      <c r="C344" s="12">
        <v>1</v>
      </c>
      <c r="D344" s="18">
        <v>2</v>
      </c>
      <c r="E344" s="12">
        <v>9</v>
      </c>
      <c r="F344" s="12">
        <v>4.5</v>
      </c>
      <c r="G344" s="12">
        <v>9</v>
      </c>
      <c r="H344" s="12">
        <v>5</v>
      </c>
      <c r="I344" s="12">
        <v>1</v>
      </c>
      <c r="J344" s="12">
        <v>2</v>
      </c>
    </row>
    <row r="345" spans="1:10" ht="15.75">
      <c r="A345" t="s">
        <v>357</v>
      </c>
      <c r="B345" s="17" t="s">
        <v>215</v>
      </c>
      <c r="C345" s="12">
        <v>3</v>
      </c>
      <c r="D345" s="18">
        <v>2</v>
      </c>
      <c r="E345" s="12">
        <v>16</v>
      </c>
      <c r="F345" s="12">
        <v>8</v>
      </c>
      <c r="G345" s="12">
        <v>5.3</v>
      </c>
      <c r="H345" s="12">
        <v>12</v>
      </c>
      <c r="I345" s="12">
        <v>0</v>
      </c>
      <c r="J345" s="12">
        <v>4</v>
      </c>
    </row>
    <row r="346" spans="1:10" ht="15.75">
      <c r="A346" t="s">
        <v>1312</v>
      </c>
      <c r="B346" s="17" t="s">
        <v>102</v>
      </c>
      <c r="C346" s="12">
        <v>3</v>
      </c>
      <c r="D346" s="18">
        <v>2</v>
      </c>
      <c r="E346" s="12">
        <v>23</v>
      </c>
      <c r="F346" s="12">
        <v>11.5</v>
      </c>
      <c r="G346" s="12">
        <v>7.7</v>
      </c>
      <c r="H346" s="12">
        <v>16</v>
      </c>
      <c r="I346" s="12">
        <v>1</v>
      </c>
      <c r="J346" s="12">
        <v>2</v>
      </c>
    </row>
    <row r="347" spans="1:10" ht="15.75">
      <c r="A347" t="s">
        <v>1199</v>
      </c>
      <c r="B347" s="17" t="s">
        <v>202</v>
      </c>
      <c r="C347" s="12">
        <v>1</v>
      </c>
      <c r="D347" s="18">
        <v>2</v>
      </c>
      <c r="E347" s="12">
        <v>5</v>
      </c>
      <c r="F347" s="12">
        <v>2.5</v>
      </c>
      <c r="G347" s="12">
        <v>5</v>
      </c>
      <c r="H347" s="12">
        <v>4</v>
      </c>
      <c r="I347" s="12">
        <v>0</v>
      </c>
      <c r="J347" s="12">
        <v>2</v>
      </c>
    </row>
    <row r="348" spans="1:10" ht="15.75">
      <c r="A348" t="s">
        <v>1313</v>
      </c>
      <c r="B348" s="17" t="s">
        <v>80</v>
      </c>
      <c r="C348" s="12">
        <v>2</v>
      </c>
      <c r="D348" s="18">
        <v>2</v>
      </c>
      <c r="E348" s="12">
        <v>17</v>
      </c>
      <c r="F348" s="12">
        <v>8.5</v>
      </c>
      <c r="G348" s="12">
        <v>8.5</v>
      </c>
      <c r="H348" s="12">
        <v>15</v>
      </c>
      <c r="I348" s="12">
        <v>0</v>
      </c>
      <c r="J348" s="12">
        <v>2</v>
      </c>
    </row>
    <row r="349" spans="1:10" ht="15.75">
      <c r="A349" t="s">
        <v>1181</v>
      </c>
      <c r="B349" s="17" t="s">
        <v>27</v>
      </c>
      <c r="C349" s="12">
        <v>2</v>
      </c>
      <c r="D349" s="18">
        <v>2</v>
      </c>
      <c r="E349" s="12">
        <v>18</v>
      </c>
      <c r="F349" s="12">
        <v>9</v>
      </c>
      <c r="G349" s="12">
        <v>9</v>
      </c>
      <c r="H349" s="12">
        <v>11</v>
      </c>
      <c r="I349" s="12">
        <v>0</v>
      </c>
      <c r="J349" s="12">
        <v>3</v>
      </c>
    </row>
    <row r="350" spans="1:10" ht="15.75">
      <c r="A350" t="s">
        <v>458</v>
      </c>
      <c r="B350" s="17" t="s">
        <v>358</v>
      </c>
      <c r="C350" s="12">
        <v>2</v>
      </c>
      <c r="D350" s="18">
        <v>2</v>
      </c>
      <c r="E350" s="12">
        <v>20</v>
      </c>
      <c r="F350" s="12">
        <v>10</v>
      </c>
      <c r="G350" s="12">
        <v>10</v>
      </c>
      <c r="H350" s="12">
        <v>10</v>
      </c>
      <c r="I350" s="12">
        <v>0</v>
      </c>
      <c r="J350" s="12">
        <v>3</v>
      </c>
    </row>
    <row r="351" spans="1:10" ht="15.75">
      <c r="A351" t="s">
        <v>32</v>
      </c>
      <c r="B351" s="17" t="s">
        <v>8</v>
      </c>
      <c r="C351" s="12">
        <v>3</v>
      </c>
      <c r="D351" s="18">
        <v>2</v>
      </c>
      <c r="E351" s="12">
        <v>10</v>
      </c>
      <c r="F351" s="12">
        <v>5</v>
      </c>
      <c r="G351" s="12">
        <v>3.3</v>
      </c>
      <c r="H351" s="12">
        <v>8</v>
      </c>
      <c r="I351" s="12">
        <v>0</v>
      </c>
      <c r="J351" s="12">
        <v>2</v>
      </c>
    </row>
    <row r="352" spans="1:10" ht="15.75">
      <c r="A352" t="s">
        <v>1018</v>
      </c>
      <c r="B352" s="17" t="s">
        <v>1102</v>
      </c>
      <c r="C352" s="12">
        <v>3</v>
      </c>
      <c r="D352" s="18">
        <v>2</v>
      </c>
      <c r="E352" s="12">
        <v>13</v>
      </c>
      <c r="F352" s="12">
        <v>6.5</v>
      </c>
      <c r="G352" s="12">
        <v>4.3</v>
      </c>
      <c r="H352" s="12">
        <v>7</v>
      </c>
      <c r="I352" s="12">
        <v>0</v>
      </c>
      <c r="J352" s="12">
        <v>2</v>
      </c>
    </row>
    <row r="353" spans="1:10" ht="15.75">
      <c r="A353" t="s">
        <v>271</v>
      </c>
      <c r="B353" s="17" t="s">
        <v>104</v>
      </c>
      <c r="C353" s="12">
        <v>3</v>
      </c>
      <c r="D353" s="18">
        <v>2</v>
      </c>
      <c r="E353" s="12">
        <v>10</v>
      </c>
      <c r="F353" s="12">
        <v>5</v>
      </c>
      <c r="G353" s="12">
        <v>3.3</v>
      </c>
      <c r="H353" s="12">
        <v>8</v>
      </c>
      <c r="I353" s="12">
        <v>0</v>
      </c>
      <c r="J353" s="12">
        <v>2</v>
      </c>
    </row>
    <row r="354" spans="1:10" ht="15.75">
      <c r="A354" t="s">
        <v>721</v>
      </c>
      <c r="B354" s="17" t="s">
        <v>248</v>
      </c>
      <c r="C354" s="12">
        <v>3</v>
      </c>
      <c r="D354" s="18">
        <v>2</v>
      </c>
      <c r="E354" s="12">
        <v>24</v>
      </c>
      <c r="F354" s="12">
        <v>12</v>
      </c>
      <c r="G354" s="12">
        <v>8</v>
      </c>
      <c r="H354" s="12">
        <v>13</v>
      </c>
      <c r="I354" s="12">
        <v>0</v>
      </c>
      <c r="J354" s="12">
        <v>3</v>
      </c>
    </row>
    <row r="355" spans="1:10" ht="15.75">
      <c r="A355" t="s">
        <v>424</v>
      </c>
      <c r="B355" s="17" t="s">
        <v>193</v>
      </c>
      <c r="C355" s="12">
        <v>2</v>
      </c>
      <c r="D355" s="18">
        <v>2</v>
      </c>
      <c r="E355" s="12">
        <v>37</v>
      </c>
      <c r="F355" s="12">
        <v>18.5</v>
      </c>
      <c r="G355" s="12">
        <v>18.5</v>
      </c>
      <c r="H355" s="12">
        <v>26</v>
      </c>
      <c r="I355" s="12">
        <v>1</v>
      </c>
      <c r="J355" s="12">
        <v>2</v>
      </c>
    </row>
    <row r="356" spans="1:10" ht="15.75">
      <c r="A356" t="s">
        <v>313</v>
      </c>
      <c r="B356" s="17" t="s">
        <v>84</v>
      </c>
      <c r="C356" s="12">
        <v>3</v>
      </c>
      <c r="D356" s="18">
        <v>2</v>
      </c>
      <c r="E356" s="12">
        <v>24</v>
      </c>
      <c r="F356" s="12">
        <v>12</v>
      </c>
      <c r="G356" s="12">
        <v>8</v>
      </c>
      <c r="H356" s="12">
        <v>14</v>
      </c>
      <c r="I356" s="12">
        <v>0</v>
      </c>
      <c r="J356" s="12">
        <v>5</v>
      </c>
    </row>
    <row r="357" spans="1:10" ht="15.75">
      <c r="A357" t="s">
        <v>485</v>
      </c>
      <c r="B357" s="17" t="s">
        <v>68</v>
      </c>
      <c r="C357" s="12">
        <v>3</v>
      </c>
      <c r="D357" s="18">
        <v>2</v>
      </c>
      <c r="E357" s="12">
        <v>17</v>
      </c>
      <c r="F357" s="12">
        <v>8.5</v>
      </c>
      <c r="G357" s="12">
        <v>5.7</v>
      </c>
      <c r="H357" s="12">
        <v>11</v>
      </c>
      <c r="I357" s="12">
        <v>0</v>
      </c>
      <c r="J357" s="12">
        <v>2</v>
      </c>
    </row>
    <row r="358" spans="1:10" ht="15.75">
      <c r="A358" t="s">
        <v>510</v>
      </c>
      <c r="B358" s="17" t="s">
        <v>18</v>
      </c>
      <c r="C358" s="12">
        <v>3</v>
      </c>
      <c r="D358" s="18">
        <v>2</v>
      </c>
      <c r="E358" s="12">
        <v>31</v>
      </c>
      <c r="F358" s="12">
        <v>15.5</v>
      </c>
      <c r="G358" s="12">
        <v>10.3</v>
      </c>
      <c r="H358" s="12">
        <v>25</v>
      </c>
      <c r="I358" s="12">
        <v>1</v>
      </c>
      <c r="J358" s="12">
        <v>2</v>
      </c>
    </row>
    <row r="359" spans="1:10" ht="15.75">
      <c r="A359" t="s">
        <v>914</v>
      </c>
      <c r="B359" s="17" t="s">
        <v>110</v>
      </c>
      <c r="C359" s="12">
        <v>3</v>
      </c>
      <c r="D359" s="18">
        <v>2</v>
      </c>
      <c r="E359" s="12">
        <v>23</v>
      </c>
      <c r="F359" s="12">
        <v>11.5</v>
      </c>
      <c r="G359" s="12">
        <v>7.7</v>
      </c>
      <c r="H359" s="12">
        <v>12</v>
      </c>
      <c r="I359" s="12">
        <v>0</v>
      </c>
      <c r="J359" s="12">
        <v>5</v>
      </c>
    </row>
    <row r="360" spans="1:10" ht="15.75">
      <c r="A360" t="s">
        <v>1189</v>
      </c>
      <c r="B360" s="17" t="s">
        <v>18</v>
      </c>
      <c r="C360" s="12">
        <v>3</v>
      </c>
      <c r="D360" s="18">
        <v>2</v>
      </c>
      <c r="E360" s="12">
        <v>-4</v>
      </c>
      <c r="F360" s="12">
        <v>-2</v>
      </c>
      <c r="G360" s="12">
        <v>-1.3</v>
      </c>
      <c r="H360" s="12">
        <v>1</v>
      </c>
      <c r="I360" s="12">
        <v>0</v>
      </c>
      <c r="J360" s="12">
        <v>2</v>
      </c>
    </row>
    <row r="361" spans="1:10" ht="15.75">
      <c r="A361" t="s">
        <v>512</v>
      </c>
      <c r="B361" s="17" t="s">
        <v>18</v>
      </c>
      <c r="C361" s="12">
        <v>3</v>
      </c>
      <c r="D361" s="18">
        <v>2</v>
      </c>
      <c r="E361" s="12">
        <v>15</v>
      </c>
      <c r="F361" s="12">
        <v>7.5</v>
      </c>
      <c r="G361" s="12">
        <v>5</v>
      </c>
      <c r="H361" s="12">
        <v>16</v>
      </c>
      <c r="I361" s="12">
        <v>0</v>
      </c>
      <c r="J361" s="12">
        <v>2</v>
      </c>
    </row>
    <row r="362" spans="1:10" ht="15.75">
      <c r="A362" t="s">
        <v>632</v>
      </c>
      <c r="B362" s="17" t="s">
        <v>27</v>
      </c>
      <c r="C362" s="12">
        <v>1</v>
      </c>
      <c r="D362" s="18">
        <v>2</v>
      </c>
      <c r="E362" s="12">
        <v>24</v>
      </c>
      <c r="F362" s="12">
        <v>12</v>
      </c>
      <c r="G362" s="12">
        <v>24</v>
      </c>
      <c r="H362" s="12">
        <v>19</v>
      </c>
      <c r="I362" s="12">
        <v>0</v>
      </c>
      <c r="J362" s="12">
        <v>2</v>
      </c>
    </row>
    <row r="363" spans="1:10" ht="15.75">
      <c r="A363" t="s">
        <v>158</v>
      </c>
      <c r="B363" s="17" t="s">
        <v>248</v>
      </c>
      <c r="C363" s="12">
        <v>3</v>
      </c>
      <c r="D363" s="18">
        <v>2</v>
      </c>
      <c r="E363" s="12">
        <v>7</v>
      </c>
      <c r="F363" s="12">
        <v>3.5</v>
      </c>
      <c r="G363" s="12">
        <v>2.2999999999999998</v>
      </c>
      <c r="H363" s="12">
        <v>4</v>
      </c>
      <c r="I363" s="12">
        <v>0</v>
      </c>
      <c r="J363" s="12">
        <v>3</v>
      </c>
    </row>
    <row r="364" spans="1:10" ht="15.75">
      <c r="A364" t="s">
        <v>541</v>
      </c>
      <c r="B364" s="17" t="s">
        <v>68</v>
      </c>
      <c r="C364" s="12">
        <v>2</v>
      </c>
      <c r="D364" s="18">
        <v>2</v>
      </c>
      <c r="E364" s="12">
        <v>59</v>
      </c>
      <c r="F364" s="12">
        <v>29.5</v>
      </c>
      <c r="G364" s="12">
        <v>29.5</v>
      </c>
      <c r="H364" s="12">
        <v>56</v>
      </c>
      <c r="I364" s="12">
        <v>1</v>
      </c>
      <c r="J364" s="12">
        <v>3</v>
      </c>
    </row>
    <row r="365" spans="1:10" ht="15.75">
      <c r="A365" t="s">
        <v>998</v>
      </c>
      <c r="B365" s="17" t="s">
        <v>74</v>
      </c>
      <c r="C365" s="12">
        <v>3</v>
      </c>
      <c r="D365" s="18">
        <v>2</v>
      </c>
      <c r="E365" s="12">
        <v>36</v>
      </c>
      <c r="F365" s="12">
        <v>18</v>
      </c>
      <c r="G365" s="12">
        <v>12</v>
      </c>
      <c r="H365" s="12">
        <v>28</v>
      </c>
      <c r="I365" s="12">
        <v>0</v>
      </c>
      <c r="J365" s="12">
        <v>3</v>
      </c>
    </row>
    <row r="366" spans="1:10" ht="15.75">
      <c r="A366" t="s">
        <v>108</v>
      </c>
      <c r="B366" s="17" t="s">
        <v>74</v>
      </c>
      <c r="C366" s="12">
        <v>2</v>
      </c>
      <c r="D366" s="18">
        <v>2</v>
      </c>
      <c r="E366" s="12">
        <v>45</v>
      </c>
      <c r="F366" s="12">
        <v>22.5</v>
      </c>
      <c r="G366" s="12">
        <v>22.5</v>
      </c>
      <c r="H366" s="12">
        <v>32</v>
      </c>
      <c r="I366" s="12">
        <v>0</v>
      </c>
      <c r="J366" s="12">
        <v>2</v>
      </c>
    </row>
    <row r="367" spans="1:10" ht="15.75">
      <c r="A367" t="s">
        <v>1314</v>
      </c>
      <c r="B367" s="17" t="s">
        <v>102</v>
      </c>
      <c r="C367" s="12">
        <v>3</v>
      </c>
      <c r="D367" s="18">
        <v>2</v>
      </c>
      <c r="E367" s="12">
        <v>14</v>
      </c>
      <c r="F367" s="12">
        <v>7</v>
      </c>
      <c r="G367" s="12">
        <v>4.7</v>
      </c>
      <c r="H367" s="12">
        <v>7</v>
      </c>
      <c r="I367" s="12">
        <v>0</v>
      </c>
      <c r="J367" s="12">
        <v>5</v>
      </c>
    </row>
    <row r="368" spans="1:10" ht="15.75">
      <c r="A368" t="s">
        <v>40</v>
      </c>
      <c r="B368" s="17" t="s">
        <v>118</v>
      </c>
      <c r="C368" s="12">
        <v>1</v>
      </c>
      <c r="D368" s="18">
        <v>2</v>
      </c>
      <c r="E368" s="12">
        <v>20</v>
      </c>
      <c r="F368" s="12">
        <v>10</v>
      </c>
      <c r="G368" s="12">
        <v>20</v>
      </c>
      <c r="H368" s="12">
        <v>10</v>
      </c>
      <c r="I368" s="12">
        <v>0</v>
      </c>
      <c r="J368" s="12">
        <v>2</v>
      </c>
    </row>
    <row r="369" spans="1:10" ht="15.75">
      <c r="A369" t="s">
        <v>1315</v>
      </c>
      <c r="B369" s="17" t="s">
        <v>34</v>
      </c>
      <c r="C369" s="12">
        <v>3</v>
      </c>
      <c r="D369" s="18">
        <v>2</v>
      </c>
      <c r="E369" s="12">
        <v>19</v>
      </c>
      <c r="F369" s="12">
        <v>9.5</v>
      </c>
      <c r="G369" s="12">
        <v>6.3</v>
      </c>
      <c r="H369" s="12">
        <v>14</v>
      </c>
      <c r="I369" s="12">
        <v>0</v>
      </c>
      <c r="J369" s="12">
        <v>4</v>
      </c>
    </row>
    <row r="370" spans="1:10" ht="15.75">
      <c r="A370" t="s">
        <v>542</v>
      </c>
      <c r="B370" s="17" t="s">
        <v>68</v>
      </c>
      <c r="C370" s="12">
        <v>3</v>
      </c>
      <c r="D370" s="18">
        <v>2</v>
      </c>
      <c r="E370" s="12">
        <v>7</v>
      </c>
      <c r="F370" s="12">
        <v>3.5</v>
      </c>
      <c r="G370" s="12">
        <v>2.2999999999999998</v>
      </c>
      <c r="H370" s="12">
        <v>4</v>
      </c>
      <c r="I370" s="12">
        <v>0</v>
      </c>
      <c r="J370" s="12">
        <v>2</v>
      </c>
    </row>
    <row r="371" spans="1:10" ht="15.75">
      <c r="A371" t="s">
        <v>1177</v>
      </c>
      <c r="B371" s="17" t="s">
        <v>56</v>
      </c>
      <c r="C371" s="12">
        <v>2</v>
      </c>
      <c r="D371" s="18">
        <v>2</v>
      </c>
      <c r="E371" s="12">
        <v>5</v>
      </c>
      <c r="F371" s="12">
        <v>2.5</v>
      </c>
      <c r="G371" s="12">
        <v>2.5</v>
      </c>
      <c r="H371" s="12">
        <v>3</v>
      </c>
      <c r="I371" s="12">
        <v>0</v>
      </c>
      <c r="J371" s="12">
        <v>2</v>
      </c>
    </row>
    <row r="372" spans="1:10" ht="15.75">
      <c r="A372" t="s">
        <v>1316</v>
      </c>
      <c r="B372" s="17" t="s">
        <v>1102</v>
      </c>
      <c r="C372" s="12">
        <v>3</v>
      </c>
      <c r="D372" s="18">
        <v>2</v>
      </c>
      <c r="E372" s="12">
        <v>15</v>
      </c>
      <c r="F372" s="12">
        <v>7.5</v>
      </c>
      <c r="G372" s="12">
        <v>5</v>
      </c>
      <c r="H372" s="12">
        <v>9</v>
      </c>
      <c r="I372" s="12">
        <v>0</v>
      </c>
      <c r="J372" s="12">
        <v>2</v>
      </c>
    </row>
    <row r="373" spans="1:10" ht="15.75">
      <c r="A373" t="s">
        <v>1317</v>
      </c>
      <c r="B373" s="17" t="s">
        <v>202</v>
      </c>
      <c r="C373" s="12">
        <v>2</v>
      </c>
      <c r="D373" s="18">
        <v>2</v>
      </c>
      <c r="E373" s="12">
        <v>18</v>
      </c>
      <c r="F373" s="12">
        <v>9</v>
      </c>
      <c r="G373" s="12">
        <v>9</v>
      </c>
      <c r="H373" s="12">
        <v>11</v>
      </c>
      <c r="I373" s="12">
        <v>0</v>
      </c>
      <c r="J373" s="12">
        <v>5</v>
      </c>
    </row>
    <row r="374" spans="1:10" ht="15.75">
      <c r="A374" t="s">
        <v>1194</v>
      </c>
      <c r="B374" s="17" t="s">
        <v>280</v>
      </c>
      <c r="C374" s="12">
        <v>3</v>
      </c>
      <c r="D374" s="18">
        <v>2</v>
      </c>
      <c r="E374" s="12">
        <v>36</v>
      </c>
      <c r="F374" s="12">
        <v>18</v>
      </c>
      <c r="G374" s="12">
        <v>12</v>
      </c>
      <c r="H374" s="12">
        <v>34</v>
      </c>
      <c r="I374" s="12">
        <v>0</v>
      </c>
      <c r="J374" s="12">
        <v>3</v>
      </c>
    </row>
    <row r="375" spans="1:10" ht="15.75">
      <c r="A375" t="s">
        <v>467</v>
      </c>
      <c r="B375" s="17" t="s">
        <v>358</v>
      </c>
      <c r="C375" s="12">
        <v>2</v>
      </c>
      <c r="D375" s="18">
        <v>2</v>
      </c>
      <c r="E375" s="12">
        <v>46</v>
      </c>
      <c r="F375" s="12">
        <v>23</v>
      </c>
      <c r="G375" s="12">
        <v>23</v>
      </c>
      <c r="H375" s="12">
        <v>32</v>
      </c>
      <c r="I375" s="12">
        <v>0</v>
      </c>
      <c r="J375" s="12">
        <v>3</v>
      </c>
    </row>
    <row r="376" spans="1:10" ht="15.75">
      <c r="A376" t="s">
        <v>634</v>
      </c>
      <c r="B376" s="17" t="s">
        <v>27</v>
      </c>
      <c r="C376" s="12">
        <v>2</v>
      </c>
      <c r="D376" s="18">
        <v>2</v>
      </c>
      <c r="E376" s="12">
        <v>23</v>
      </c>
      <c r="F376" s="12">
        <v>11.5</v>
      </c>
      <c r="G376" s="12">
        <v>11.5</v>
      </c>
      <c r="H376" s="12">
        <v>14</v>
      </c>
      <c r="I376" s="12">
        <v>0</v>
      </c>
      <c r="J376" s="12">
        <v>4</v>
      </c>
    </row>
    <row r="377" spans="1:10" ht="15.75">
      <c r="A377" t="s">
        <v>1318</v>
      </c>
      <c r="B377" s="17" t="s">
        <v>110</v>
      </c>
      <c r="C377" s="12">
        <v>3</v>
      </c>
      <c r="D377" s="18">
        <v>2</v>
      </c>
      <c r="E377" s="12">
        <v>44</v>
      </c>
      <c r="F377" s="12">
        <v>22</v>
      </c>
      <c r="G377" s="12">
        <v>14.7</v>
      </c>
      <c r="H377" s="12">
        <v>43</v>
      </c>
      <c r="I377" s="12">
        <v>1</v>
      </c>
      <c r="J377" s="12">
        <v>3</v>
      </c>
    </row>
    <row r="378" spans="1:10" ht="15.75">
      <c r="A378" t="s">
        <v>575</v>
      </c>
      <c r="B378" s="17" t="s">
        <v>47</v>
      </c>
      <c r="C378" s="12">
        <v>1</v>
      </c>
      <c r="D378" s="18">
        <v>2</v>
      </c>
      <c r="E378" s="12">
        <v>8</v>
      </c>
      <c r="F378" s="12">
        <v>4</v>
      </c>
      <c r="G378" s="12">
        <v>8</v>
      </c>
      <c r="H378" s="12">
        <v>4</v>
      </c>
      <c r="I378" s="12">
        <v>0</v>
      </c>
      <c r="J378" s="12">
        <v>3</v>
      </c>
    </row>
    <row r="379" spans="1:10" ht="15.75">
      <c r="A379" t="s">
        <v>516</v>
      </c>
      <c r="B379" s="17" t="s">
        <v>248</v>
      </c>
      <c r="C379" s="12">
        <v>2</v>
      </c>
      <c r="D379" s="18">
        <v>2</v>
      </c>
      <c r="E379" s="12">
        <v>32</v>
      </c>
      <c r="F379" s="12">
        <v>16</v>
      </c>
      <c r="G379" s="12">
        <v>16</v>
      </c>
      <c r="H379" s="12">
        <v>17</v>
      </c>
      <c r="I379" s="12">
        <v>0</v>
      </c>
      <c r="J379" s="12">
        <v>4</v>
      </c>
    </row>
    <row r="380" spans="1:10" ht="15.75">
      <c r="A380" t="s">
        <v>891</v>
      </c>
      <c r="B380" s="17" t="s">
        <v>39</v>
      </c>
      <c r="C380" s="12">
        <v>1</v>
      </c>
      <c r="D380" s="18">
        <v>2</v>
      </c>
      <c r="E380" s="12">
        <v>58</v>
      </c>
      <c r="F380" s="12">
        <v>29</v>
      </c>
      <c r="G380" s="12">
        <v>58</v>
      </c>
      <c r="H380" s="12">
        <v>49</v>
      </c>
      <c r="I380" s="12">
        <v>0</v>
      </c>
      <c r="J380" s="12">
        <v>4</v>
      </c>
    </row>
    <row r="381" spans="1:10" ht="15.75">
      <c r="A381" t="s">
        <v>837</v>
      </c>
      <c r="B381" s="17" t="s">
        <v>78</v>
      </c>
      <c r="C381" s="12">
        <v>1</v>
      </c>
      <c r="D381" s="18">
        <v>2</v>
      </c>
      <c r="E381" s="12">
        <v>29</v>
      </c>
      <c r="F381" s="12">
        <v>14.5</v>
      </c>
      <c r="G381" s="12">
        <v>29</v>
      </c>
      <c r="H381" s="12">
        <v>18</v>
      </c>
      <c r="I381" s="12">
        <v>0</v>
      </c>
      <c r="J381" s="12">
        <v>2</v>
      </c>
    </row>
    <row r="382" spans="1:10" ht="15.75">
      <c r="A382" t="s">
        <v>1000</v>
      </c>
      <c r="B382" s="17" t="s">
        <v>248</v>
      </c>
      <c r="C382" s="12">
        <v>2</v>
      </c>
      <c r="D382" s="18">
        <v>2</v>
      </c>
      <c r="E382" s="12">
        <v>10</v>
      </c>
      <c r="F382" s="12">
        <v>5</v>
      </c>
      <c r="G382" s="12">
        <v>5</v>
      </c>
      <c r="H382" s="12">
        <v>7</v>
      </c>
      <c r="I382" s="12">
        <v>0</v>
      </c>
      <c r="J382" s="12">
        <v>3</v>
      </c>
    </row>
    <row r="383" spans="1:10" ht="15.75">
      <c r="A383" t="s">
        <v>726</v>
      </c>
      <c r="B383" s="17" t="s">
        <v>248</v>
      </c>
      <c r="C383" s="12">
        <v>3</v>
      </c>
      <c r="D383" s="18">
        <v>2</v>
      </c>
      <c r="E383" s="12">
        <v>122</v>
      </c>
      <c r="F383" s="12">
        <v>61</v>
      </c>
      <c r="G383" s="12">
        <v>40.700000000000003</v>
      </c>
      <c r="H383" s="12">
        <v>74</v>
      </c>
      <c r="I383" s="12">
        <v>1</v>
      </c>
      <c r="J383" s="12">
        <v>5</v>
      </c>
    </row>
    <row r="384" spans="1:10" ht="15.75">
      <c r="A384" t="s">
        <v>838</v>
      </c>
      <c r="B384" s="17" t="s">
        <v>78</v>
      </c>
      <c r="C384" s="12">
        <v>1</v>
      </c>
      <c r="D384" s="18">
        <v>2</v>
      </c>
      <c r="E384" s="12">
        <v>21</v>
      </c>
      <c r="F384" s="12">
        <v>10.5</v>
      </c>
      <c r="G384" s="12">
        <v>21</v>
      </c>
      <c r="H384" s="12">
        <v>17</v>
      </c>
      <c r="I384" s="12">
        <v>0</v>
      </c>
      <c r="J384" s="12">
        <v>2</v>
      </c>
    </row>
    <row r="385" spans="1:10" ht="15.75">
      <c r="A385" t="s">
        <v>1319</v>
      </c>
      <c r="B385" s="17" t="s">
        <v>30</v>
      </c>
      <c r="C385" s="12">
        <v>3</v>
      </c>
      <c r="D385" s="18">
        <v>2</v>
      </c>
      <c r="E385" s="12">
        <v>54</v>
      </c>
      <c r="F385" s="12">
        <v>27</v>
      </c>
      <c r="G385" s="12">
        <v>18</v>
      </c>
      <c r="H385" s="12">
        <v>33</v>
      </c>
      <c r="I385" s="12">
        <v>0</v>
      </c>
      <c r="J385" s="12">
        <v>6</v>
      </c>
    </row>
    <row r="386" spans="1:10" ht="15.75">
      <c r="A386" t="s">
        <v>435</v>
      </c>
      <c r="B386" s="17" t="s">
        <v>193</v>
      </c>
      <c r="C386" s="12">
        <v>1</v>
      </c>
      <c r="D386" s="18">
        <v>2</v>
      </c>
      <c r="E386" s="12">
        <v>2</v>
      </c>
      <c r="F386" s="12">
        <v>1</v>
      </c>
      <c r="G386" s="12">
        <v>2</v>
      </c>
      <c r="H386" s="12">
        <v>4</v>
      </c>
      <c r="I386" s="12">
        <v>0</v>
      </c>
      <c r="J386" s="12">
        <v>2</v>
      </c>
    </row>
    <row r="387" spans="1:10" ht="15.75">
      <c r="A387" t="s">
        <v>788</v>
      </c>
      <c r="B387" s="17" t="s">
        <v>118</v>
      </c>
      <c r="C387" s="12">
        <v>1</v>
      </c>
      <c r="D387" s="18">
        <v>2</v>
      </c>
      <c r="E387" s="12">
        <v>33</v>
      </c>
      <c r="F387" s="12">
        <v>16.5</v>
      </c>
      <c r="G387" s="12">
        <v>33</v>
      </c>
      <c r="H387" s="12">
        <v>21</v>
      </c>
      <c r="I387" s="12">
        <v>0</v>
      </c>
      <c r="J387" s="12">
        <v>3</v>
      </c>
    </row>
    <row r="388" spans="1:10" ht="15.75">
      <c r="A388" t="s">
        <v>1052</v>
      </c>
      <c r="B388" s="17" t="s">
        <v>215</v>
      </c>
      <c r="C388" s="12">
        <v>3</v>
      </c>
      <c r="D388" s="18">
        <v>2</v>
      </c>
      <c r="E388" s="12">
        <v>18</v>
      </c>
      <c r="F388" s="12">
        <v>9</v>
      </c>
      <c r="G388" s="12">
        <v>6</v>
      </c>
      <c r="H388" s="12">
        <v>13</v>
      </c>
      <c r="I388" s="12">
        <v>0</v>
      </c>
      <c r="J388" s="12">
        <v>3</v>
      </c>
    </row>
    <row r="389" spans="1:10" ht="15.75">
      <c r="A389" t="s">
        <v>956</v>
      </c>
      <c r="B389" s="17" t="s">
        <v>237</v>
      </c>
      <c r="C389" s="12">
        <v>3</v>
      </c>
      <c r="D389" s="18">
        <v>2</v>
      </c>
      <c r="E389" s="12">
        <v>3</v>
      </c>
      <c r="F389" s="12">
        <v>1.5</v>
      </c>
      <c r="G389" s="12">
        <v>1</v>
      </c>
      <c r="H389" s="12">
        <v>2</v>
      </c>
      <c r="I389" s="12">
        <v>1</v>
      </c>
      <c r="J389" s="12">
        <v>2</v>
      </c>
    </row>
    <row r="390" spans="1:10" ht="15.75">
      <c r="A390" t="s">
        <v>1200</v>
      </c>
      <c r="B390" s="17" t="s">
        <v>110</v>
      </c>
      <c r="C390" s="12">
        <v>3</v>
      </c>
      <c r="D390" s="18">
        <v>2</v>
      </c>
      <c r="E390" s="12">
        <v>36</v>
      </c>
      <c r="F390" s="12">
        <v>18</v>
      </c>
      <c r="G390" s="12">
        <v>12</v>
      </c>
      <c r="H390" s="12">
        <v>23</v>
      </c>
      <c r="I390" s="12">
        <v>0</v>
      </c>
      <c r="J390" s="12">
        <v>2</v>
      </c>
    </row>
    <row r="391" spans="1:10" ht="15.75">
      <c r="A391" t="s">
        <v>55</v>
      </c>
      <c r="B391" s="17" t="s">
        <v>56</v>
      </c>
      <c r="C391" s="12">
        <v>3</v>
      </c>
      <c r="D391" s="18">
        <v>2</v>
      </c>
      <c r="E391" s="12">
        <v>-3</v>
      </c>
      <c r="F391" s="12">
        <v>-1.5</v>
      </c>
      <c r="G391" s="12">
        <v>-1</v>
      </c>
      <c r="H391" s="12">
        <v>2</v>
      </c>
      <c r="I391" s="12">
        <v>0</v>
      </c>
      <c r="J391" s="12">
        <v>3</v>
      </c>
    </row>
    <row r="392" spans="1:10" ht="15.75">
      <c r="A392" t="s">
        <v>403</v>
      </c>
      <c r="B392" s="17" t="s">
        <v>215</v>
      </c>
      <c r="C392" s="12">
        <v>2</v>
      </c>
      <c r="D392" s="18">
        <v>2</v>
      </c>
      <c r="E392" s="12">
        <v>19</v>
      </c>
      <c r="F392" s="12">
        <v>9.5</v>
      </c>
      <c r="G392" s="12">
        <v>9.5</v>
      </c>
      <c r="H392" s="12">
        <v>11</v>
      </c>
      <c r="I392" s="12">
        <v>0</v>
      </c>
      <c r="J392" s="12">
        <v>3</v>
      </c>
    </row>
    <row r="393" spans="1:10" ht="15.75">
      <c r="A393" t="s">
        <v>1320</v>
      </c>
      <c r="B393" s="17" t="s">
        <v>202</v>
      </c>
      <c r="C393" s="12">
        <v>2</v>
      </c>
      <c r="D393" s="18">
        <v>2</v>
      </c>
      <c r="E393" s="12">
        <v>10</v>
      </c>
      <c r="F393" s="12">
        <v>5</v>
      </c>
      <c r="G393" s="12">
        <v>5</v>
      </c>
      <c r="H393" s="12">
        <v>5</v>
      </c>
      <c r="I393" s="12">
        <v>0</v>
      </c>
      <c r="J393" s="12">
        <v>3</v>
      </c>
    </row>
    <row r="394" spans="1:10" ht="15.75">
      <c r="A394" t="s">
        <v>1321</v>
      </c>
      <c r="B394" s="17" t="s">
        <v>118</v>
      </c>
      <c r="C394" s="12">
        <v>2</v>
      </c>
      <c r="D394" s="18">
        <v>2</v>
      </c>
      <c r="E394" s="12">
        <v>14</v>
      </c>
      <c r="F394" s="12">
        <v>7</v>
      </c>
      <c r="G394" s="12">
        <v>7</v>
      </c>
      <c r="H394" s="12">
        <v>9</v>
      </c>
      <c r="I394" s="12">
        <v>0</v>
      </c>
      <c r="J394" s="12">
        <v>6</v>
      </c>
    </row>
    <row r="395" spans="1:10" ht="15.75">
      <c r="A395" t="s">
        <v>811</v>
      </c>
      <c r="B395" s="17" t="s">
        <v>60</v>
      </c>
      <c r="C395" s="12">
        <v>3</v>
      </c>
      <c r="D395" s="18">
        <v>2</v>
      </c>
      <c r="E395" s="12">
        <v>29</v>
      </c>
      <c r="F395" s="12">
        <v>14.5</v>
      </c>
      <c r="G395" s="12">
        <v>9.6999999999999993</v>
      </c>
      <c r="H395" s="12">
        <v>15</v>
      </c>
      <c r="I395" s="12">
        <v>0</v>
      </c>
      <c r="J395" s="12">
        <v>4</v>
      </c>
    </row>
    <row r="396" spans="1:10" ht="15.75">
      <c r="A396" t="s">
        <v>436</v>
      </c>
      <c r="B396" s="17" t="s">
        <v>193</v>
      </c>
      <c r="C396" s="12">
        <v>2</v>
      </c>
      <c r="D396" s="18">
        <v>2</v>
      </c>
      <c r="E396" s="12">
        <v>15</v>
      </c>
      <c r="F396" s="12">
        <v>7.5</v>
      </c>
      <c r="G396" s="12">
        <v>7.5</v>
      </c>
      <c r="H396" s="12">
        <v>9</v>
      </c>
      <c r="I396" s="12">
        <v>0</v>
      </c>
      <c r="J396" s="12">
        <v>3</v>
      </c>
    </row>
    <row r="397" spans="1:10" ht="15.75">
      <c r="A397" t="s">
        <v>1002</v>
      </c>
      <c r="B397" s="17" t="s">
        <v>34</v>
      </c>
      <c r="C397" s="12">
        <v>3</v>
      </c>
      <c r="D397" s="18">
        <v>2</v>
      </c>
      <c r="E397" s="12">
        <v>43</v>
      </c>
      <c r="F397" s="12">
        <v>21.5</v>
      </c>
      <c r="G397" s="12">
        <v>14.3</v>
      </c>
      <c r="H397" s="12">
        <v>30</v>
      </c>
      <c r="I397" s="12">
        <v>0</v>
      </c>
      <c r="J397" s="12">
        <v>4</v>
      </c>
    </row>
    <row r="398" spans="1:10" ht="15.75">
      <c r="A398" t="s">
        <v>1322</v>
      </c>
      <c r="B398" s="17" t="s">
        <v>68</v>
      </c>
      <c r="C398" s="12">
        <v>3</v>
      </c>
      <c r="D398" s="18">
        <v>2</v>
      </c>
      <c r="E398" s="12">
        <v>102</v>
      </c>
      <c r="F398" s="12">
        <v>51</v>
      </c>
      <c r="G398" s="12">
        <v>34</v>
      </c>
      <c r="H398" s="12">
        <v>62</v>
      </c>
      <c r="I398" s="12">
        <v>1</v>
      </c>
      <c r="J398" s="12">
        <v>3</v>
      </c>
    </row>
    <row r="399" spans="1:10" ht="15.75">
      <c r="A399" t="s">
        <v>920</v>
      </c>
      <c r="B399" s="17" t="s">
        <v>110</v>
      </c>
      <c r="C399" s="12">
        <v>3</v>
      </c>
      <c r="D399" s="18">
        <v>2</v>
      </c>
      <c r="E399" s="12">
        <v>6</v>
      </c>
      <c r="F399" s="12">
        <v>3</v>
      </c>
      <c r="G399" s="12">
        <v>2</v>
      </c>
      <c r="H399" s="12">
        <v>6</v>
      </c>
      <c r="I399" s="12">
        <v>0</v>
      </c>
      <c r="J399" s="12">
        <v>2</v>
      </c>
    </row>
    <row r="400" spans="1:10" ht="15.75">
      <c r="A400" t="s">
        <v>1323</v>
      </c>
      <c r="B400" s="17" t="s">
        <v>358</v>
      </c>
      <c r="C400" s="12">
        <v>3</v>
      </c>
      <c r="D400" s="18">
        <v>2</v>
      </c>
      <c r="E400" s="12">
        <v>12</v>
      </c>
      <c r="F400" s="12">
        <v>6</v>
      </c>
      <c r="G400" s="12">
        <v>4</v>
      </c>
      <c r="H400" s="12">
        <v>7</v>
      </c>
      <c r="I400" s="12">
        <v>0</v>
      </c>
      <c r="J400" s="12">
        <v>3</v>
      </c>
    </row>
    <row r="401" spans="1:10" ht="15.75">
      <c r="A401" t="s">
        <v>57</v>
      </c>
      <c r="B401" s="17" t="s">
        <v>8</v>
      </c>
      <c r="C401" s="12">
        <v>3</v>
      </c>
      <c r="D401" s="18">
        <v>2</v>
      </c>
      <c r="E401" s="12">
        <v>32</v>
      </c>
      <c r="F401" s="12">
        <v>16</v>
      </c>
      <c r="G401" s="12">
        <v>10.7</v>
      </c>
      <c r="H401" s="12">
        <v>29</v>
      </c>
      <c r="I401" s="12">
        <v>1</v>
      </c>
      <c r="J401" s="12">
        <v>4</v>
      </c>
    </row>
    <row r="402" spans="1:10" ht="15.75">
      <c r="A402" t="s">
        <v>493</v>
      </c>
      <c r="B402" s="17" t="s">
        <v>122</v>
      </c>
      <c r="C402" s="12">
        <v>2</v>
      </c>
      <c r="D402" s="18">
        <v>2</v>
      </c>
      <c r="E402" s="12">
        <v>11</v>
      </c>
      <c r="F402" s="12">
        <v>5.5</v>
      </c>
      <c r="G402" s="12">
        <v>5.5</v>
      </c>
      <c r="H402" s="12">
        <v>10</v>
      </c>
      <c r="I402" s="12">
        <v>1</v>
      </c>
      <c r="J402" s="12">
        <v>2</v>
      </c>
    </row>
    <row r="403" spans="1:10" ht="15.75">
      <c r="A403" t="s">
        <v>870</v>
      </c>
      <c r="B403" s="17" t="s">
        <v>379</v>
      </c>
      <c r="C403" s="12">
        <v>3</v>
      </c>
      <c r="D403" s="18">
        <v>2</v>
      </c>
      <c r="E403" s="12">
        <v>17</v>
      </c>
      <c r="F403" s="12">
        <v>8.5</v>
      </c>
      <c r="G403" s="12">
        <v>5.7</v>
      </c>
      <c r="H403" s="12">
        <v>9</v>
      </c>
      <c r="I403" s="12">
        <v>0</v>
      </c>
      <c r="J403" s="12">
        <v>2</v>
      </c>
    </row>
    <row r="404" spans="1:10" ht="15.75">
      <c r="A404" t="s">
        <v>1153</v>
      </c>
      <c r="B404" s="17" t="s">
        <v>34</v>
      </c>
      <c r="C404" s="12">
        <v>2</v>
      </c>
      <c r="D404" s="18">
        <v>2</v>
      </c>
      <c r="E404" s="12">
        <v>18</v>
      </c>
      <c r="F404" s="12">
        <v>9</v>
      </c>
      <c r="G404" s="12">
        <v>9</v>
      </c>
      <c r="H404" s="12">
        <v>13</v>
      </c>
      <c r="I404" s="12">
        <v>0</v>
      </c>
      <c r="J404" s="12">
        <v>2</v>
      </c>
    </row>
    <row r="405" spans="1:10" ht="15.75">
      <c r="A405" t="s">
        <v>1217</v>
      </c>
      <c r="B405" s="17" t="s">
        <v>60</v>
      </c>
      <c r="C405" s="12">
        <v>3</v>
      </c>
      <c r="D405" s="18">
        <v>2</v>
      </c>
      <c r="E405" s="12">
        <v>24</v>
      </c>
      <c r="F405" s="12">
        <v>12</v>
      </c>
      <c r="G405" s="12">
        <v>8</v>
      </c>
      <c r="H405" s="12">
        <v>18</v>
      </c>
      <c r="I405" s="12">
        <v>0</v>
      </c>
      <c r="J405" s="12">
        <v>2</v>
      </c>
    </row>
    <row r="406" spans="1:10" ht="15.75">
      <c r="A406" t="s">
        <v>552</v>
      </c>
      <c r="B406" s="17" t="s">
        <v>68</v>
      </c>
      <c r="C406" s="12">
        <v>1</v>
      </c>
      <c r="D406" s="18">
        <v>2</v>
      </c>
      <c r="E406" s="12">
        <v>13</v>
      </c>
      <c r="F406" s="12">
        <v>6.5</v>
      </c>
      <c r="G406" s="12">
        <v>13</v>
      </c>
      <c r="H406" s="12">
        <v>9</v>
      </c>
      <c r="I406" s="12">
        <v>0</v>
      </c>
      <c r="J406" s="12">
        <v>2</v>
      </c>
    </row>
    <row r="407" spans="1:10" ht="15.75">
      <c r="A407" t="s">
        <v>1201</v>
      </c>
      <c r="B407" s="17" t="s">
        <v>78</v>
      </c>
      <c r="C407" s="12">
        <v>3</v>
      </c>
      <c r="D407" s="18">
        <v>2</v>
      </c>
      <c r="E407" s="12">
        <v>2</v>
      </c>
      <c r="F407" s="12">
        <v>1</v>
      </c>
      <c r="G407" s="12">
        <v>0.7</v>
      </c>
      <c r="H407" s="12">
        <v>2</v>
      </c>
      <c r="I407" s="12">
        <v>0</v>
      </c>
      <c r="J407" s="12">
        <v>2</v>
      </c>
    </row>
    <row r="408" spans="1:10" ht="15.75">
      <c r="A408" t="s">
        <v>1324</v>
      </c>
      <c r="B408" s="17" t="s">
        <v>34</v>
      </c>
      <c r="C408" s="12">
        <v>3</v>
      </c>
      <c r="D408" s="18">
        <v>2</v>
      </c>
      <c r="E408" s="12">
        <v>20</v>
      </c>
      <c r="F408" s="12">
        <v>10</v>
      </c>
      <c r="G408" s="12">
        <v>6.7</v>
      </c>
      <c r="H408" s="12">
        <v>13</v>
      </c>
      <c r="I408" s="12">
        <v>0</v>
      </c>
      <c r="J408" s="12">
        <v>4</v>
      </c>
    </row>
    <row r="409" spans="1:10" ht="15.75">
      <c r="A409" t="s">
        <v>1325</v>
      </c>
      <c r="B409" s="17" t="s">
        <v>18</v>
      </c>
      <c r="C409" s="12">
        <v>3</v>
      </c>
      <c r="D409" s="18">
        <v>2</v>
      </c>
      <c r="E409" s="12">
        <v>12</v>
      </c>
      <c r="F409" s="12">
        <v>6</v>
      </c>
      <c r="G409" s="12">
        <v>4</v>
      </c>
      <c r="H409" s="12">
        <v>10</v>
      </c>
      <c r="I409" s="12">
        <v>0</v>
      </c>
      <c r="J409" s="12">
        <v>3</v>
      </c>
    </row>
    <row r="410" spans="1:10" ht="15.75">
      <c r="A410" t="s">
        <v>1180</v>
      </c>
      <c r="B410" s="17" t="s">
        <v>1106</v>
      </c>
      <c r="C410" s="12">
        <v>3</v>
      </c>
      <c r="D410" s="18">
        <v>2</v>
      </c>
      <c r="E410" s="12">
        <v>14</v>
      </c>
      <c r="F410" s="12">
        <v>7</v>
      </c>
      <c r="G410" s="12">
        <v>4.7</v>
      </c>
      <c r="H410" s="12">
        <v>10</v>
      </c>
      <c r="I410" s="12">
        <v>0</v>
      </c>
      <c r="J410" s="12">
        <v>3</v>
      </c>
    </row>
    <row r="411" spans="1:10" ht="15.75">
      <c r="A411" t="s">
        <v>59</v>
      </c>
      <c r="B411" s="17" t="s">
        <v>102</v>
      </c>
      <c r="C411" s="12">
        <v>2</v>
      </c>
      <c r="D411" s="18">
        <v>2</v>
      </c>
      <c r="E411" s="12">
        <v>21</v>
      </c>
      <c r="F411" s="12">
        <v>10.5</v>
      </c>
      <c r="G411" s="12">
        <v>10.5</v>
      </c>
      <c r="H411" s="12">
        <v>11</v>
      </c>
      <c r="I411" s="12">
        <v>0</v>
      </c>
      <c r="J411" s="12">
        <v>3</v>
      </c>
    </row>
    <row r="412" spans="1:10" ht="15.75">
      <c r="A412" t="s">
        <v>1326</v>
      </c>
      <c r="B412" s="17" t="s">
        <v>60</v>
      </c>
      <c r="C412" s="12">
        <v>3</v>
      </c>
      <c r="D412" s="18">
        <v>2</v>
      </c>
      <c r="E412" s="12">
        <v>27</v>
      </c>
      <c r="F412" s="12">
        <v>13.5</v>
      </c>
      <c r="G412" s="12">
        <v>9</v>
      </c>
      <c r="H412" s="12">
        <v>18</v>
      </c>
      <c r="I412" s="12">
        <v>0</v>
      </c>
      <c r="J412" s="12">
        <v>4</v>
      </c>
    </row>
    <row r="413" spans="1:10" ht="15.75">
      <c r="A413" t="s">
        <v>338</v>
      </c>
      <c r="B413" s="17" t="s">
        <v>358</v>
      </c>
      <c r="C413" s="12">
        <v>3</v>
      </c>
      <c r="D413" s="18">
        <v>2</v>
      </c>
      <c r="E413" s="12">
        <v>14</v>
      </c>
      <c r="F413" s="12">
        <v>7</v>
      </c>
      <c r="G413" s="12">
        <v>4.7</v>
      </c>
      <c r="H413" s="12">
        <v>8</v>
      </c>
      <c r="I413" s="12">
        <v>0</v>
      </c>
      <c r="J413" s="12">
        <v>2</v>
      </c>
    </row>
    <row r="414" spans="1:10" ht="15.75">
      <c r="A414" t="s">
        <v>1327</v>
      </c>
      <c r="B414" s="17" t="s">
        <v>202</v>
      </c>
      <c r="C414" s="12">
        <v>3</v>
      </c>
      <c r="D414" s="18">
        <v>2</v>
      </c>
      <c r="E414" s="12">
        <v>17</v>
      </c>
      <c r="F414" s="12">
        <v>8.5</v>
      </c>
      <c r="G414" s="12">
        <v>5.7</v>
      </c>
      <c r="H414" s="12">
        <v>10</v>
      </c>
      <c r="I414" s="12">
        <v>0</v>
      </c>
      <c r="J414" s="12">
        <v>2</v>
      </c>
    </row>
    <row r="415" spans="1:10" ht="15.75">
      <c r="A415" t="s">
        <v>61</v>
      </c>
      <c r="B415" s="17" t="s">
        <v>8</v>
      </c>
      <c r="C415" s="12">
        <v>2</v>
      </c>
      <c r="D415" s="18">
        <v>2</v>
      </c>
      <c r="E415" s="12">
        <v>25</v>
      </c>
      <c r="F415" s="12">
        <v>12.5</v>
      </c>
      <c r="G415" s="12">
        <v>12.5</v>
      </c>
      <c r="H415" s="12">
        <v>20</v>
      </c>
      <c r="I415" s="12">
        <v>0</v>
      </c>
      <c r="J415" s="12">
        <v>5</v>
      </c>
    </row>
    <row r="416" spans="1:10" ht="15.75">
      <c r="A416" t="s">
        <v>820</v>
      </c>
      <c r="B416" s="17" t="s">
        <v>237</v>
      </c>
      <c r="C416" s="12">
        <v>3</v>
      </c>
      <c r="D416" s="18">
        <v>2</v>
      </c>
      <c r="E416" s="12">
        <v>34</v>
      </c>
      <c r="F416" s="12">
        <v>17</v>
      </c>
      <c r="G416" s="12">
        <v>11.3</v>
      </c>
      <c r="H416" s="12">
        <v>22</v>
      </c>
      <c r="I416" s="12">
        <v>1</v>
      </c>
      <c r="J416" s="12">
        <v>5</v>
      </c>
    </row>
    <row r="417" spans="1:10" ht="15.75">
      <c r="A417" t="s">
        <v>340</v>
      </c>
      <c r="B417" s="17" t="s">
        <v>202</v>
      </c>
      <c r="C417" s="12">
        <v>3</v>
      </c>
      <c r="D417" s="18">
        <v>2</v>
      </c>
      <c r="E417" s="12">
        <v>11</v>
      </c>
      <c r="F417" s="12">
        <v>5.5</v>
      </c>
      <c r="G417" s="12">
        <v>3.7</v>
      </c>
      <c r="H417" s="12">
        <v>7</v>
      </c>
      <c r="I417" s="12">
        <v>0</v>
      </c>
      <c r="J417" s="12">
        <v>3</v>
      </c>
    </row>
    <row r="418" spans="1:10" ht="15.75">
      <c r="A418" t="s">
        <v>1328</v>
      </c>
      <c r="B418" s="17" t="s">
        <v>80</v>
      </c>
      <c r="C418" s="12">
        <v>3</v>
      </c>
      <c r="D418" s="18">
        <v>2</v>
      </c>
      <c r="E418" s="12">
        <v>9</v>
      </c>
      <c r="F418" s="12">
        <v>4.5</v>
      </c>
      <c r="G418" s="12">
        <v>3</v>
      </c>
      <c r="H418" s="12">
        <v>5</v>
      </c>
      <c r="I418" s="12">
        <v>0</v>
      </c>
      <c r="J418" s="12">
        <v>4</v>
      </c>
    </row>
    <row r="419" spans="1:10" ht="15.75">
      <c r="A419" t="s">
        <v>985</v>
      </c>
      <c r="B419" s="17" t="s">
        <v>56</v>
      </c>
      <c r="C419" s="12">
        <v>3</v>
      </c>
      <c r="D419" s="18">
        <v>2</v>
      </c>
      <c r="E419" s="12">
        <v>11</v>
      </c>
      <c r="F419" s="12">
        <v>5.5</v>
      </c>
      <c r="G419" s="12">
        <v>3.7</v>
      </c>
      <c r="H419" s="12">
        <v>7</v>
      </c>
      <c r="I419" s="12">
        <v>0</v>
      </c>
      <c r="J419" s="12">
        <v>2</v>
      </c>
    </row>
    <row r="420" spans="1:10" ht="15.75">
      <c r="A420" t="s">
        <v>1329</v>
      </c>
      <c r="B420" s="17" t="s">
        <v>8</v>
      </c>
      <c r="C420" s="12">
        <v>3</v>
      </c>
      <c r="D420" s="18">
        <v>2</v>
      </c>
      <c r="E420" s="12">
        <v>44</v>
      </c>
      <c r="F420" s="12">
        <v>22</v>
      </c>
      <c r="G420" s="12">
        <v>14.7</v>
      </c>
      <c r="H420" s="12">
        <v>27</v>
      </c>
      <c r="I420" s="12">
        <v>0</v>
      </c>
      <c r="J420" s="12">
        <v>4</v>
      </c>
    </row>
    <row r="421" spans="1:10" ht="15.75">
      <c r="A421" t="s">
        <v>1330</v>
      </c>
      <c r="B421" s="17" t="s">
        <v>1101</v>
      </c>
      <c r="C421" s="12">
        <v>2</v>
      </c>
      <c r="D421" s="18">
        <v>2</v>
      </c>
      <c r="E421" s="12">
        <v>4</v>
      </c>
      <c r="F421" s="12">
        <v>2</v>
      </c>
      <c r="G421" s="12">
        <v>2</v>
      </c>
      <c r="H421" s="12">
        <v>2</v>
      </c>
      <c r="I421" s="12">
        <v>0</v>
      </c>
      <c r="J421" s="12">
        <v>2</v>
      </c>
    </row>
    <row r="422" spans="1:10" ht="15.75">
      <c r="A422" t="s">
        <v>873</v>
      </c>
      <c r="B422" s="17" t="s">
        <v>379</v>
      </c>
      <c r="C422" s="12">
        <v>3</v>
      </c>
      <c r="D422" s="18">
        <v>2</v>
      </c>
      <c r="E422" s="12">
        <v>30</v>
      </c>
      <c r="F422" s="12">
        <v>15</v>
      </c>
      <c r="G422" s="12">
        <v>10</v>
      </c>
      <c r="H422" s="12">
        <v>20</v>
      </c>
      <c r="I422" s="12">
        <v>0</v>
      </c>
      <c r="J422" s="12">
        <v>2</v>
      </c>
    </row>
    <row r="423" spans="1:10" ht="15.75">
      <c r="A423" t="s">
        <v>240</v>
      </c>
      <c r="B423" s="17" t="s">
        <v>183</v>
      </c>
      <c r="C423" s="12">
        <v>2</v>
      </c>
      <c r="D423" s="18">
        <v>2</v>
      </c>
      <c r="E423" s="12">
        <v>67</v>
      </c>
      <c r="F423" s="12">
        <v>33.5</v>
      </c>
      <c r="G423" s="12">
        <v>33.5</v>
      </c>
      <c r="H423" s="12">
        <v>57</v>
      </c>
      <c r="I423" s="12">
        <v>0</v>
      </c>
      <c r="J423" s="12">
        <v>4</v>
      </c>
    </row>
    <row r="424" spans="1:10" ht="15.75">
      <c r="A424" t="s">
        <v>65</v>
      </c>
      <c r="B424" s="17" t="s">
        <v>8</v>
      </c>
      <c r="C424" s="12">
        <v>3</v>
      </c>
      <c r="D424" s="18">
        <v>2</v>
      </c>
      <c r="E424" s="12">
        <v>11</v>
      </c>
      <c r="F424" s="12">
        <v>5.5</v>
      </c>
      <c r="G424" s="12">
        <v>3.7</v>
      </c>
      <c r="H424" s="12">
        <v>6</v>
      </c>
      <c r="I424" s="12">
        <v>0</v>
      </c>
      <c r="J424" s="12">
        <v>3</v>
      </c>
    </row>
    <row r="425" spans="1:10" ht="15.75">
      <c r="A425" t="s">
        <v>174</v>
      </c>
      <c r="B425" s="17" t="s">
        <v>80</v>
      </c>
      <c r="C425" s="12">
        <v>1</v>
      </c>
      <c r="D425" s="18">
        <v>2</v>
      </c>
      <c r="E425" s="12">
        <v>31</v>
      </c>
      <c r="F425" s="12">
        <v>15.5</v>
      </c>
      <c r="G425" s="12">
        <v>31</v>
      </c>
      <c r="H425" s="12">
        <v>27</v>
      </c>
      <c r="I425" s="12">
        <v>0</v>
      </c>
      <c r="J425" s="12">
        <v>2</v>
      </c>
    </row>
    <row r="426" spans="1:10" ht="15.75">
      <c r="A426" t="s">
        <v>900</v>
      </c>
      <c r="B426" s="17" t="s">
        <v>39</v>
      </c>
      <c r="C426" s="12">
        <v>2</v>
      </c>
      <c r="D426" s="18">
        <v>2</v>
      </c>
      <c r="E426" s="12">
        <v>18</v>
      </c>
      <c r="F426" s="12">
        <v>9</v>
      </c>
      <c r="G426" s="12">
        <v>9</v>
      </c>
      <c r="H426" s="12">
        <v>14</v>
      </c>
      <c r="I426" s="12">
        <v>0</v>
      </c>
      <c r="J426" s="12">
        <v>3</v>
      </c>
    </row>
    <row r="427" spans="1:10" ht="15.75">
      <c r="A427" t="s">
        <v>827</v>
      </c>
      <c r="B427" s="17" t="s">
        <v>60</v>
      </c>
      <c r="C427" s="12">
        <v>3</v>
      </c>
      <c r="D427" s="18">
        <v>2</v>
      </c>
      <c r="E427" s="12">
        <v>33</v>
      </c>
      <c r="F427" s="12">
        <v>16.5</v>
      </c>
      <c r="G427" s="12">
        <v>11</v>
      </c>
      <c r="H427" s="12">
        <v>21</v>
      </c>
      <c r="I427" s="12">
        <v>0</v>
      </c>
      <c r="J427" s="12">
        <v>7</v>
      </c>
    </row>
    <row r="428" spans="1:10" ht="15.75">
      <c r="A428" t="s">
        <v>1331</v>
      </c>
      <c r="B428" s="17" t="s">
        <v>379</v>
      </c>
      <c r="C428" s="12">
        <v>3</v>
      </c>
      <c r="D428" s="18">
        <v>2</v>
      </c>
      <c r="E428" s="12">
        <v>29</v>
      </c>
      <c r="F428" s="12">
        <v>14.5</v>
      </c>
      <c r="G428" s="12">
        <v>9.6999999999999993</v>
      </c>
      <c r="H428" s="12">
        <v>19</v>
      </c>
      <c r="I428" s="12">
        <v>0</v>
      </c>
      <c r="J428" s="12">
        <v>4</v>
      </c>
    </row>
    <row r="429" spans="1:10" ht="15.75">
      <c r="A429" t="s">
        <v>526</v>
      </c>
      <c r="B429" s="17" t="s">
        <v>18</v>
      </c>
      <c r="C429" s="12">
        <v>3</v>
      </c>
      <c r="D429" s="18">
        <v>2</v>
      </c>
      <c r="E429" s="12">
        <v>15</v>
      </c>
      <c r="F429" s="12">
        <v>7.5</v>
      </c>
      <c r="G429" s="12">
        <v>5</v>
      </c>
      <c r="H429" s="12">
        <v>9</v>
      </c>
      <c r="I429" s="12">
        <v>0</v>
      </c>
      <c r="J429" s="12">
        <v>2</v>
      </c>
    </row>
    <row r="430" spans="1:10" ht="15.75">
      <c r="A430" t="s">
        <v>740</v>
      </c>
      <c r="B430" s="17" t="s">
        <v>248</v>
      </c>
      <c r="C430" s="12">
        <v>3</v>
      </c>
      <c r="D430" s="18">
        <v>2</v>
      </c>
      <c r="E430" s="12">
        <v>31</v>
      </c>
      <c r="F430" s="12">
        <v>15.5</v>
      </c>
      <c r="G430" s="12">
        <v>10.3</v>
      </c>
      <c r="H430" s="12">
        <v>16</v>
      </c>
      <c r="I430" s="12">
        <v>1</v>
      </c>
      <c r="J430" s="12">
        <v>3</v>
      </c>
    </row>
    <row r="431" spans="1:10" ht="15.75">
      <c r="A431" t="s">
        <v>934</v>
      </c>
      <c r="B431" s="17" t="s">
        <v>110</v>
      </c>
      <c r="C431" s="12">
        <v>3</v>
      </c>
      <c r="D431" s="18">
        <v>2</v>
      </c>
      <c r="E431" s="12">
        <v>26</v>
      </c>
      <c r="F431" s="12">
        <v>13</v>
      </c>
      <c r="G431" s="12">
        <v>8.6999999999999993</v>
      </c>
      <c r="H431" s="12">
        <v>18</v>
      </c>
      <c r="I431" s="12">
        <v>1</v>
      </c>
      <c r="J431" s="12">
        <v>2</v>
      </c>
    </row>
    <row r="432" spans="1:10" ht="15.75">
      <c r="A432" t="s">
        <v>1332</v>
      </c>
      <c r="B432" s="17" t="s">
        <v>34</v>
      </c>
      <c r="C432" s="12">
        <v>3</v>
      </c>
      <c r="D432" s="18">
        <v>2</v>
      </c>
      <c r="E432" s="12">
        <v>30</v>
      </c>
      <c r="F432" s="12">
        <v>15</v>
      </c>
      <c r="G432" s="12">
        <v>10</v>
      </c>
      <c r="H432" s="12">
        <v>22</v>
      </c>
      <c r="I432" s="12">
        <v>0</v>
      </c>
      <c r="J432" s="12">
        <v>4</v>
      </c>
    </row>
    <row r="433" spans="1:10" ht="15.75">
      <c r="A433" t="s">
        <v>1084</v>
      </c>
      <c r="B433" s="17" t="s">
        <v>18</v>
      </c>
      <c r="C433" s="12">
        <v>2</v>
      </c>
      <c r="D433" s="18">
        <v>2</v>
      </c>
      <c r="E433" s="12">
        <v>13</v>
      </c>
      <c r="F433" s="12">
        <v>6.5</v>
      </c>
      <c r="G433" s="12">
        <v>6.5</v>
      </c>
      <c r="H433" s="12">
        <v>7</v>
      </c>
      <c r="I433" s="12">
        <v>0</v>
      </c>
      <c r="J433" s="12">
        <v>5</v>
      </c>
    </row>
    <row r="434" spans="1:10" ht="15.75">
      <c r="A434" t="s">
        <v>961</v>
      </c>
      <c r="B434" s="17" t="s">
        <v>237</v>
      </c>
      <c r="C434" s="12">
        <v>3</v>
      </c>
      <c r="D434" s="18">
        <v>2</v>
      </c>
      <c r="E434" s="12">
        <v>13</v>
      </c>
      <c r="F434" s="12">
        <v>6.5</v>
      </c>
      <c r="G434" s="12">
        <v>4.3</v>
      </c>
      <c r="H434" s="12">
        <v>9</v>
      </c>
      <c r="I434" s="12">
        <v>0</v>
      </c>
      <c r="J434" s="12">
        <v>2</v>
      </c>
    </row>
    <row r="435" spans="1:10" ht="15.75">
      <c r="A435" t="s">
        <v>1066</v>
      </c>
      <c r="B435" s="17" t="s">
        <v>215</v>
      </c>
      <c r="C435" s="12">
        <v>3</v>
      </c>
      <c r="D435" s="18">
        <v>2</v>
      </c>
      <c r="E435" s="12">
        <v>14</v>
      </c>
      <c r="F435" s="12">
        <v>7</v>
      </c>
      <c r="G435" s="12">
        <v>4.7</v>
      </c>
      <c r="H435" s="12">
        <v>9</v>
      </c>
      <c r="I435" s="12">
        <v>0</v>
      </c>
      <c r="J435" s="12">
        <v>3</v>
      </c>
    </row>
    <row r="436" spans="1:10" ht="15.75">
      <c r="A436" t="s">
        <v>593</v>
      </c>
      <c r="B436" s="17" t="s">
        <v>47</v>
      </c>
      <c r="C436" s="12">
        <v>1</v>
      </c>
      <c r="D436" s="18">
        <v>2</v>
      </c>
      <c r="E436" s="12">
        <v>18</v>
      </c>
      <c r="F436" s="12">
        <v>9</v>
      </c>
      <c r="G436" s="12">
        <v>18</v>
      </c>
      <c r="H436" s="12">
        <v>11</v>
      </c>
      <c r="I436" s="12">
        <v>0</v>
      </c>
      <c r="J436" s="12">
        <v>7</v>
      </c>
    </row>
    <row r="437" spans="1:10" ht="15.75">
      <c r="A437" t="s">
        <v>1186</v>
      </c>
      <c r="B437" s="17" t="s">
        <v>102</v>
      </c>
      <c r="C437" s="12">
        <v>3</v>
      </c>
      <c r="D437" s="18">
        <v>2</v>
      </c>
      <c r="E437" s="12">
        <v>6</v>
      </c>
      <c r="F437" s="12">
        <v>3</v>
      </c>
      <c r="G437" s="12">
        <v>2</v>
      </c>
      <c r="H437" s="12">
        <v>7</v>
      </c>
      <c r="I437" s="12">
        <v>0</v>
      </c>
      <c r="J437" s="12">
        <v>2</v>
      </c>
    </row>
    <row r="438" spans="1:10" ht="15.75">
      <c r="A438" t="s">
        <v>529</v>
      </c>
      <c r="B438" s="17" t="s">
        <v>18</v>
      </c>
      <c r="C438" s="12">
        <v>3</v>
      </c>
      <c r="D438" s="18">
        <v>2</v>
      </c>
      <c r="E438" s="12">
        <v>15</v>
      </c>
      <c r="F438" s="12">
        <v>7.5</v>
      </c>
      <c r="G438" s="12">
        <v>5</v>
      </c>
      <c r="H438" s="12">
        <v>11</v>
      </c>
      <c r="I438" s="12">
        <v>0</v>
      </c>
      <c r="J438" s="12">
        <v>3</v>
      </c>
    </row>
    <row r="439" spans="1:10" ht="15.75">
      <c r="A439" t="s">
        <v>1014</v>
      </c>
      <c r="B439" s="17" t="s">
        <v>1101</v>
      </c>
      <c r="C439" s="12">
        <v>2</v>
      </c>
      <c r="D439" s="18">
        <v>2</v>
      </c>
      <c r="E439" s="12">
        <v>8</v>
      </c>
      <c r="F439" s="12">
        <v>4</v>
      </c>
      <c r="G439" s="12">
        <v>4</v>
      </c>
      <c r="H439" s="12">
        <v>4</v>
      </c>
      <c r="I439" s="12">
        <v>0</v>
      </c>
      <c r="J439" s="12">
        <v>3</v>
      </c>
    </row>
    <row r="440" spans="1:10" ht="15.75">
      <c r="A440" t="s">
        <v>799</v>
      </c>
      <c r="B440" s="17" t="s">
        <v>215</v>
      </c>
      <c r="C440" s="12">
        <v>3</v>
      </c>
      <c r="D440" s="18">
        <v>2</v>
      </c>
      <c r="E440" s="12">
        <v>16</v>
      </c>
      <c r="F440" s="12">
        <v>8</v>
      </c>
      <c r="G440" s="12">
        <v>5.3</v>
      </c>
      <c r="H440" s="12">
        <v>11</v>
      </c>
      <c r="I440" s="12">
        <v>0</v>
      </c>
      <c r="J440" s="12">
        <v>3</v>
      </c>
    </row>
    <row r="441" spans="1:10" ht="15.75">
      <c r="A441" t="s">
        <v>626</v>
      </c>
      <c r="B441" s="17" t="s">
        <v>27</v>
      </c>
      <c r="C441" s="12">
        <v>1</v>
      </c>
      <c r="D441" s="18">
        <v>1</v>
      </c>
      <c r="E441" s="12">
        <v>22</v>
      </c>
      <c r="F441" s="12">
        <v>22</v>
      </c>
      <c r="G441" s="12">
        <v>22</v>
      </c>
      <c r="H441" s="12">
        <v>22</v>
      </c>
      <c r="I441" s="12">
        <v>0</v>
      </c>
      <c r="J441" s="12">
        <v>3</v>
      </c>
    </row>
    <row r="442" spans="1:10" ht="15.75">
      <c r="A442" t="s">
        <v>477</v>
      </c>
      <c r="B442" s="17" t="s">
        <v>122</v>
      </c>
      <c r="C442" s="12">
        <v>2</v>
      </c>
      <c r="D442" s="18">
        <v>1</v>
      </c>
      <c r="E442" s="12">
        <v>5</v>
      </c>
      <c r="F442" s="12">
        <v>5</v>
      </c>
      <c r="G442" s="12">
        <v>2.5</v>
      </c>
      <c r="H442" s="12">
        <v>5</v>
      </c>
      <c r="I442" s="12">
        <v>0</v>
      </c>
      <c r="J442" s="12">
        <v>1</v>
      </c>
    </row>
    <row r="443" spans="1:10" ht="15.75">
      <c r="A443" t="s">
        <v>1333</v>
      </c>
      <c r="B443" s="17" t="s">
        <v>71</v>
      </c>
      <c r="C443" s="12">
        <v>3</v>
      </c>
      <c r="D443" s="18">
        <v>1</v>
      </c>
      <c r="E443" s="12">
        <v>1</v>
      </c>
      <c r="F443" s="12">
        <v>1</v>
      </c>
      <c r="G443" s="12">
        <v>0.3</v>
      </c>
      <c r="H443" s="12">
        <v>1</v>
      </c>
      <c r="I443" s="12">
        <v>0</v>
      </c>
      <c r="J443" s="12">
        <v>2</v>
      </c>
    </row>
    <row r="444" spans="1:10" ht="15.75">
      <c r="A444" t="s">
        <v>1334</v>
      </c>
      <c r="B444" s="17" t="s">
        <v>74</v>
      </c>
      <c r="C444" s="12">
        <v>2</v>
      </c>
      <c r="D444" s="18">
        <v>1</v>
      </c>
      <c r="E444" s="12">
        <v>15</v>
      </c>
      <c r="F444" s="12">
        <v>15</v>
      </c>
      <c r="G444" s="12">
        <v>7.5</v>
      </c>
      <c r="H444" s="12">
        <v>15</v>
      </c>
      <c r="I444" s="12">
        <v>0</v>
      </c>
      <c r="J444" s="12">
        <v>4</v>
      </c>
    </row>
    <row r="445" spans="1:10" ht="15.75">
      <c r="A445" t="s">
        <v>1335</v>
      </c>
      <c r="B445" s="17" t="s">
        <v>102</v>
      </c>
      <c r="C445" s="12">
        <v>3</v>
      </c>
      <c r="D445" s="18">
        <v>1</v>
      </c>
      <c r="E445" s="12">
        <v>6</v>
      </c>
      <c r="F445" s="12">
        <v>6</v>
      </c>
      <c r="G445" s="12">
        <v>2</v>
      </c>
      <c r="H445" s="12">
        <v>6</v>
      </c>
      <c r="I445" s="12">
        <v>0</v>
      </c>
      <c r="J445" s="12">
        <v>1</v>
      </c>
    </row>
    <row r="446" spans="1:10" ht="15.75">
      <c r="A446" t="s">
        <v>1336</v>
      </c>
      <c r="B446" s="17" t="s">
        <v>358</v>
      </c>
      <c r="C446" s="12">
        <v>3</v>
      </c>
      <c r="D446" s="18">
        <v>1</v>
      </c>
      <c r="E446" s="12">
        <v>2</v>
      </c>
      <c r="F446" s="12">
        <v>2</v>
      </c>
      <c r="G446" s="12">
        <v>0.7</v>
      </c>
      <c r="H446" s="12">
        <v>2</v>
      </c>
      <c r="I446" s="12">
        <v>0</v>
      </c>
      <c r="J446" s="12">
        <v>2</v>
      </c>
    </row>
    <row r="447" spans="1:10" ht="15.75">
      <c r="A447" t="s">
        <v>1337</v>
      </c>
      <c r="B447" s="17" t="s">
        <v>104</v>
      </c>
      <c r="C447" s="12">
        <v>3</v>
      </c>
      <c r="D447" s="18">
        <v>1</v>
      </c>
      <c r="E447" s="12">
        <v>6</v>
      </c>
      <c r="F447" s="12">
        <v>6</v>
      </c>
      <c r="G447" s="12">
        <v>2</v>
      </c>
      <c r="H447" s="12">
        <v>6</v>
      </c>
      <c r="I447" s="12">
        <v>0</v>
      </c>
      <c r="J447" s="12">
        <v>2</v>
      </c>
    </row>
    <row r="448" spans="1:10" ht="15.75">
      <c r="A448" t="s">
        <v>1338</v>
      </c>
      <c r="B448" s="17" t="s">
        <v>78</v>
      </c>
      <c r="C448" s="12">
        <v>3</v>
      </c>
      <c r="D448" s="18">
        <v>1</v>
      </c>
      <c r="E448" s="12">
        <v>2</v>
      </c>
      <c r="F448" s="12">
        <v>2</v>
      </c>
      <c r="G448" s="12">
        <v>0.7</v>
      </c>
      <c r="H448" s="12">
        <v>2</v>
      </c>
      <c r="I448" s="12">
        <v>0</v>
      </c>
      <c r="J448" s="12">
        <v>1</v>
      </c>
    </row>
    <row r="449" spans="1:10" ht="15.75">
      <c r="A449" t="s">
        <v>712</v>
      </c>
      <c r="B449" s="17" t="s">
        <v>248</v>
      </c>
      <c r="C449" s="12">
        <v>3</v>
      </c>
      <c r="D449" s="18">
        <v>1</v>
      </c>
      <c r="E449" s="12">
        <v>4</v>
      </c>
      <c r="F449" s="12">
        <v>4</v>
      </c>
      <c r="G449" s="12">
        <v>1.3</v>
      </c>
      <c r="H449" s="12">
        <v>4</v>
      </c>
      <c r="I449" s="12">
        <v>0</v>
      </c>
      <c r="J449" s="12">
        <v>1</v>
      </c>
    </row>
    <row r="450" spans="1:10" ht="15.75">
      <c r="A450" t="s">
        <v>1224</v>
      </c>
      <c r="B450" s="17" t="s">
        <v>110</v>
      </c>
      <c r="C450" s="12">
        <v>3</v>
      </c>
      <c r="D450" s="18">
        <v>1</v>
      </c>
      <c r="E450" s="12">
        <v>4</v>
      </c>
      <c r="F450" s="12">
        <v>4</v>
      </c>
      <c r="G450" s="12">
        <v>1.3</v>
      </c>
      <c r="H450" s="12">
        <v>4</v>
      </c>
      <c r="I450" s="12">
        <v>0</v>
      </c>
      <c r="J450" s="12">
        <v>2</v>
      </c>
    </row>
    <row r="451" spans="1:10" ht="15.75">
      <c r="A451" t="s">
        <v>307</v>
      </c>
      <c r="B451" s="17" t="s">
        <v>84</v>
      </c>
      <c r="C451" s="12">
        <v>2</v>
      </c>
      <c r="D451" s="18">
        <v>1</v>
      </c>
      <c r="E451" s="12">
        <v>4</v>
      </c>
      <c r="F451" s="12">
        <v>4</v>
      </c>
      <c r="G451" s="12">
        <v>2</v>
      </c>
      <c r="H451" s="12">
        <v>4</v>
      </c>
      <c r="I451" s="12">
        <v>1</v>
      </c>
      <c r="J451" s="12">
        <v>1</v>
      </c>
    </row>
    <row r="452" spans="1:10" ht="15.75">
      <c r="A452" t="s">
        <v>1147</v>
      </c>
      <c r="B452" s="17" t="s">
        <v>248</v>
      </c>
      <c r="C452" s="12">
        <v>3</v>
      </c>
      <c r="D452" s="18">
        <v>1</v>
      </c>
      <c r="E452" s="12">
        <v>-2</v>
      </c>
      <c r="F452" s="12">
        <v>-2</v>
      </c>
      <c r="G452" s="12">
        <v>-0.7</v>
      </c>
      <c r="H452" s="12">
        <v>-2</v>
      </c>
      <c r="I452" s="12">
        <v>0</v>
      </c>
      <c r="J452" s="12">
        <v>1</v>
      </c>
    </row>
    <row r="453" spans="1:10" ht="15.75">
      <c r="A453" t="s">
        <v>1339</v>
      </c>
      <c r="B453" s="17" t="s">
        <v>193</v>
      </c>
      <c r="C453" s="12">
        <v>3</v>
      </c>
      <c r="D453" s="18">
        <v>1</v>
      </c>
      <c r="E453" s="12">
        <v>5</v>
      </c>
      <c r="F453" s="12">
        <v>5</v>
      </c>
      <c r="G453" s="12">
        <v>1.7</v>
      </c>
      <c r="H453" s="12">
        <v>5</v>
      </c>
      <c r="I453" s="12">
        <v>0</v>
      </c>
      <c r="J453" s="12">
        <v>3</v>
      </c>
    </row>
    <row r="454" spans="1:10" ht="15.75">
      <c r="A454" t="s">
        <v>1340</v>
      </c>
      <c r="B454" s="17" t="s">
        <v>110</v>
      </c>
      <c r="C454" s="12">
        <v>3</v>
      </c>
      <c r="D454" s="18">
        <v>1</v>
      </c>
      <c r="E454" s="12">
        <v>18</v>
      </c>
      <c r="F454" s="12">
        <v>18</v>
      </c>
      <c r="G454" s="12">
        <v>6</v>
      </c>
      <c r="H454" s="12">
        <v>18</v>
      </c>
      <c r="I454" s="12">
        <v>0</v>
      </c>
      <c r="J454" s="12">
        <v>4</v>
      </c>
    </row>
    <row r="455" spans="1:10" ht="15.75">
      <c r="A455" t="s">
        <v>1341</v>
      </c>
      <c r="B455" s="17" t="s">
        <v>68</v>
      </c>
      <c r="C455" s="12">
        <v>2</v>
      </c>
      <c r="D455" s="18">
        <v>1</v>
      </c>
      <c r="E455" s="12">
        <v>11</v>
      </c>
      <c r="F455" s="12">
        <v>11</v>
      </c>
      <c r="G455" s="12">
        <v>5.5</v>
      </c>
      <c r="H455" s="12">
        <v>11</v>
      </c>
      <c r="I455" s="12">
        <v>0</v>
      </c>
      <c r="J455" s="12">
        <v>1</v>
      </c>
    </row>
    <row r="456" spans="1:10" ht="15.75">
      <c r="A456" t="s">
        <v>1342</v>
      </c>
      <c r="B456" s="17" t="s">
        <v>358</v>
      </c>
      <c r="C456" s="12">
        <v>3</v>
      </c>
      <c r="D456" s="18">
        <v>1</v>
      </c>
      <c r="E456" s="12">
        <v>3</v>
      </c>
      <c r="F456" s="12">
        <v>3</v>
      </c>
      <c r="G456" s="12">
        <v>1</v>
      </c>
      <c r="H456" s="12">
        <v>3</v>
      </c>
      <c r="I456" s="12">
        <v>0</v>
      </c>
      <c r="J456" s="12">
        <v>1</v>
      </c>
    </row>
    <row r="457" spans="1:10" ht="15.75">
      <c r="A457" t="s">
        <v>308</v>
      </c>
      <c r="B457" s="17" t="s">
        <v>18</v>
      </c>
      <c r="C457" s="12">
        <v>3</v>
      </c>
      <c r="D457" s="18">
        <v>1</v>
      </c>
      <c r="E457" s="12">
        <v>7</v>
      </c>
      <c r="F457" s="12">
        <v>7</v>
      </c>
      <c r="G457" s="12">
        <v>2.2999999999999998</v>
      </c>
      <c r="H457" s="12">
        <v>7</v>
      </c>
      <c r="I457" s="12">
        <v>0</v>
      </c>
      <c r="J457" s="12">
        <v>2</v>
      </c>
    </row>
    <row r="458" spans="1:10" ht="15.75">
      <c r="A458" t="s">
        <v>1343</v>
      </c>
      <c r="B458" s="17" t="s">
        <v>1101</v>
      </c>
      <c r="C458" s="12">
        <v>1</v>
      </c>
      <c r="D458" s="18">
        <v>1</v>
      </c>
      <c r="E458" s="12">
        <v>12</v>
      </c>
      <c r="F458" s="12">
        <v>12</v>
      </c>
      <c r="G458" s="12">
        <v>12</v>
      </c>
      <c r="H458" s="12">
        <v>12</v>
      </c>
      <c r="I458" s="12">
        <v>0</v>
      </c>
      <c r="J458" s="12">
        <v>2</v>
      </c>
    </row>
    <row r="459" spans="1:10" ht="15.75">
      <c r="A459" t="s">
        <v>656</v>
      </c>
      <c r="B459" s="17" t="s">
        <v>202</v>
      </c>
      <c r="C459" s="12">
        <v>2</v>
      </c>
      <c r="D459" s="18">
        <v>1</v>
      </c>
      <c r="E459" s="12">
        <v>14</v>
      </c>
      <c r="F459" s="12">
        <v>14</v>
      </c>
      <c r="G459" s="12">
        <v>7</v>
      </c>
      <c r="H459" s="12">
        <v>14</v>
      </c>
      <c r="I459" s="12">
        <v>0</v>
      </c>
      <c r="J459" s="12">
        <v>3</v>
      </c>
    </row>
    <row r="460" spans="1:10" ht="15.75">
      <c r="A460" t="s">
        <v>1344</v>
      </c>
      <c r="B460" s="17" t="s">
        <v>18</v>
      </c>
      <c r="C460" s="12">
        <v>1</v>
      </c>
      <c r="D460" s="18">
        <v>1</v>
      </c>
      <c r="E460" s="12">
        <v>17</v>
      </c>
      <c r="F460" s="12">
        <v>17</v>
      </c>
      <c r="G460" s="12">
        <v>17</v>
      </c>
      <c r="H460" s="12">
        <v>17</v>
      </c>
      <c r="I460" s="12">
        <v>0</v>
      </c>
      <c r="J460" s="12">
        <v>2</v>
      </c>
    </row>
    <row r="461" spans="1:10" ht="15.75">
      <c r="A461" t="s">
        <v>1228</v>
      </c>
      <c r="B461" s="17" t="s">
        <v>18</v>
      </c>
      <c r="C461" s="12">
        <v>2</v>
      </c>
      <c r="D461" s="18">
        <v>1</v>
      </c>
      <c r="E461" s="12">
        <v>6</v>
      </c>
      <c r="F461" s="12">
        <v>6</v>
      </c>
      <c r="G461" s="12">
        <v>3</v>
      </c>
      <c r="H461" s="12">
        <v>6</v>
      </c>
      <c r="I461" s="12">
        <v>0</v>
      </c>
      <c r="J461" s="12">
        <v>1</v>
      </c>
    </row>
    <row r="462" spans="1:10" ht="15.75">
      <c r="A462" t="s">
        <v>505</v>
      </c>
      <c r="B462" s="17" t="s">
        <v>39</v>
      </c>
      <c r="C462" s="12">
        <v>3</v>
      </c>
      <c r="D462" s="18">
        <v>1</v>
      </c>
      <c r="E462" s="12">
        <v>7</v>
      </c>
      <c r="F462" s="12">
        <v>7</v>
      </c>
      <c r="G462" s="12">
        <v>2.2999999999999998</v>
      </c>
      <c r="H462" s="12">
        <v>7</v>
      </c>
      <c r="I462" s="12">
        <v>0</v>
      </c>
      <c r="J462" s="12">
        <v>4</v>
      </c>
    </row>
    <row r="463" spans="1:10" ht="15.75">
      <c r="A463" t="s">
        <v>480</v>
      </c>
      <c r="B463" s="17" t="s">
        <v>202</v>
      </c>
      <c r="C463" s="12">
        <v>3</v>
      </c>
      <c r="D463" s="18">
        <v>1</v>
      </c>
      <c r="E463" s="12">
        <v>11</v>
      </c>
      <c r="F463" s="12">
        <v>11</v>
      </c>
      <c r="G463" s="12">
        <v>3.7</v>
      </c>
      <c r="H463" s="12">
        <v>11</v>
      </c>
      <c r="I463" s="12">
        <v>0</v>
      </c>
      <c r="J463" s="12">
        <v>8</v>
      </c>
    </row>
    <row r="464" spans="1:10" ht="15.75">
      <c r="A464" t="s">
        <v>1345</v>
      </c>
      <c r="B464" s="17" t="s">
        <v>413</v>
      </c>
      <c r="C464" s="12">
        <v>1</v>
      </c>
      <c r="D464" s="18">
        <v>1</v>
      </c>
      <c r="E464" s="12">
        <v>5</v>
      </c>
      <c r="F464" s="12">
        <v>5</v>
      </c>
      <c r="G464" s="12">
        <v>5</v>
      </c>
      <c r="H464" s="12">
        <v>5</v>
      </c>
      <c r="I464" s="12">
        <v>0</v>
      </c>
      <c r="J464" s="12">
        <v>1</v>
      </c>
    </row>
    <row r="465" spans="1:10" ht="15.75">
      <c r="A465" t="s">
        <v>538</v>
      </c>
      <c r="B465" s="17" t="s">
        <v>237</v>
      </c>
      <c r="C465" s="12">
        <v>1</v>
      </c>
      <c r="D465" s="18">
        <v>1</v>
      </c>
      <c r="E465" s="12">
        <v>9</v>
      </c>
      <c r="F465" s="12">
        <v>9</v>
      </c>
      <c r="G465" s="12">
        <v>9</v>
      </c>
      <c r="H465" s="12">
        <v>9</v>
      </c>
      <c r="I465" s="12">
        <v>0</v>
      </c>
      <c r="J465" s="12">
        <v>1</v>
      </c>
    </row>
    <row r="466" spans="1:10" ht="15.75">
      <c r="A466" t="s">
        <v>992</v>
      </c>
      <c r="B466" s="17" t="s">
        <v>18</v>
      </c>
      <c r="C466" s="12">
        <v>3</v>
      </c>
      <c r="D466" s="18">
        <v>1</v>
      </c>
      <c r="E466" s="12">
        <v>16</v>
      </c>
      <c r="F466" s="12">
        <v>16</v>
      </c>
      <c r="G466" s="12">
        <v>5.3</v>
      </c>
      <c r="H466" s="12">
        <v>16</v>
      </c>
      <c r="I466" s="12">
        <v>0</v>
      </c>
      <c r="J466" s="12">
        <v>2</v>
      </c>
    </row>
    <row r="467" spans="1:10" ht="15.75">
      <c r="A467" t="s">
        <v>1346</v>
      </c>
      <c r="B467" s="17" t="s">
        <v>215</v>
      </c>
      <c r="C467" s="12">
        <v>3</v>
      </c>
      <c r="D467" s="18">
        <v>1</v>
      </c>
      <c r="E467" s="12">
        <v>11</v>
      </c>
      <c r="F467" s="12">
        <v>11</v>
      </c>
      <c r="G467" s="12">
        <v>3.7</v>
      </c>
      <c r="H467" s="12">
        <v>11</v>
      </c>
      <c r="I467" s="12">
        <v>1</v>
      </c>
      <c r="J467" s="12">
        <v>1</v>
      </c>
    </row>
    <row r="468" spans="1:10" ht="15.75">
      <c r="A468" t="s">
        <v>482</v>
      </c>
      <c r="B468" s="17" t="s">
        <v>122</v>
      </c>
      <c r="C468" s="12">
        <v>1</v>
      </c>
      <c r="D468" s="18">
        <v>1</v>
      </c>
      <c r="E468" s="12">
        <v>53</v>
      </c>
      <c r="F468" s="12">
        <v>53</v>
      </c>
      <c r="G468" s="12">
        <v>53</v>
      </c>
      <c r="H468" s="12">
        <v>53</v>
      </c>
      <c r="I468" s="12">
        <v>0</v>
      </c>
      <c r="J468" s="12">
        <v>3</v>
      </c>
    </row>
    <row r="469" spans="1:10" ht="15.75">
      <c r="A469" t="s">
        <v>506</v>
      </c>
      <c r="B469" s="17" t="s">
        <v>27</v>
      </c>
      <c r="C469" s="12">
        <v>3</v>
      </c>
      <c r="D469" s="18">
        <v>1</v>
      </c>
      <c r="E469" s="12">
        <v>18</v>
      </c>
      <c r="F469" s="12">
        <v>18</v>
      </c>
      <c r="G469" s="12">
        <v>6</v>
      </c>
      <c r="H469" s="12">
        <v>18</v>
      </c>
      <c r="I469" s="12">
        <v>0</v>
      </c>
      <c r="J469" s="12">
        <v>4</v>
      </c>
    </row>
    <row r="470" spans="1:10" ht="15.75">
      <c r="A470" t="s">
        <v>423</v>
      </c>
      <c r="B470" s="17" t="s">
        <v>80</v>
      </c>
      <c r="C470" s="12">
        <v>3</v>
      </c>
      <c r="D470" s="18">
        <v>1</v>
      </c>
      <c r="E470" s="12">
        <v>-1</v>
      </c>
      <c r="F470" s="12">
        <v>-1</v>
      </c>
      <c r="G470" s="12">
        <v>-0.3</v>
      </c>
      <c r="H470" s="12">
        <v>0</v>
      </c>
      <c r="I470" s="12">
        <v>0</v>
      </c>
      <c r="J470" s="12">
        <v>9</v>
      </c>
    </row>
    <row r="471" spans="1:10" ht="15.75">
      <c r="A471" t="s">
        <v>994</v>
      </c>
      <c r="B471" s="17" t="s">
        <v>413</v>
      </c>
      <c r="C471" s="12">
        <v>3</v>
      </c>
      <c r="D471" s="18">
        <v>1</v>
      </c>
      <c r="E471" s="12">
        <v>2</v>
      </c>
      <c r="F471" s="12">
        <v>2</v>
      </c>
      <c r="G471" s="12">
        <v>0.7</v>
      </c>
      <c r="H471" s="12">
        <v>2</v>
      </c>
      <c r="I471" s="12">
        <v>0</v>
      </c>
      <c r="J471" s="12">
        <v>1</v>
      </c>
    </row>
    <row r="472" spans="1:10" ht="15.75">
      <c r="A472" t="s">
        <v>717</v>
      </c>
      <c r="B472" s="17" t="s">
        <v>71</v>
      </c>
      <c r="C472" s="12">
        <v>2</v>
      </c>
      <c r="D472" s="18">
        <v>1</v>
      </c>
      <c r="E472" s="12">
        <v>0</v>
      </c>
      <c r="F472" s="12">
        <v>0</v>
      </c>
      <c r="G472" s="12">
        <v>0</v>
      </c>
      <c r="H472" s="12">
        <v>0</v>
      </c>
      <c r="I472" s="12">
        <v>0</v>
      </c>
      <c r="J472" s="12">
        <v>2</v>
      </c>
    </row>
    <row r="473" spans="1:10" ht="15.75">
      <c r="A473" t="s">
        <v>965</v>
      </c>
      <c r="B473" s="17" t="s">
        <v>413</v>
      </c>
      <c r="C473" s="12">
        <v>1</v>
      </c>
      <c r="D473" s="18">
        <v>1</v>
      </c>
      <c r="E473" s="12">
        <v>8</v>
      </c>
      <c r="F473" s="12">
        <v>8</v>
      </c>
      <c r="G473" s="12">
        <v>8</v>
      </c>
      <c r="H473" s="12">
        <v>8</v>
      </c>
      <c r="I473" s="12">
        <v>0</v>
      </c>
      <c r="J473" s="12">
        <v>1</v>
      </c>
    </row>
    <row r="474" spans="1:10" ht="15.75">
      <c r="A474" t="s">
        <v>967</v>
      </c>
      <c r="B474" s="17" t="s">
        <v>56</v>
      </c>
      <c r="C474" s="12">
        <v>3</v>
      </c>
      <c r="D474" s="18">
        <v>1</v>
      </c>
      <c r="E474" s="12">
        <v>9</v>
      </c>
      <c r="F474" s="12">
        <v>9</v>
      </c>
      <c r="G474" s="12">
        <v>3</v>
      </c>
      <c r="H474" s="12">
        <v>9</v>
      </c>
      <c r="I474" s="12">
        <v>0</v>
      </c>
      <c r="J474" s="12">
        <v>4</v>
      </c>
    </row>
    <row r="475" spans="1:10" ht="15.75">
      <c r="A475" t="s">
        <v>887</v>
      </c>
      <c r="B475" s="17" t="s">
        <v>39</v>
      </c>
      <c r="C475" s="12">
        <v>2</v>
      </c>
      <c r="D475" s="18">
        <v>1</v>
      </c>
      <c r="E475" s="12">
        <v>18</v>
      </c>
      <c r="F475" s="12">
        <v>18</v>
      </c>
      <c r="G475" s="12">
        <v>9</v>
      </c>
      <c r="H475" s="12">
        <v>18</v>
      </c>
      <c r="I475" s="12">
        <v>0</v>
      </c>
      <c r="J475" s="12">
        <v>1</v>
      </c>
    </row>
    <row r="476" spans="1:10" ht="15.75">
      <c r="A476" t="s">
        <v>683</v>
      </c>
      <c r="B476" s="17" t="s">
        <v>280</v>
      </c>
      <c r="C476" s="12">
        <v>1</v>
      </c>
      <c r="D476" s="18">
        <v>1</v>
      </c>
      <c r="E476" s="12">
        <v>7</v>
      </c>
      <c r="F476" s="12">
        <v>7</v>
      </c>
      <c r="G476" s="12">
        <v>7</v>
      </c>
      <c r="H476" s="12">
        <v>7</v>
      </c>
      <c r="I476" s="12">
        <v>0</v>
      </c>
      <c r="J476" s="12">
        <v>1</v>
      </c>
    </row>
    <row r="477" spans="1:10" ht="15.75">
      <c r="A477" t="s">
        <v>718</v>
      </c>
      <c r="B477" s="17" t="s">
        <v>193</v>
      </c>
      <c r="C477" s="12">
        <v>2</v>
      </c>
      <c r="D477" s="18">
        <v>1</v>
      </c>
      <c r="E477" s="12">
        <v>7</v>
      </c>
      <c r="F477" s="12">
        <v>7</v>
      </c>
      <c r="G477" s="12">
        <v>3.5</v>
      </c>
      <c r="H477" s="12">
        <v>7</v>
      </c>
      <c r="I477" s="12">
        <v>1</v>
      </c>
      <c r="J477" s="12">
        <v>1</v>
      </c>
    </row>
    <row r="478" spans="1:10" ht="15.75">
      <c r="A478" t="s">
        <v>855</v>
      </c>
      <c r="B478" s="17" t="s">
        <v>379</v>
      </c>
      <c r="C478" s="12">
        <v>1</v>
      </c>
      <c r="D478" s="18">
        <v>1</v>
      </c>
      <c r="E478" s="12">
        <v>4</v>
      </c>
      <c r="F478" s="12">
        <v>4</v>
      </c>
      <c r="G478" s="12">
        <v>4</v>
      </c>
      <c r="H478" s="12">
        <v>4</v>
      </c>
      <c r="I478" s="12">
        <v>0</v>
      </c>
      <c r="J478" s="12">
        <v>1</v>
      </c>
    </row>
    <row r="479" spans="1:10" ht="15.75">
      <c r="A479" t="s">
        <v>969</v>
      </c>
      <c r="B479" s="17" t="s">
        <v>193</v>
      </c>
      <c r="C479" s="12">
        <v>1</v>
      </c>
      <c r="D479" s="18">
        <v>1</v>
      </c>
      <c r="E479" s="12">
        <v>7</v>
      </c>
      <c r="F479" s="12">
        <v>7</v>
      </c>
      <c r="G479" s="12">
        <v>7</v>
      </c>
      <c r="H479" s="12">
        <v>7</v>
      </c>
      <c r="I479" s="12">
        <v>0</v>
      </c>
      <c r="J479" s="12">
        <v>1</v>
      </c>
    </row>
    <row r="480" spans="1:10" ht="15.75">
      <c r="A480" t="s">
        <v>1071</v>
      </c>
      <c r="B480" s="17" t="s">
        <v>413</v>
      </c>
      <c r="C480" s="12">
        <v>1</v>
      </c>
      <c r="D480" s="18">
        <v>1</v>
      </c>
      <c r="E480" s="12">
        <v>21</v>
      </c>
      <c r="F480" s="12">
        <v>21</v>
      </c>
      <c r="G480" s="12">
        <v>21</v>
      </c>
      <c r="H480" s="12">
        <v>21</v>
      </c>
      <c r="I480" s="12">
        <v>0</v>
      </c>
      <c r="J480" s="12">
        <v>1</v>
      </c>
    </row>
    <row r="481" spans="1:10" ht="15.75">
      <c r="A481" t="s">
        <v>1347</v>
      </c>
      <c r="B481" s="17" t="s">
        <v>110</v>
      </c>
      <c r="C481" s="12">
        <v>3</v>
      </c>
      <c r="D481" s="18">
        <v>1</v>
      </c>
      <c r="E481" s="12">
        <v>5</v>
      </c>
      <c r="F481" s="12">
        <v>5</v>
      </c>
      <c r="G481" s="12">
        <v>1.7</v>
      </c>
      <c r="H481" s="12">
        <v>5</v>
      </c>
      <c r="I481" s="12">
        <v>0</v>
      </c>
      <c r="J481" s="12">
        <v>2</v>
      </c>
    </row>
    <row r="482" spans="1:10" ht="15.75">
      <c r="A482" t="s">
        <v>947</v>
      </c>
      <c r="B482" s="17" t="s">
        <v>18</v>
      </c>
      <c r="C482" s="12">
        <v>3</v>
      </c>
      <c r="D482" s="18">
        <v>1</v>
      </c>
      <c r="E482" s="12">
        <v>7</v>
      </c>
      <c r="F482" s="12">
        <v>7</v>
      </c>
      <c r="G482" s="12">
        <v>2.2999999999999998</v>
      </c>
      <c r="H482" s="12">
        <v>7</v>
      </c>
      <c r="I482" s="12">
        <v>0</v>
      </c>
      <c r="J482" s="12">
        <v>2</v>
      </c>
    </row>
    <row r="483" spans="1:10" ht="15.75">
      <c r="A483" t="s">
        <v>570</v>
      </c>
      <c r="B483" s="17" t="s">
        <v>47</v>
      </c>
      <c r="C483" s="12">
        <v>1</v>
      </c>
      <c r="D483" s="18">
        <v>1</v>
      </c>
      <c r="E483" s="12">
        <v>18</v>
      </c>
      <c r="F483" s="12">
        <v>18</v>
      </c>
      <c r="G483" s="12">
        <v>18</v>
      </c>
      <c r="H483" s="12">
        <v>18</v>
      </c>
      <c r="I483" s="12">
        <v>0</v>
      </c>
      <c r="J483" s="12">
        <v>1</v>
      </c>
    </row>
    <row r="484" spans="1:10" ht="15.75">
      <c r="A484" t="s">
        <v>688</v>
      </c>
      <c r="B484" s="17" t="s">
        <v>71</v>
      </c>
      <c r="C484" s="12">
        <v>1</v>
      </c>
      <c r="D484" s="18">
        <v>1</v>
      </c>
      <c r="E484" s="12">
        <v>9</v>
      </c>
      <c r="F484" s="12">
        <v>9</v>
      </c>
      <c r="G484" s="12">
        <v>9</v>
      </c>
      <c r="H484" s="12">
        <v>9</v>
      </c>
      <c r="I484" s="12">
        <v>0</v>
      </c>
      <c r="J484" s="12">
        <v>1</v>
      </c>
    </row>
    <row r="485" spans="1:10" ht="15.75">
      <c r="A485" t="s">
        <v>1348</v>
      </c>
      <c r="B485" s="17" t="s">
        <v>104</v>
      </c>
      <c r="C485" s="12">
        <v>3</v>
      </c>
      <c r="D485" s="18">
        <v>1</v>
      </c>
      <c r="E485" s="12">
        <v>8</v>
      </c>
      <c r="F485" s="12">
        <v>8</v>
      </c>
      <c r="G485" s="12">
        <v>2.7</v>
      </c>
      <c r="H485" s="12">
        <v>8</v>
      </c>
      <c r="I485" s="12">
        <v>0</v>
      </c>
      <c r="J485" s="12">
        <v>1</v>
      </c>
    </row>
    <row r="486" spans="1:10" ht="15.75">
      <c r="A486" t="s">
        <v>1349</v>
      </c>
      <c r="B486" s="17" t="s">
        <v>39</v>
      </c>
      <c r="C486" s="12">
        <v>1</v>
      </c>
      <c r="D486" s="18">
        <v>1</v>
      </c>
      <c r="E486" s="12">
        <v>3</v>
      </c>
      <c r="F486" s="12">
        <v>3</v>
      </c>
      <c r="G486" s="12">
        <v>3</v>
      </c>
      <c r="H486" s="12">
        <v>3</v>
      </c>
      <c r="I486" s="12">
        <v>1</v>
      </c>
      <c r="J486" s="12">
        <v>1</v>
      </c>
    </row>
    <row r="487" spans="1:10" ht="15.75">
      <c r="A487" t="s">
        <v>157</v>
      </c>
      <c r="B487" s="17" t="s">
        <v>80</v>
      </c>
      <c r="C487" s="12">
        <v>3</v>
      </c>
      <c r="D487" s="18">
        <v>1</v>
      </c>
      <c r="E487" s="12">
        <v>9</v>
      </c>
      <c r="F487" s="12">
        <v>9</v>
      </c>
      <c r="G487" s="12">
        <v>3</v>
      </c>
      <c r="H487" s="12">
        <v>9</v>
      </c>
      <c r="I487" s="12">
        <v>0</v>
      </c>
      <c r="J487" s="12">
        <v>1</v>
      </c>
    </row>
    <row r="488" spans="1:10" ht="15.75">
      <c r="A488" t="s">
        <v>1350</v>
      </c>
      <c r="B488" s="17" t="s">
        <v>118</v>
      </c>
      <c r="C488" s="12">
        <v>2</v>
      </c>
      <c r="D488" s="18">
        <v>1</v>
      </c>
      <c r="E488" s="12">
        <v>9</v>
      </c>
      <c r="F488" s="12">
        <v>9</v>
      </c>
      <c r="G488" s="12">
        <v>4.5</v>
      </c>
      <c r="H488" s="12">
        <v>9</v>
      </c>
      <c r="I488" s="12">
        <v>0</v>
      </c>
      <c r="J488" s="12">
        <v>2</v>
      </c>
    </row>
    <row r="489" spans="1:10" ht="15.75">
      <c r="A489" t="s">
        <v>278</v>
      </c>
      <c r="B489" s="17" t="s">
        <v>104</v>
      </c>
      <c r="C489" s="12">
        <v>2</v>
      </c>
      <c r="D489" s="18">
        <v>1</v>
      </c>
      <c r="E489" s="12">
        <v>7</v>
      </c>
      <c r="F489" s="12">
        <v>7</v>
      </c>
      <c r="G489" s="12">
        <v>3.5</v>
      </c>
      <c r="H489" s="12">
        <v>7</v>
      </c>
      <c r="I489" s="12">
        <v>0</v>
      </c>
      <c r="J489" s="12">
        <v>2</v>
      </c>
    </row>
    <row r="490" spans="1:10" ht="15.75">
      <c r="A490" t="s">
        <v>1351</v>
      </c>
      <c r="B490" s="17" t="s">
        <v>56</v>
      </c>
      <c r="C490" s="12">
        <v>2</v>
      </c>
      <c r="D490" s="18">
        <v>1</v>
      </c>
      <c r="E490" s="12">
        <v>10</v>
      </c>
      <c r="F490" s="12">
        <v>10</v>
      </c>
      <c r="G490" s="12">
        <v>5</v>
      </c>
      <c r="H490" s="12">
        <v>10</v>
      </c>
      <c r="I490" s="12">
        <v>0</v>
      </c>
      <c r="J490" s="12">
        <v>7</v>
      </c>
    </row>
    <row r="491" spans="1:10" ht="15.75">
      <c r="A491" t="s">
        <v>1220</v>
      </c>
      <c r="B491" s="17" t="s">
        <v>215</v>
      </c>
      <c r="C491" s="12">
        <v>1</v>
      </c>
      <c r="D491" s="18">
        <v>1</v>
      </c>
      <c r="E491" s="12">
        <v>9</v>
      </c>
      <c r="F491" s="12">
        <v>9</v>
      </c>
      <c r="G491" s="12">
        <v>9</v>
      </c>
      <c r="H491" s="12">
        <v>9</v>
      </c>
      <c r="I491" s="12">
        <v>0</v>
      </c>
      <c r="J491" s="12">
        <v>2</v>
      </c>
    </row>
    <row r="492" spans="1:10" ht="15.75">
      <c r="A492" t="s">
        <v>429</v>
      </c>
      <c r="B492" s="17" t="s">
        <v>193</v>
      </c>
      <c r="C492" s="12">
        <v>3</v>
      </c>
      <c r="D492" s="18">
        <v>1</v>
      </c>
      <c r="E492" s="12">
        <v>13</v>
      </c>
      <c r="F492" s="12">
        <v>13</v>
      </c>
      <c r="G492" s="12">
        <v>4.3</v>
      </c>
      <c r="H492" s="12">
        <v>13</v>
      </c>
      <c r="I492" s="12">
        <v>0</v>
      </c>
      <c r="J492" s="12">
        <v>1</v>
      </c>
    </row>
    <row r="493" spans="1:10" ht="15.75">
      <c r="A493" t="s">
        <v>831</v>
      </c>
      <c r="B493" s="17" t="s">
        <v>78</v>
      </c>
      <c r="C493" s="12">
        <v>1</v>
      </c>
      <c r="D493" s="18">
        <v>1</v>
      </c>
      <c r="E493" s="12">
        <v>2</v>
      </c>
      <c r="F493" s="12">
        <v>2</v>
      </c>
      <c r="G493" s="12">
        <v>2</v>
      </c>
      <c r="H493" s="12">
        <v>2</v>
      </c>
      <c r="I493" s="12">
        <v>0</v>
      </c>
      <c r="J493" s="12">
        <v>1</v>
      </c>
    </row>
    <row r="494" spans="1:10" ht="15.75">
      <c r="A494" t="s">
        <v>1352</v>
      </c>
      <c r="B494" s="17" t="s">
        <v>118</v>
      </c>
      <c r="C494" s="12">
        <v>1</v>
      </c>
      <c r="D494" s="18">
        <v>1</v>
      </c>
      <c r="E494" s="12">
        <v>12</v>
      </c>
      <c r="F494" s="12">
        <v>12</v>
      </c>
      <c r="G494" s="12">
        <v>12</v>
      </c>
      <c r="H494" s="12">
        <v>12</v>
      </c>
      <c r="I494" s="12">
        <v>0</v>
      </c>
      <c r="J494" s="12">
        <v>1</v>
      </c>
    </row>
    <row r="495" spans="1:10" ht="15.75">
      <c r="A495" t="s">
        <v>1353</v>
      </c>
      <c r="B495" s="17" t="s">
        <v>1101</v>
      </c>
      <c r="C495" s="12">
        <v>3</v>
      </c>
      <c r="D495" s="18">
        <v>1</v>
      </c>
      <c r="E495" s="12">
        <v>8</v>
      </c>
      <c r="F495" s="12">
        <v>8</v>
      </c>
      <c r="G495" s="12">
        <v>2.7</v>
      </c>
      <c r="H495" s="12">
        <v>8</v>
      </c>
      <c r="I495" s="12">
        <v>0</v>
      </c>
      <c r="J495" s="12">
        <v>1</v>
      </c>
    </row>
    <row r="496" spans="1:10" ht="15.75">
      <c r="A496" t="s">
        <v>807</v>
      </c>
      <c r="B496" s="17" t="s">
        <v>60</v>
      </c>
      <c r="C496" s="12">
        <v>2</v>
      </c>
      <c r="D496" s="18">
        <v>1</v>
      </c>
      <c r="E496" s="12">
        <v>3</v>
      </c>
      <c r="F496" s="12">
        <v>3</v>
      </c>
      <c r="G496" s="12">
        <v>1.5</v>
      </c>
      <c r="H496" s="12">
        <v>3</v>
      </c>
      <c r="I496" s="12">
        <v>0</v>
      </c>
      <c r="J496" s="12">
        <v>1</v>
      </c>
    </row>
    <row r="497" spans="1:10" ht="15.75">
      <c r="A497" t="s">
        <v>834</v>
      </c>
      <c r="B497" s="17" t="s">
        <v>39</v>
      </c>
      <c r="C497" s="12">
        <v>3</v>
      </c>
      <c r="D497" s="18">
        <v>1</v>
      </c>
      <c r="E497" s="12">
        <v>2</v>
      </c>
      <c r="F497" s="12">
        <v>2</v>
      </c>
      <c r="G497" s="12">
        <v>0.7</v>
      </c>
      <c r="H497" s="12">
        <v>2</v>
      </c>
      <c r="I497" s="12">
        <v>0</v>
      </c>
      <c r="J497" s="12">
        <v>1</v>
      </c>
    </row>
    <row r="498" spans="1:10" ht="15.75">
      <c r="A498" t="s">
        <v>973</v>
      </c>
      <c r="B498" s="17" t="s">
        <v>60</v>
      </c>
      <c r="C498" s="12">
        <v>3</v>
      </c>
      <c r="D498" s="18">
        <v>1</v>
      </c>
      <c r="E498" s="12">
        <v>5</v>
      </c>
      <c r="F498" s="12">
        <v>5</v>
      </c>
      <c r="G498" s="12">
        <v>1.7</v>
      </c>
      <c r="H498" s="12">
        <v>5</v>
      </c>
      <c r="I498" s="12">
        <v>0</v>
      </c>
      <c r="J498" s="12">
        <v>1</v>
      </c>
    </row>
    <row r="499" spans="1:10" ht="15.75">
      <c r="A499" t="s">
        <v>1354</v>
      </c>
      <c r="B499" s="17" t="s">
        <v>74</v>
      </c>
      <c r="C499" s="12">
        <v>1</v>
      </c>
      <c r="D499" s="18">
        <v>1</v>
      </c>
      <c r="E499" s="12">
        <v>9</v>
      </c>
      <c r="F499" s="12">
        <v>9</v>
      </c>
      <c r="G499" s="12">
        <v>9</v>
      </c>
      <c r="H499" s="12">
        <v>9</v>
      </c>
      <c r="I499" s="12">
        <v>0</v>
      </c>
      <c r="J499" s="12">
        <v>1</v>
      </c>
    </row>
    <row r="500" spans="1:10" ht="15.75">
      <c r="A500" t="s">
        <v>836</v>
      </c>
      <c r="B500" s="17" t="s">
        <v>280</v>
      </c>
      <c r="C500" s="12">
        <v>3</v>
      </c>
      <c r="D500" s="18">
        <v>1</v>
      </c>
      <c r="E500" s="12">
        <v>4</v>
      </c>
      <c r="F500" s="12">
        <v>4</v>
      </c>
      <c r="G500" s="12">
        <v>1.3</v>
      </c>
      <c r="H500" s="12">
        <v>4</v>
      </c>
      <c r="I500" s="12">
        <v>0</v>
      </c>
      <c r="J500" s="12">
        <v>1</v>
      </c>
    </row>
    <row r="501" spans="1:10" ht="15.75">
      <c r="A501" t="s">
        <v>1048</v>
      </c>
      <c r="B501" s="17" t="s">
        <v>215</v>
      </c>
      <c r="C501" s="12">
        <v>2</v>
      </c>
      <c r="D501" s="18">
        <v>1</v>
      </c>
      <c r="E501" s="12">
        <v>11</v>
      </c>
      <c r="F501" s="12">
        <v>11</v>
      </c>
      <c r="G501" s="12">
        <v>5.5</v>
      </c>
      <c r="H501" s="12">
        <v>11</v>
      </c>
      <c r="I501" s="12">
        <v>0</v>
      </c>
      <c r="J501" s="12">
        <v>2</v>
      </c>
    </row>
    <row r="502" spans="1:10" ht="15.75">
      <c r="A502" t="s">
        <v>1222</v>
      </c>
      <c r="B502" s="17" t="s">
        <v>413</v>
      </c>
      <c r="C502" s="12">
        <v>2</v>
      </c>
      <c r="D502" s="18">
        <v>1</v>
      </c>
      <c r="E502" s="12">
        <v>6</v>
      </c>
      <c r="F502" s="12">
        <v>6</v>
      </c>
      <c r="G502" s="12">
        <v>3</v>
      </c>
      <c r="H502" s="12">
        <v>6</v>
      </c>
      <c r="I502" s="12">
        <v>0</v>
      </c>
      <c r="J502" s="12">
        <v>5</v>
      </c>
    </row>
    <row r="503" spans="1:10" ht="15.75">
      <c r="A503" t="s">
        <v>638</v>
      </c>
      <c r="B503" s="17" t="s">
        <v>71</v>
      </c>
      <c r="C503" s="12">
        <v>2</v>
      </c>
      <c r="D503" s="18">
        <v>1</v>
      </c>
      <c r="E503" s="12">
        <v>6</v>
      </c>
      <c r="F503" s="12">
        <v>6</v>
      </c>
      <c r="G503" s="12">
        <v>3</v>
      </c>
      <c r="H503" s="12">
        <v>6</v>
      </c>
      <c r="I503" s="12">
        <v>0</v>
      </c>
      <c r="J503" s="12">
        <v>1</v>
      </c>
    </row>
    <row r="504" spans="1:10" ht="15.75">
      <c r="A504" t="s">
        <v>1355</v>
      </c>
      <c r="B504" s="17" t="s">
        <v>68</v>
      </c>
      <c r="C504" s="12">
        <v>1</v>
      </c>
      <c r="D504" s="18">
        <v>1</v>
      </c>
      <c r="E504" s="12">
        <v>6</v>
      </c>
      <c r="F504" s="12">
        <v>6</v>
      </c>
      <c r="G504" s="12">
        <v>6</v>
      </c>
      <c r="H504" s="12">
        <v>6</v>
      </c>
      <c r="I504" s="12">
        <v>0</v>
      </c>
      <c r="J504" s="12">
        <v>1</v>
      </c>
    </row>
    <row r="505" spans="1:10" ht="15.75">
      <c r="A505" t="s">
        <v>1356</v>
      </c>
      <c r="B505" s="17" t="s">
        <v>215</v>
      </c>
      <c r="C505" s="12">
        <v>2</v>
      </c>
      <c r="D505" s="18">
        <v>1</v>
      </c>
      <c r="E505" s="12">
        <v>7</v>
      </c>
      <c r="F505" s="12">
        <v>7</v>
      </c>
      <c r="G505" s="12">
        <v>3.5</v>
      </c>
      <c r="H505" s="12">
        <v>7</v>
      </c>
      <c r="I505" s="12">
        <v>0</v>
      </c>
      <c r="J505" s="12">
        <v>1</v>
      </c>
    </row>
    <row r="506" spans="1:10" ht="15.75">
      <c r="A506" t="s">
        <v>1357</v>
      </c>
      <c r="B506" s="17" t="s">
        <v>183</v>
      </c>
      <c r="C506" s="12">
        <v>4</v>
      </c>
      <c r="D506" s="18">
        <v>1</v>
      </c>
      <c r="E506" s="12">
        <v>6</v>
      </c>
      <c r="F506" s="12">
        <v>6</v>
      </c>
      <c r="G506" s="12">
        <v>1.5</v>
      </c>
      <c r="H506" s="12">
        <v>6</v>
      </c>
      <c r="I506" s="12">
        <v>0</v>
      </c>
      <c r="J506" s="12">
        <v>2</v>
      </c>
    </row>
    <row r="507" spans="1:10" ht="15.75">
      <c r="A507" t="s">
        <v>918</v>
      </c>
      <c r="B507" s="17" t="s">
        <v>110</v>
      </c>
      <c r="C507" s="12">
        <v>2</v>
      </c>
      <c r="D507" s="18">
        <v>1</v>
      </c>
      <c r="E507" s="12">
        <v>20</v>
      </c>
      <c r="F507" s="12">
        <v>20</v>
      </c>
      <c r="G507" s="12">
        <v>10</v>
      </c>
      <c r="H507" s="12">
        <v>20</v>
      </c>
      <c r="I507" s="12">
        <v>0</v>
      </c>
      <c r="J507" s="12">
        <v>2</v>
      </c>
    </row>
    <row r="508" spans="1:10" ht="15.75">
      <c r="A508" t="s">
        <v>1148</v>
      </c>
      <c r="B508" s="17" t="s">
        <v>56</v>
      </c>
      <c r="C508" s="12">
        <v>3</v>
      </c>
      <c r="D508" s="18">
        <v>1</v>
      </c>
      <c r="E508" s="12">
        <v>5</v>
      </c>
      <c r="F508" s="12">
        <v>5</v>
      </c>
      <c r="G508" s="12">
        <v>1.7</v>
      </c>
      <c r="H508" s="12">
        <v>5</v>
      </c>
      <c r="I508" s="12">
        <v>0</v>
      </c>
      <c r="J508" s="12">
        <v>2</v>
      </c>
    </row>
    <row r="509" spans="1:10" ht="15.75">
      <c r="A509" t="s">
        <v>1358</v>
      </c>
      <c r="B509" s="17" t="s">
        <v>102</v>
      </c>
      <c r="C509" s="12">
        <v>3</v>
      </c>
      <c r="D509" s="18">
        <v>1</v>
      </c>
      <c r="E509" s="12">
        <v>5</v>
      </c>
      <c r="F509" s="12">
        <v>5</v>
      </c>
      <c r="G509" s="12">
        <v>1.7</v>
      </c>
      <c r="H509" s="12">
        <v>5</v>
      </c>
      <c r="I509" s="12">
        <v>0</v>
      </c>
      <c r="J509" s="12">
        <v>3</v>
      </c>
    </row>
    <row r="510" spans="1:10" ht="15.75">
      <c r="A510" t="s">
        <v>864</v>
      </c>
      <c r="B510" s="17" t="s">
        <v>379</v>
      </c>
      <c r="C510" s="12">
        <v>3</v>
      </c>
      <c r="D510" s="18">
        <v>1</v>
      </c>
      <c r="E510" s="12">
        <v>5</v>
      </c>
      <c r="F510" s="12">
        <v>5</v>
      </c>
      <c r="G510" s="12">
        <v>1.7</v>
      </c>
      <c r="H510" s="12">
        <v>5</v>
      </c>
      <c r="I510" s="12">
        <v>0</v>
      </c>
      <c r="J510" s="12">
        <v>3</v>
      </c>
    </row>
    <row r="511" spans="1:10" ht="15.75">
      <c r="A511" t="s">
        <v>433</v>
      </c>
      <c r="B511" s="17" t="s">
        <v>78</v>
      </c>
      <c r="C511" s="12">
        <v>1</v>
      </c>
      <c r="D511" s="18">
        <v>1</v>
      </c>
      <c r="E511" s="12">
        <v>4</v>
      </c>
      <c r="F511" s="12">
        <v>4</v>
      </c>
      <c r="G511" s="12">
        <v>4</v>
      </c>
      <c r="H511" s="12">
        <v>4</v>
      </c>
      <c r="I511" s="12">
        <v>1</v>
      </c>
      <c r="J511" s="12">
        <v>1</v>
      </c>
    </row>
    <row r="512" spans="1:10" ht="15.75">
      <c r="A512" t="s">
        <v>1169</v>
      </c>
      <c r="B512" s="17" t="s">
        <v>379</v>
      </c>
      <c r="C512" s="12">
        <v>3</v>
      </c>
      <c r="D512" s="18">
        <v>1</v>
      </c>
      <c r="E512" s="12">
        <v>1</v>
      </c>
      <c r="F512" s="12">
        <v>1</v>
      </c>
      <c r="G512" s="12">
        <v>0.3</v>
      </c>
      <c r="H512" s="12">
        <v>1</v>
      </c>
      <c r="I512" s="12">
        <v>0</v>
      </c>
      <c r="J512" s="12">
        <v>2</v>
      </c>
    </row>
    <row r="513" spans="1:10" ht="15.75">
      <c r="A513" t="s">
        <v>218</v>
      </c>
      <c r="B513" s="17" t="s">
        <v>183</v>
      </c>
      <c r="C513" s="12">
        <v>2</v>
      </c>
      <c r="D513" s="18">
        <v>1</v>
      </c>
      <c r="E513" s="12">
        <v>16</v>
      </c>
      <c r="F513" s="12">
        <v>16</v>
      </c>
      <c r="G513" s="12">
        <v>8</v>
      </c>
      <c r="H513" s="12">
        <v>16</v>
      </c>
      <c r="I513" s="12">
        <v>0</v>
      </c>
      <c r="J513" s="12">
        <v>3</v>
      </c>
    </row>
    <row r="514" spans="1:10" ht="15.75">
      <c r="A514" t="s">
        <v>1076</v>
      </c>
      <c r="B514" s="17" t="s">
        <v>413</v>
      </c>
      <c r="C514" s="12">
        <v>1</v>
      </c>
      <c r="D514" s="18">
        <v>1</v>
      </c>
      <c r="E514" s="12">
        <v>6</v>
      </c>
      <c r="F514" s="12">
        <v>6</v>
      </c>
      <c r="G514" s="12">
        <v>6</v>
      </c>
      <c r="H514" s="12">
        <v>6</v>
      </c>
      <c r="I514" s="12">
        <v>0</v>
      </c>
      <c r="J514" s="12">
        <v>1</v>
      </c>
    </row>
    <row r="515" spans="1:10" ht="15.75">
      <c r="A515" t="s">
        <v>610</v>
      </c>
      <c r="B515" s="17" t="s">
        <v>71</v>
      </c>
      <c r="C515" s="12">
        <v>3</v>
      </c>
      <c r="D515" s="18">
        <v>1</v>
      </c>
      <c r="E515" s="12">
        <v>-2</v>
      </c>
      <c r="F515" s="12">
        <v>-2</v>
      </c>
      <c r="G515" s="12">
        <v>-0.7</v>
      </c>
      <c r="H515" s="12">
        <v>-2</v>
      </c>
      <c r="I515" s="12">
        <v>0</v>
      </c>
      <c r="J515" s="12">
        <v>1</v>
      </c>
    </row>
    <row r="516" spans="1:10" ht="15.75">
      <c r="A516" t="s">
        <v>1359</v>
      </c>
      <c r="B516" s="17" t="s">
        <v>34</v>
      </c>
      <c r="C516" s="12">
        <v>2</v>
      </c>
      <c r="D516" s="18">
        <v>1</v>
      </c>
      <c r="E516" s="12">
        <v>1</v>
      </c>
      <c r="F516" s="12">
        <v>1</v>
      </c>
      <c r="G516" s="12">
        <v>0.5</v>
      </c>
      <c r="H516" s="12">
        <v>1</v>
      </c>
      <c r="I516" s="12">
        <v>0</v>
      </c>
      <c r="J516" s="12">
        <v>1</v>
      </c>
    </row>
    <row r="517" spans="1:10" ht="15.75">
      <c r="A517" t="s">
        <v>978</v>
      </c>
      <c r="B517" s="17" t="s">
        <v>193</v>
      </c>
      <c r="C517" s="12">
        <v>3</v>
      </c>
      <c r="D517" s="18">
        <v>1</v>
      </c>
      <c r="E517" s="12">
        <v>1</v>
      </c>
      <c r="F517" s="12">
        <v>1</v>
      </c>
      <c r="G517" s="12">
        <v>0.3</v>
      </c>
      <c r="H517" s="12">
        <v>1</v>
      </c>
      <c r="I517" s="12">
        <v>0</v>
      </c>
      <c r="J517" s="12">
        <v>1</v>
      </c>
    </row>
    <row r="518" spans="1:10" ht="15.75">
      <c r="A518" t="s">
        <v>642</v>
      </c>
      <c r="B518" s="17" t="s">
        <v>27</v>
      </c>
      <c r="C518" s="12">
        <v>3</v>
      </c>
      <c r="D518" s="18">
        <v>1</v>
      </c>
      <c r="E518" s="12">
        <v>11</v>
      </c>
      <c r="F518" s="12">
        <v>11</v>
      </c>
      <c r="G518" s="12">
        <v>3.7</v>
      </c>
      <c r="H518" s="12">
        <v>11</v>
      </c>
      <c r="I518" s="12">
        <v>0</v>
      </c>
      <c r="J518" s="12">
        <v>2</v>
      </c>
    </row>
    <row r="519" spans="1:10" ht="15.75">
      <c r="A519" t="s">
        <v>1001</v>
      </c>
      <c r="B519" s="17" t="s">
        <v>1101</v>
      </c>
      <c r="C519" s="12">
        <v>1</v>
      </c>
      <c r="D519" s="18">
        <v>1</v>
      </c>
      <c r="E519" s="12">
        <v>4</v>
      </c>
      <c r="F519" s="12">
        <v>4</v>
      </c>
      <c r="G519" s="12">
        <v>4</v>
      </c>
      <c r="H519" s="12">
        <v>4</v>
      </c>
      <c r="I519" s="12">
        <v>0</v>
      </c>
      <c r="J519" s="12">
        <v>2</v>
      </c>
    </row>
    <row r="520" spans="1:10" ht="15.75">
      <c r="A520" t="s">
        <v>612</v>
      </c>
      <c r="B520" s="17" t="s">
        <v>71</v>
      </c>
      <c r="C520" s="12">
        <v>1</v>
      </c>
      <c r="D520" s="18">
        <v>1</v>
      </c>
      <c r="E520" s="12">
        <v>3</v>
      </c>
      <c r="F520" s="12">
        <v>3</v>
      </c>
      <c r="G520" s="12">
        <v>3</v>
      </c>
      <c r="H520" s="12">
        <v>3</v>
      </c>
      <c r="I520" s="12">
        <v>0</v>
      </c>
      <c r="J520" s="12">
        <v>1</v>
      </c>
    </row>
    <row r="521" spans="1:10" ht="15.75">
      <c r="A521" t="s">
        <v>1360</v>
      </c>
      <c r="B521" s="17" t="s">
        <v>78</v>
      </c>
      <c r="C521" s="12">
        <v>1</v>
      </c>
      <c r="D521" s="18">
        <v>1</v>
      </c>
      <c r="E521" s="12">
        <v>8</v>
      </c>
      <c r="F521" s="12">
        <v>8</v>
      </c>
      <c r="G521" s="12">
        <v>8</v>
      </c>
      <c r="H521" s="12">
        <v>8</v>
      </c>
      <c r="I521" s="12">
        <v>0</v>
      </c>
      <c r="J521" s="12">
        <v>1</v>
      </c>
    </row>
    <row r="522" spans="1:10" ht="15.75">
      <c r="A522" t="s">
        <v>957</v>
      </c>
      <c r="B522" s="17" t="s">
        <v>237</v>
      </c>
      <c r="C522" s="12">
        <v>1</v>
      </c>
      <c r="D522" s="18">
        <v>1</v>
      </c>
      <c r="E522" s="12">
        <v>18</v>
      </c>
      <c r="F522" s="12">
        <v>18</v>
      </c>
      <c r="G522" s="12">
        <v>18</v>
      </c>
      <c r="H522" s="12">
        <v>18</v>
      </c>
      <c r="I522" s="12">
        <v>0</v>
      </c>
      <c r="J522" s="12">
        <v>1</v>
      </c>
    </row>
    <row r="523" spans="1:10" ht="15.75">
      <c r="A523" t="s">
        <v>1361</v>
      </c>
      <c r="B523" s="17" t="s">
        <v>47</v>
      </c>
      <c r="C523" s="12">
        <v>2</v>
      </c>
      <c r="D523" s="18">
        <v>1</v>
      </c>
      <c r="E523" s="12">
        <v>6</v>
      </c>
      <c r="F523" s="12">
        <v>6</v>
      </c>
      <c r="G523" s="12">
        <v>3</v>
      </c>
      <c r="H523" s="12">
        <v>6</v>
      </c>
      <c r="I523" s="12">
        <v>0</v>
      </c>
      <c r="J523" s="12">
        <v>1</v>
      </c>
    </row>
    <row r="524" spans="1:10" ht="15.75">
      <c r="A524" t="s">
        <v>113</v>
      </c>
      <c r="B524" s="17" t="s">
        <v>74</v>
      </c>
      <c r="C524" s="12">
        <v>2</v>
      </c>
      <c r="D524" s="18">
        <v>1</v>
      </c>
      <c r="E524" s="12">
        <v>11</v>
      </c>
      <c r="F524" s="12">
        <v>11</v>
      </c>
      <c r="G524" s="12">
        <v>5.5</v>
      </c>
      <c r="H524" s="12">
        <v>11</v>
      </c>
      <c r="I524" s="12">
        <v>0</v>
      </c>
      <c r="J524" s="12">
        <v>1</v>
      </c>
    </row>
    <row r="525" spans="1:10" ht="15.75">
      <c r="A525" t="s">
        <v>1362</v>
      </c>
      <c r="B525" s="17" t="s">
        <v>27</v>
      </c>
      <c r="C525" s="12">
        <v>1</v>
      </c>
      <c r="D525" s="18">
        <v>1</v>
      </c>
      <c r="E525" s="12">
        <v>3</v>
      </c>
      <c r="F525" s="12">
        <v>3</v>
      </c>
      <c r="G525" s="12">
        <v>3</v>
      </c>
      <c r="H525" s="12">
        <v>3</v>
      </c>
      <c r="I525" s="12">
        <v>0</v>
      </c>
      <c r="J525" s="12">
        <v>2</v>
      </c>
    </row>
    <row r="526" spans="1:10" ht="15.75">
      <c r="A526" t="s">
        <v>697</v>
      </c>
      <c r="B526" s="17" t="s">
        <v>202</v>
      </c>
      <c r="C526" s="12">
        <v>2</v>
      </c>
      <c r="D526" s="18">
        <v>1</v>
      </c>
      <c r="E526" s="12">
        <v>8</v>
      </c>
      <c r="F526" s="12">
        <v>8</v>
      </c>
      <c r="G526" s="12">
        <v>4</v>
      </c>
      <c r="H526" s="12">
        <v>8</v>
      </c>
      <c r="I526" s="12">
        <v>0</v>
      </c>
      <c r="J526" s="12">
        <v>1</v>
      </c>
    </row>
    <row r="527" spans="1:10" ht="15.75">
      <c r="A527" t="s">
        <v>1363</v>
      </c>
      <c r="B527" s="17" t="s">
        <v>84</v>
      </c>
      <c r="C527" s="12">
        <v>3</v>
      </c>
      <c r="D527" s="18">
        <v>1</v>
      </c>
      <c r="E527" s="12">
        <v>6</v>
      </c>
      <c r="F527" s="12">
        <v>6</v>
      </c>
      <c r="G527" s="12">
        <v>2</v>
      </c>
      <c r="H527" s="12">
        <v>6</v>
      </c>
      <c r="I527" s="12">
        <v>0</v>
      </c>
      <c r="J527" s="12">
        <v>2</v>
      </c>
    </row>
    <row r="528" spans="1:10" ht="15.75">
      <c r="A528" t="s">
        <v>1364</v>
      </c>
      <c r="B528" s="17" t="s">
        <v>215</v>
      </c>
      <c r="C528" s="12">
        <v>2</v>
      </c>
      <c r="D528" s="18">
        <v>1</v>
      </c>
      <c r="E528" s="12">
        <v>9</v>
      </c>
      <c r="F528" s="12">
        <v>9</v>
      </c>
      <c r="G528" s="12">
        <v>4.5</v>
      </c>
      <c r="H528" s="12">
        <v>9</v>
      </c>
      <c r="I528" s="12">
        <v>0</v>
      </c>
      <c r="J528" s="12">
        <v>1</v>
      </c>
    </row>
    <row r="529" spans="1:10" ht="15.75">
      <c r="A529" t="s">
        <v>1365</v>
      </c>
      <c r="B529" s="17" t="s">
        <v>280</v>
      </c>
      <c r="C529" s="12">
        <v>1</v>
      </c>
      <c r="D529" s="18">
        <v>1</v>
      </c>
      <c r="E529" s="12">
        <v>23</v>
      </c>
      <c r="F529" s="12">
        <v>23</v>
      </c>
      <c r="G529" s="12">
        <v>23</v>
      </c>
      <c r="H529" s="12">
        <v>23</v>
      </c>
      <c r="I529" s="12">
        <v>0</v>
      </c>
      <c r="J529" s="12">
        <v>1</v>
      </c>
    </row>
    <row r="530" spans="1:10" ht="15.75">
      <c r="A530" t="s">
        <v>762</v>
      </c>
      <c r="B530" s="17" t="s">
        <v>34</v>
      </c>
      <c r="C530" s="12">
        <v>1</v>
      </c>
      <c r="D530" s="18">
        <v>1</v>
      </c>
      <c r="E530" s="12">
        <v>19</v>
      </c>
      <c r="F530" s="12">
        <v>19</v>
      </c>
      <c r="G530" s="12">
        <v>19</v>
      </c>
      <c r="H530" s="12">
        <v>19</v>
      </c>
      <c r="I530" s="12">
        <v>0</v>
      </c>
      <c r="J530" s="12">
        <v>3</v>
      </c>
    </row>
    <row r="531" spans="1:10" ht="15.75">
      <c r="A531" t="s">
        <v>1366</v>
      </c>
      <c r="B531" s="17" t="s">
        <v>248</v>
      </c>
      <c r="C531" s="12">
        <v>3</v>
      </c>
      <c r="D531" s="18">
        <v>1</v>
      </c>
      <c r="E531" s="12">
        <v>21</v>
      </c>
      <c r="F531" s="12">
        <v>21</v>
      </c>
      <c r="G531" s="12">
        <v>7</v>
      </c>
      <c r="H531" s="12">
        <v>21</v>
      </c>
      <c r="I531" s="12">
        <v>1</v>
      </c>
      <c r="J531" s="12">
        <v>1</v>
      </c>
    </row>
    <row r="532" spans="1:10" ht="15.75">
      <c r="A532" t="s">
        <v>1367</v>
      </c>
      <c r="B532" s="17" t="s">
        <v>56</v>
      </c>
      <c r="C532" s="12">
        <v>2</v>
      </c>
      <c r="D532" s="18">
        <v>1</v>
      </c>
      <c r="E532" s="12">
        <v>13</v>
      </c>
      <c r="F532" s="12">
        <v>13</v>
      </c>
      <c r="G532" s="12">
        <v>6.5</v>
      </c>
      <c r="H532" s="12">
        <v>13</v>
      </c>
      <c r="I532" s="12">
        <v>0</v>
      </c>
      <c r="J532" s="12">
        <v>4</v>
      </c>
    </row>
    <row r="533" spans="1:10" ht="15.75">
      <c r="A533" t="s">
        <v>982</v>
      </c>
      <c r="B533" s="17" t="s">
        <v>102</v>
      </c>
      <c r="C533" s="12">
        <v>3</v>
      </c>
      <c r="D533" s="18">
        <v>1</v>
      </c>
      <c r="E533" s="12">
        <v>15</v>
      </c>
      <c r="F533" s="12">
        <v>15</v>
      </c>
      <c r="G533" s="12">
        <v>5</v>
      </c>
      <c r="H533" s="12">
        <v>15</v>
      </c>
      <c r="I533" s="12">
        <v>1</v>
      </c>
      <c r="J533" s="12">
        <v>1</v>
      </c>
    </row>
    <row r="534" spans="1:10" ht="15.75">
      <c r="A534" t="s">
        <v>584</v>
      </c>
      <c r="B534" s="17" t="s">
        <v>122</v>
      </c>
      <c r="C534" s="12">
        <v>2</v>
      </c>
      <c r="D534" s="18">
        <v>1</v>
      </c>
      <c r="E534" s="12">
        <v>21</v>
      </c>
      <c r="F534" s="12">
        <v>21</v>
      </c>
      <c r="G534" s="12">
        <v>10.5</v>
      </c>
      <c r="H534" s="12">
        <v>21</v>
      </c>
      <c r="I534" s="12">
        <v>0</v>
      </c>
      <c r="J534" s="12">
        <v>1</v>
      </c>
    </row>
    <row r="535" spans="1:10" ht="15.75">
      <c r="A535" t="s">
        <v>764</v>
      </c>
      <c r="B535" s="17" t="s">
        <v>34</v>
      </c>
      <c r="C535" s="12">
        <v>2</v>
      </c>
      <c r="D535" s="18">
        <v>1</v>
      </c>
      <c r="E535" s="12">
        <v>5</v>
      </c>
      <c r="F535" s="12">
        <v>5</v>
      </c>
      <c r="G535" s="12">
        <v>2.5</v>
      </c>
      <c r="H535" s="12">
        <v>5</v>
      </c>
      <c r="I535" s="12">
        <v>0</v>
      </c>
      <c r="J535" s="12">
        <v>1</v>
      </c>
    </row>
    <row r="536" spans="1:10" ht="15.75">
      <c r="A536" t="s">
        <v>1368</v>
      </c>
      <c r="B536" s="17" t="s">
        <v>68</v>
      </c>
      <c r="C536" s="12">
        <v>1</v>
      </c>
      <c r="D536" s="18">
        <v>1</v>
      </c>
      <c r="E536" s="12">
        <v>2</v>
      </c>
      <c r="F536" s="12">
        <v>2</v>
      </c>
      <c r="G536" s="12">
        <v>2</v>
      </c>
      <c r="H536" s="12">
        <v>2</v>
      </c>
      <c r="I536" s="12">
        <v>0</v>
      </c>
      <c r="J536" s="12">
        <v>1</v>
      </c>
    </row>
    <row r="537" spans="1:10" ht="15.75">
      <c r="A537" t="s">
        <v>793</v>
      </c>
      <c r="B537" s="17" t="s">
        <v>118</v>
      </c>
      <c r="C537" s="12">
        <v>1</v>
      </c>
      <c r="D537" s="18">
        <v>1</v>
      </c>
      <c r="E537" s="12">
        <v>9</v>
      </c>
      <c r="F537" s="12">
        <v>9</v>
      </c>
      <c r="G537" s="12">
        <v>9</v>
      </c>
      <c r="H537" s="12">
        <v>9</v>
      </c>
      <c r="I537" s="12">
        <v>0</v>
      </c>
      <c r="J537" s="12">
        <v>1</v>
      </c>
    </row>
    <row r="538" spans="1:10" ht="15.75">
      <c r="A538" t="s">
        <v>473</v>
      </c>
      <c r="B538" s="17" t="s">
        <v>248</v>
      </c>
      <c r="C538" s="12">
        <v>3</v>
      </c>
      <c r="D538" s="18">
        <v>1</v>
      </c>
      <c r="E538" s="12">
        <v>20</v>
      </c>
      <c r="F538" s="12">
        <v>20</v>
      </c>
      <c r="G538" s="12">
        <v>6.7</v>
      </c>
      <c r="H538" s="12">
        <v>20</v>
      </c>
      <c r="I538" s="12">
        <v>0</v>
      </c>
      <c r="J538" s="12">
        <v>3</v>
      </c>
    </row>
    <row r="539" spans="1:10" ht="15.75">
      <c r="A539" t="s">
        <v>1369</v>
      </c>
      <c r="B539" s="17" t="s">
        <v>47</v>
      </c>
      <c r="C539" s="12">
        <v>1</v>
      </c>
      <c r="D539" s="18">
        <v>1</v>
      </c>
      <c r="E539" s="12">
        <v>8</v>
      </c>
      <c r="F539" s="12">
        <v>8</v>
      </c>
      <c r="G539" s="12">
        <v>8</v>
      </c>
      <c r="H539" s="12">
        <v>8</v>
      </c>
      <c r="I539" s="12">
        <v>0</v>
      </c>
      <c r="J539" s="12">
        <v>1</v>
      </c>
    </row>
    <row r="540" spans="1:10" ht="15.75">
      <c r="A540" t="s">
        <v>670</v>
      </c>
      <c r="B540" s="17" t="s">
        <v>202</v>
      </c>
      <c r="C540" s="12">
        <v>2</v>
      </c>
      <c r="D540" s="18">
        <v>1</v>
      </c>
      <c r="E540" s="12">
        <v>14</v>
      </c>
      <c r="F540" s="12">
        <v>14</v>
      </c>
      <c r="G540" s="12">
        <v>7</v>
      </c>
      <c r="H540" s="12">
        <v>14</v>
      </c>
      <c r="I540" s="12">
        <v>0</v>
      </c>
      <c r="J540" s="12">
        <v>3</v>
      </c>
    </row>
    <row r="541" spans="1:10" ht="15.75">
      <c r="A541" t="s">
        <v>1370</v>
      </c>
      <c r="B541" s="17" t="s">
        <v>34</v>
      </c>
      <c r="C541" s="12">
        <v>3</v>
      </c>
      <c r="D541" s="18">
        <v>1</v>
      </c>
      <c r="E541" s="12">
        <v>12</v>
      </c>
      <c r="F541" s="12">
        <v>12</v>
      </c>
      <c r="G541" s="12">
        <v>4</v>
      </c>
      <c r="H541" s="12">
        <v>12</v>
      </c>
      <c r="I541" s="12">
        <v>0</v>
      </c>
      <c r="J541" s="12">
        <v>1</v>
      </c>
    </row>
    <row r="542" spans="1:10" ht="15.75">
      <c r="A542" t="s">
        <v>1371</v>
      </c>
      <c r="B542" s="17" t="s">
        <v>118</v>
      </c>
      <c r="C542" s="12">
        <v>3</v>
      </c>
      <c r="D542" s="18">
        <v>1</v>
      </c>
      <c r="E542" s="12">
        <v>5</v>
      </c>
      <c r="F542" s="12">
        <v>5</v>
      </c>
      <c r="G542" s="12">
        <v>1.7</v>
      </c>
      <c r="H542" s="12">
        <v>5</v>
      </c>
      <c r="I542" s="12">
        <v>0</v>
      </c>
      <c r="J542" s="12">
        <v>1</v>
      </c>
    </row>
    <row r="543" spans="1:10" ht="15.75">
      <c r="A543" t="s">
        <v>1372</v>
      </c>
      <c r="B543" s="17" t="s">
        <v>193</v>
      </c>
      <c r="C543" s="12">
        <v>1</v>
      </c>
      <c r="D543" s="18">
        <v>1</v>
      </c>
      <c r="E543" s="12">
        <v>5</v>
      </c>
      <c r="F543" s="12">
        <v>5</v>
      </c>
      <c r="G543" s="12">
        <v>5</v>
      </c>
      <c r="H543" s="12">
        <v>5</v>
      </c>
      <c r="I543" s="12">
        <v>0</v>
      </c>
      <c r="J543" s="12">
        <v>1</v>
      </c>
    </row>
    <row r="544" spans="1:10" ht="15.75">
      <c r="A544" t="s">
        <v>1373</v>
      </c>
      <c r="B544" s="17" t="s">
        <v>34</v>
      </c>
      <c r="C544" s="12">
        <v>3</v>
      </c>
      <c r="D544" s="18">
        <v>1</v>
      </c>
      <c r="E544" s="12">
        <v>5</v>
      </c>
      <c r="F544" s="12">
        <v>5</v>
      </c>
      <c r="G544" s="12">
        <v>1.7</v>
      </c>
      <c r="H544" s="12">
        <v>5</v>
      </c>
      <c r="I544" s="12">
        <v>0</v>
      </c>
      <c r="J544" s="12">
        <v>1</v>
      </c>
    </row>
    <row r="545" spans="1:10" ht="15.75">
      <c r="A545" t="s">
        <v>794</v>
      </c>
      <c r="B545" s="17" t="s">
        <v>118</v>
      </c>
      <c r="C545" s="12">
        <v>1</v>
      </c>
      <c r="D545" s="18">
        <v>1</v>
      </c>
      <c r="E545" s="12">
        <v>6</v>
      </c>
      <c r="F545" s="12">
        <v>6</v>
      </c>
      <c r="G545" s="12">
        <v>6</v>
      </c>
      <c r="H545" s="12">
        <v>6</v>
      </c>
      <c r="I545" s="12">
        <v>0</v>
      </c>
      <c r="J545" s="12">
        <v>1</v>
      </c>
    </row>
    <row r="546" spans="1:10" ht="15.75">
      <c r="A546" t="s">
        <v>1151</v>
      </c>
      <c r="B546" s="17" t="s">
        <v>102</v>
      </c>
      <c r="C546" s="12">
        <v>3</v>
      </c>
      <c r="D546" s="18">
        <v>1</v>
      </c>
      <c r="E546" s="12">
        <v>4</v>
      </c>
      <c r="F546" s="12">
        <v>4</v>
      </c>
      <c r="G546" s="12">
        <v>1.3</v>
      </c>
      <c r="H546" s="12">
        <v>4</v>
      </c>
      <c r="I546" s="12">
        <v>0</v>
      </c>
      <c r="J546" s="12">
        <v>2</v>
      </c>
    </row>
    <row r="547" spans="1:10" ht="15.75">
      <c r="A547" t="s">
        <v>474</v>
      </c>
      <c r="B547" s="17" t="s">
        <v>358</v>
      </c>
      <c r="C547" s="12">
        <v>1</v>
      </c>
      <c r="D547" s="18">
        <v>1</v>
      </c>
      <c r="E547" s="12">
        <v>13</v>
      </c>
      <c r="F547" s="12">
        <v>13</v>
      </c>
      <c r="G547" s="12">
        <v>13</v>
      </c>
      <c r="H547" s="12">
        <v>13</v>
      </c>
      <c r="I547" s="12">
        <v>0</v>
      </c>
      <c r="J547" s="12">
        <v>1</v>
      </c>
    </row>
    <row r="548" spans="1:10" ht="15.75">
      <c r="A548" t="s">
        <v>1060</v>
      </c>
      <c r="B548" s="17" t="s">
        <v>74</v>
      </c>
      <c r="C548" s="12">
        <v>2</v>
      </c>
      <c r="D548" s="18">
        <v>1</v>
      </c>
      <c r="E548" s="12">
        <v>6</v>
      </c>
      <c r="F548" s="12">
        <v>6</v>
      </c>
      <c r="G548" s="12">
        <v>3</v>
      </c>
      <c r="H548" s="12">
        <v>6</v>
      </c>
      <c r="I548" s="12">
        <v>0</v>
      </c>
      <c r="J548" s="12">
        <v>1</v>
      </c>
    </row>
    <row r="549" spans="1:10" ht="15.75">
      <c r="A549" t="s">
        <v>554</v>
      </c>
      <c r="B549" s="17" t="s">
        <v>68</v>
      </c>
      <c r="C549" s="12">
        <v>2</v>
      </c>
      <c r="D549" s="18">
        <v>1</v>
      </c>
      <c r="E549" s="12">
        <v>9</v>
      </c>
      <c r="F549" s="12">
        <v>9</v>
      </c>
      <c r="G549" s="12">
        <v>4.5</v>
      </c>
      <c r="H549" s="12">
        <v>9</v>
      </c>
      <c r="I549" s="12">
        <v>0</v>
      </c>
      <c r="J549" s="12">
        <v>2</v>
      </c>
    </row>
    <row r="550" spans="1:10" ht="15.75">
      <c r="A550" t="s">
        <v>1374</v>
      </c>
      <c r="B550" s="17" t="s">
        <v>110</v>
      </c>
      <c r="C550" s="12">
        <v>3</v>
      </c>
      <c r="D550" s="18">
        <v>1</v>
      </c>
      <c r="E550" s="12">
        <v>8</v>
      </c>
      <c r="F550" s="12">
        <v>8</v>
      </c>
      <c r="G550" s="12">
        <v>2.7</v>
      </c>
      <c r="H550" s="12">
        <v>8</v>
      </c>
      <c r="I550" s="12">
        <v>0</v>
      </c>
      <c r="J550" s="12">
        <v>1</v>
      </c>
    </row>
    <row r="551" spans="1:10" ht="15.75">
      <c r="A551" t="s">
        <v>1008</v>
      </c>
      <c r="B551" s="17" t="s">
        <v>1101</v>
      </c>
      <c r="C551" s="12">
        <v>3</v>
      </c>
      <c r="D551" s="18">
        <v>1</v>
      </c>
      <c r="E551" s="12">
        <v>9</v>
      </c>
      <c r="F551" s="12">
        <v>9</v>
      </c>
      <c r="G551" s="12">
        <v>3</v>
      </c>
      <c r="H551" s="12">
        <v>9</v>
      </c>
      <c r="I551" s="12">
        <v>0</v>
      </c>
      <c r="J551" s="12">
        <v>1</v>
      </c>
    </row>
    <row r="552" spans="1:10" ht="15.75">
      <c r="A552" t="s">
        <v>1375</v>
      </c>
      <c r="B552" s="17" t="s">
        <v>237</v>
      </c>
      <c r="C552" s="12">
        <v>3</v>
      </c>
      <c r="D552" s="18">
        <v>1</v>
      </c>
      <c r="E552" s="12">
        <v>9</v>
      </c>
      <c r="F552" s="12">
        <v>9</v>
      </c>
      <c r="G552" s="12">
        <v>3</v>
      </c>
      <c r="H552" s="12">
        <v>9</v>
      </c>
      <c r="I552" s="12">
        <v>0</v>
      </c>
      <c r="J552" s="12">
        <v>1</v>
      </c>
    </row>
    <row r="553" spans="1:10" ht="15.75">
      <c r="A553" t="s">
        <v>872</v>
      </c>
      <c r="B553" s="17" t="s">
        <v>84</v>
      </c>
      <c r="C553" s="12">
        <v>2</v>
      </c>
      <c r="D553" s="18">
        <v>1</v>
      </c>
      <c r="E553" s="12">
        <v>6</v>
      </c>
      <c r="F553" s="12">
        <v>6</v>
      </c>
      <c r="G553" s="12">
        <v>3</v>
      </c>
      <c r="H553" s="12">
        <v>6</v>
      </c>
      <c r="I553" s="12">
        <v>0</v>
      </c>
      <c r="J553" s="12">
        <v>2</v>
      </c>
    </row>
    <row r="554" spans="1:10" ht="15.75">
      <c r="A554" t="s">
        <v>1208</v>
      </c>
      <c r="B554" s="17" t="s">
        <v>56</v>
      </c>
      <c r="C554" s="12">
        <v>1</v>
      </c>
      <c r="D554" s="18">
        <v>1</v>
      </c>
      <c r="E554" s="12">
        <v>-1</v>
      </c>
      <c r="F554" s="12">
        <v>-1</v>
      </c>
      <c r="G554" s="12">
        <v>-1</v>
      </c>
      <c r="H554" s="12">
        <v>-1</v>
      </c>
      <c r="I554" s="12">
        <v>0</v>
      </c>
      <c r="J554" s="12">
        <v>2</v>
      </c>
    </row>
    <row r="555" spans="1:10" ht="15.75">
      <c r="A555" t="s">
        <v>1376</v>
      </c>
      <c r="B555" s="17" t="s">
        <v>1102</v>
      </c>
      <c r="C555" s="12">
        <v>3</v>
      </c>
      <c r="D555" s="18">
        <v>1</v>
      </c>
      <c r="E555" s="12">
        <v>5</v>
      </c>
      <c r="F555" s="12">
        <v>5</v>
      </c>
      <c r="G555" s="12">
        <v>1.7</v>
      </c>
      <c r="H555" s="12">
        <v>5</v>
      </c>
      <c r="I555" s="12">
        <v>0</v>
      </c>
      <c r="J555" s="12">
        <v>4</v>
      </c>
    </row>
    <row r="556" spans="1:10" ht="15.75">
      <c r="A556" t="s">
        <v>1171</v>
      </c>
      <c r="B556" s="17" t="s">
        <v>27</v>
      </c>
      <c r="C556" s="12">
        <v>3</v>
      </c>
      <c r="D556" s="18">
        <v>1</v>
      </c>
      <c r="E556" s="12">
        <v>5</v>
      </c>
      <c r="F556" s="12">
        <v>5</v>
      </c>
      <c r="G556" s="12">
        <v>1.7</v>
      </c>
      <c r="H556" s="12">
        <v>5</v>
      </c>
      <c r="I556" s="12">
        <v>1</v>
      </c>
      <c r="J556" s="12">
        <v>2</v>
      </c>
    </row>
    <row r="557" spans="1:10" ht="15.75">
      <c r="A557" t="s">
        <v>1377</v>
      </c>
      <c r="B557" s="17" t="s">
        <v>1101</v>
      </c>
      <c r="C557" s="12">
        <v>2</v>
      </c>
      <c r="D557" s="18">
        <v>1</v>
      </c>
      <c r="E557" s="12">
        <v>6</v>
      </c>
      <c r="F557" s="12">
        <v>6</v>
      </c>
      <c r="G557" s="12">
        <v>3</v>
      </c>
      <c r="H557" s="12">
        <v>6</v>
      </c>
      <c r="I557" s="12">
        <v>0</v>
      </c>
      <c r="J557" s="12">
        <v>3</v>
      </c>
    </row>
    <row r="558" spans="1:10" ht="15.75">
      <c r="A558" t="s">
        <v>172</v>
      </c>
      <c r="B558" s="17" t="s">
        <v>80</v>
      </c>
      <c r="C558" s="12">
        <v>1</v>
      </c>
      <c r="D558" s="18">
        <v>1</v>
      </c>
      <c r="E558" s="12">
        <v>1</v>
      </c>
      <c r="F558" s="12">
        <v>1</v>
      </c>
      <c r="G558" s="12">
        <v>1</v>
      </c>
      <c r="H558" s="12">
        <v>1</v>
      </c>
      <c r="I558" s="12">
        <v>0</v>
      </c>
      <c r="J558" s="12">
        <v>1</v>
      </c>
    </row>
    <row r="559" spans="1:10" ht="15.75">
      <c r="A559" t="s">
        <v>1033</v>
      </c>
      <c r="B559" s="17" t="s">
        <v>1102</v>
      </c>
      <c r="C559" s="12">
        <v>3</v>
      </c>
      <c r="D559" s="18">
        <v>1</v>
      </c>
      <c r="E559" s="12">
        <v>25</v>
      </c>
      <c r="F559" s="12">
        <v>25</v>
      </c>
      <c r="G559" s="12">
        <v>8.3000000000000007</v>
      </c>
      <c r="H559" s="12">
        <v>25</v>
      </c>
      <c r="I559" s="12">
        <v>0</v>
      </c>
      <c r="J559" s="12">
        <v>1</v>
      </c>
    </row>
    <row r="560" spans="1:10" ht="15.75">
      <c r="A560" t="s">
        <v>127</v>
      </c>
      <c r="B560" s="17" t="s">
        <v>74</v>
      </c>
      <c r="C560" s="12">
        <v>2</v>
      </c>
      <c r="D560" s="18">
        <v>1</v>
      </c>
      <c r="E560" s="12">
        <v>10</v>
      </c>
      <c r="F560" s="12">
        <v>10</v>
      </c>
      <c r="G560" s="12">
        <v>5</v>
      </c>
      <c r="H560" s="12">
        <v>10</v>
      </c>
      <c r="I560" s="12">
        <v>0</v>
      </c>
      <c r="J560" s="12">
        <v>3</v>
      </c>
    </row>
    <row r="561" spans="1:10" ht="15.75">
      <c r="A561" t="s">
        <v>1163</v>
      </c>
      <c r="B561" s="17" t="s">
        <v>47</v>
      </c>
      <c r="C561" s="12">
        <v>3</v>
      </c>
      <c r="D561" s="18">
        <v>1</v>
      </c>
      <c r="E561" s="12">
        <v>6</v>
      </c>
      <c r="F561" s="12">
        <v>6</v>
      </c>
      <c r="G561" s="12">
        <v>2</v>
      </c>
      <c r="H561" s="12">
        <v>6</v>
      </c>
      <c r="I561" s="12">
        <v>0</v>
      </c>
      <c r="J561" s="12">
        <v>2</v>
      </c>
    </row>
    <row r="562" spans="1:10" ht="15.75">
      <c r="A562" t="s">
        <v>342</v>
      </c>
      <c r="B562" s="17" t="s">
        <v>30</v>
      </c>
      <c r="C562" s="12">
        <v>2</v>
      </c>
      <c r="D562" s="18">
        <v>1</v>
      </c>
      <c r="E562" s="12">
        <v>6</v>
      </c>
      <c r="F562" s="12">
        <v>6</v>
      </c>
      <c r="G562" s="12">
        <v>3</v>
      </c>
      <c r="H562" s="12">
        <v>6</v>
      </c>
      <c r="I562" s="12">
        <v>0</v>
      </c>
      <c r="J562" s="12">
        <v>2</v>
      </c>
    </row>
    <row r="563" spans="1:10" ht="15.75">
      <c r="A563" t="s">
        <v>822</v>
      </c>
      <c r="B563" s="17" t="s">
        <v>280</v>
      </c>
      <c r="C563" s="12">
        <v>1</v>
      </c>
      <c r="D563" s="18">
        <v>1</v>
      </c>
      <c r="E563" s="12">
        <v>18</v>
      </c>
      <c r="F563" s="12">
        <v>18</v>
      </c>
      <c r="G563" s="12">
        <v>18</v>
      </c>
      <c r="H563" s="12">
        <v>18</v>
      </c>
      <c r="I563" s="12">
        <v>0</v>
      </c>
      <c r="J563" s="12">
        <v>1</v>
      </c>
    </row>
    <row r="564" spans="1:10" ht="15.75">
      <c r="A564" t="s">
        <v>557</v>
      </c>
      <c r="B564" s="17" t="s">
        <v>84</v>
      </c>
      <c r="C564" s="12">
        <v>1</v>
      </c>
      <c r="D564" s="18">
        <v>1</v>
      </c>
      <c r="E564" s="12">
        <v>14</v>
      </c>
      <c r="F564" s="12">
        <v>14</v>
      </c>
      <c r="G564" s="12">
        <v>14</v>
      </c>
      <c r="H564" s="12">
        <v>14</v>
      </c>
      <c r="I564" s="12">
        <v>1</v>
      </c>
      <c r="J564" s="12">
        <v>1</v>
      </c>
    </row>
    <row r="565" spans="1:10" ht="15.75">
      <c r="A565" t="s">
        <v>1378</v>
      </c>
      <c r="B565" s="17" t="s">
        <v>78</v>
      </c>
      <c r="C565" s="12">
        <v>1</v>
      </c>
      <c r="D565" s="18">
        <v>1</v>
      </c>
      <c r="E565" s="12">
        <v>16</v>
      </c>
      <c r="F565" s="12">
        <v>16</v>
      </c>
      <c r="G565" s="12">
        <v>16</v>
      </c>
      <c r="H565" s="12">
        <v>16</v>
      </c>
      <c r="I565" s="12">
        <v>0</v>
      </c>
      <c r="J565" s="12">
        <v>2</v>
      </c>
    </row>
    <row r="566" spans="1:10" ht="15.75">
      <c r="A566" t="s">
        <v>874</v>
      </c>
      <c r="B566" s="17" t="s">
        <v>413</v>
      </c>
      <c r="C566" s="12">
        <v>1</v>
      </c>
      <c r="D566" s="18">
        <v>1</v>
      </c>
      <c r="E566" s="12">
        <v>32</v>
      </c>
      <c r="F566" s="12">
        <v>32</v>
      </c>
      <c r="G566" s="12">
        <v>32</v>
      </c>
      <c r="H566" s="12">
        <v>32</v>
      </c>
      <c r="I566" s="12">
        <v>0</v>
      </c>
      <c r="J566" s="12">
        <v>1</v>
      </c>
    </row>
    <row r="567" spans="1:10" ht="15.75">
      <c r="A567" t="s">
        <v>1190</v>
      </c>
      <c r="B567" s="17" t="s">
        <v>237</v>
      </c>
      <c r="C567" s="12">
        <v>2</v>
      </c>
      <c r="D567" s="18">
        <v>1</v>
      </c>
      <c r="E567" s="12">
        <v>0</v>
      </c>
      <c r="F567" s="12">
        <v>0</v>
      </c>
      <c r="G567" s="12">
        <v>0</v>
      </c>
      <c r="H567" s="12">
        <v>0</v>
      </c>
      <c r="I567" s="12">
        <v>0</v>
      </c>
      <c r="J567" s="12">
        <v>1</v>
      </c>
    </row>
    <row r="568" spans="1:10" ht="15.75">
      <c r="A568" t="s">
        <v>1379</v>
      </c>
      <c r="B568" s="17" t="s">
        <v>358</v>
      </c>
      <c r="C568" s="12">
        <v>3</v>
      </c>
      <c r="D568" s="18">
        <v>1</v>
      </c>
      <c r="E568" s="12">
        <v>6</v>
      </c>
      <c r="F568" s="12">
        <v>6</v>
      </c>
      <c r="G568" s="12">
        <v>2</v>
      </c>
      <c r="H568" s="12">
        <v>6</v>
      </c>
      <c r="I568" s="12">
        <v>0</v>
      </c>
      <c r="J568" s="12">
        <v>1</v>
      </c>
    </row>
    <row r="569" spans="1:10" ht="15.75">
      <c r="A569" t="s">
        <v>1203</v>
      </c>
      <c r="B569" s="17" t="s">
        <v>358</v>
      </c>
      <c r="C569" s="12">
        <v>3</v>
      </c>
      <c r="D569" s="18">
        <v>1</v>
      </c>
      <c r="E569" s="12">
        <v>0</v>
      </c>
      <c r="F569" s="12">
        <v>0</v>
      </c>
      <c r="G569" s="12">
        <v>0</v>
      </c>
      <c r="H569" s="12">
        <v>0</v>
      </c>
      <c r="I569" s="12">
        <v>0</v>
      </c>
      <c r="J569" s="12">
        <v>1</v>
      </c>
    </row>
    <row r="570" spans="1:10" ht="15.75">
      <c r="A570" t="s">
        <v>377</v>
      </c>
      <c r="B570" s="17" t="s">
        <v>183</v>
      </c>
      <c r="C570" s="12">
        <v>3</v>
      </c>
      <c r="D570" s="18">
        <v>1</v>
      </c>
      <c r="E570" s="12">
        <v>6</v>
      </c>
      <c r="F570" s="12">
        <v>6</v>
      </c>
      <c r="G570" s="12">
        <v>2</v>
      </c>
      <c r="H570" s="12">
        <v>6</v>
      </c>
      <c r="I570" s="12">
        <v>0</v>
      </c>
      <c r="J570" s="12">
        <v>2</v>
      </c>
    </row>
    <row r="571" spans="1:10" ht="15.75">
      <c r="A571" t="s">
        <v>69</v>
      </c>
      <c r="B571" s="17" t="s">
        <v>110</v>
      </c>
      <c r="C571" s="12">
        <v>2</v>
      </c>
      <c r="D571" s="18">
        <v>1</v>
      </c>
      <c r="E571" s="12">
        <v>21</v>
      </c>
      <c r="F571" s="12">
        <v>21</v>
      </c>
      <c r="G571" s="12">
        <v>10.5</v>
      </c>
      <c r="H571" s="12">
        <v>21</v>
      </c>
      <c r="I571" s="12">
        <v>0</v>
      </c>
      <c r="J571" s="12">
        <v>2</v>
      </c>
    </row>
    <row r="572" spans="1:10" ht="15.75">
      <c r="A572" t="s">
        <v>245</v>
      </c>
      <c r="B572" s="17" t="s">
        <v>18</v>
      </c>
      <c r="C572" s="12">
        <v>2</v>
      </c>
      <c r="D572" s="18">
        <v>1</v>
      </c>
      <c r="E572" s="12">
        <v>22</v>
      </c>
      <c r="F572" s="12">
        <v>22</v>
      </c>
      <c r="G572" s="12">
        <v>11</v>
      </c>
      <c r="H572" s="12">
        <v>22</v>
      </c>
      <c r="I572" s="12">
        <v>0</v>
      </c>
      <c r="J572" s="12">
        <v>1</v>
      </c>
    </row>
    <row r="573" spans="1:10" ht="15.75">
      <c r="A573" t="s">
        <v>1380</v>
      </c>
      <c r="B573" s="17" t="s">
        <v>60</v>
      </c>
      <c r="C573" s="12">
        <v>3</v>
      </c>
      <c r="D573" s="18">
        <v>1</v>
      </c>
      <c r="E573" s="12">
        <v>21</v>
      </c>
      <c r="F573" s="12">
        <v>21</v>
      </c>
      <c r="G573" s="12">
        <v>7</v>
      </c>
      <c r="H573" s="12">
        <v>21</v>
      </c>
      <c r="I573" s="12">
        <v>0</v>
      </c>
      <c r="J573" s="12">
        <v>4</v>
      </c>
    </row>
    <row r="574" spans="1:10" ht="15.75">
      <c r="A574" t="s">
        <v>1197</v>
      </c>
      <c r="B574" s="17" t="s">
        <v>379</v>
      </c>
      <c r="C574" s="12">
        <v>3</v>
      </c>
      <c r="D574" s="18">
        <v>1</v>
      </c>
      <c r="E574" s="12">
        <v>10</v>
      </c>
      <c r="F574" s="12">
        <v>10</v>
      </c>
      <c r="G574" s="12">
        <v>3.3</v>
      </c>
      <c r="H574" s="12">
        <v>10</v>
      </c>
      <c r="I574" s="12">
        <v>0</v>
      </c>
      <c r="J574" s="12">
        <v>2</v>
      </c>
    </row>
    <row r="575" spans="1:10" ht="15.75">
      <c r="A575" t="s">
        <v>903</v>
      </c>
      <c r="B575" s="17" t="s">
        <v>39</v>
      </c>
      <c r="C575" s="12">
        <v>2</v>
      </c>
      <c r="D575" s="18">
        <v>1</v>
      </c>
      <c r="E575" s="12">
        <v>50</v>
      </c>
      <c r="F575" s="12">
        <v>50</v>
      </c>
      <c r="G575" s="12">
        <v>25</v>
      </c>
      <c r="H575" s="12">
        <v>50</v>
      </c>
      <c r="I575" s="12">
        <v>0</v>
      </c>
      <c r="J575" s="12">
        <v>4</v>
      </c>
    </row>
    <row r="576" spans="1:10" ht="15.75">
      <c r="A576" t="s">
        <v>524</v>
      </c>
      <c r="B576" s="17" t="s">
        <v>34</v>
      </c>
      <c r="C576" s="12">
        <v>1</v>
      </c>
      <c r="D576" s="18">
        <v>1</v>
      </c>
      <c r="E576" s="12">
        <v>-3</v>
      </c>
      <c r="F576" s="12">
        <v>-3</v>
      </c>
      <c r="G576" s="12">
        <v>-3</v>
      </c>
      <c r="H576" s="12">
        <v>-3</v>
      </c>
      <c r="I576" s="12">
        <v>0</v>
      </c>
      <c r="J576" s="12">
        <v>1</v>
      </c>
    </row>
    <row r="577" spans="1:10" ht="15.75">
      <c r="A577" t="s">
        <v>1381</v>
      </c>
      <c r="B577" s="17" t="s">
        <v>1111</v>
      </c>
      <c r="C577" s="12">
        <v>3</v>
      </c>
      <c r="D577" s="18">
        <v>1</v>
      </c>
      <c r="E577" s="12">
        <v>42</v>
      </c>
      <c r="F577" s="12">
        <v>42</v>
      </c>
      <c r="G577" s="12">
        <v>14</v>
      </c>
      <c r="H577" s="12">
        <v>42</v>
      </c>
      <c r="I577" s="12">
        <v>0</v>
      </c>
      <c r="J577" s="12">
        <v>3</v>
      </c>
    </row>
    <row r="578" spans="1:10" ht="15.75">
      <c r="A578" t="s">
        <v>933</v>
      </c>
      <c r="B578" s="17" t="s">
        <v>39</v>
      </c>
      <c r="C578" s="12">
        <v>3</v>
      </c>
      <c r="D578" s="18">
        <v>1</v>
      </c>
      <c r="E578" s="12">
        <v>13</v>
      </c>
      <c r="F578" s="12">
        <v>13</v>
      </c>
      <c r="G578" s="12">
        <v>4.3</v>
      </c>
      <c r="H578" s="12">
        <v>13</v>
      </c>
      <c r="I578" s="12">
        <v>0</v>
      </c>
      <c r="J578" s="12">
        <v>3</v>
      </c>
    </row>
    <row r="579" spans="1:10" ht="15.75">
      <c r="A579" t="s">
        <v>446</v>
      </c>
      <c r="B579" s="17" t="s">
        <v>80</v>
      </c>
      <c r="C579" s="12">
        <v>3</v>
      </c>
      <c r="D579" s="18">
        <v>1</v>
      </c>
      <c r="E579" s="12">
        <v>11</v>
      </c>
      <c r="F579" s="12">
        <v>11</v>
      </c>
      <c r="G579" s="12">
        <v>3.7</v>
      </c>
      <c r="H579" s="12">
        <v>11</v>
      </c>
      <c r="I579" s="12">
        <v>0</v>
      </c>
      <c r="J579" s="12">
        <v>2</v>
      </c>
    </row>
    <row r="580" spans="1:10" ht="15.75">
      <c r="A580" t="s">
        <v>528</v>
      </c>
      <c r="B580" s="17" t="s">
        <v>71</v>
      </c>
      <c r="C580" s="12">
        <v>3</v>
      </c>
      <c r="D580" s="18">
        <v>1</v>
      </c>
      <c r="E580" s="12">
        <v>9</v>
      </c>
      <c r="F580" s="12">
        <v>9</v>
      </c>
      <c r="G580" s="12">
        <v>3</v>
      </c>
      <c r="H580" s="12">
        <v>9</v>
      </c>
      <c r="I580" s="12">
        <v>0</v>
      </c>
      <c r="J580" s="12">
        <v>2</v>
      </c>
    </row>
    <row r="581" spans="1:10" ht="15.75">
      <c r="A581" t="s">
        <v>677</v>
      </c>
      <c r="B581" s="17" t="s">
        <v>202</v>
      </c>
      <c r="C581" s="12">
        <v>1</v>
      </c>
      <c r="D581" s="18">
        <v>1</v>
      </c>
      <c r="E581" s="12">
        <v>19</v>
      </c>
      <c r="F581" s="12">
        <v>19</v>
      </c>
      <c r="G581" s="12">
        <v>19</v>
      </c>
      <c r="H581" s="12">
        <v>19</v>
      </c>
      <c r="I581" s="12">
        <v>0</v>
      </c>
      <c r="J581" s="12">
        <v>1</v>
      </c>
    </row>
    <row r="582" spans="1:10" ht="15.75">
      <c r="A582" t="s">
        <v>877</v>
      </c>
      <c r="B582" s="17" t="s">
        <v>80</v>
      </c>
      <c r="C582" s="12">
        <v>3</v>
      </c>
      <c r="D582" s="18">
        <v>1</v>
      </c>
      <c r="E582" s="12">
        <v>6</v>
      </c>
      <c r="F582" s="12">
        <v>6</v>
      </c>
      <c r="G582" s="12">
        <v>2</v>
      </c>
      <c r="H582" s="12">
        <v>6</v>
      </c>
      <c r="I582" s="12">
        <v>0</v>
      </c>
      <c r="J582" s="12">
        <v>3</v>
      </c>
    </row>
    <row r="583" spans="1:10" ht="15.75">
      <c r="A583" t="s">
        <v>880</v>
      </c>
      <c r="B583" s="17" t="s">
        <v>379</v>
      </c>
      <c r="C583" s="12">
        <v>1</v>
      </c>
      <c r="D583" s="18">
        <v>1</v>
      </c>
      <c r="E583" s="12">
        <v>2</v>
      </c>
      <c r="F583" s="12">
        <v>2</v>
      </c>
      <c r="G583" s="12">
        <v>2</v>
      </c>
      <c r="H583" s="12">
        <v>2</v>
      </c>
      <c r="I583" s="12">
        <v>0</v>
      </c>
      <c r="J583" s="12">
        <v>1</v>
      </c>
    </row>
    <row r="584" spans="1:10" ht="15.75">
      <c r="A584" t="s">
        <v>1196</v>
      </c>
      <c r="B584" s="17" t="s">
        <v>122</v>
      </c>
      <c r="C584" s="12">
        <v>2</v>
      </c>
      <c r="D584" s="18">
        <v>1</v>
      </c>
      <c r="E584" s="12">
        <v>8</v>
      </c>
      <c r="F584" s="12">
        <v>8</v>
      </c>
      <c r="G584" s="12">
        <v>4</v>
      </c>
      <c r="H584" s="12">
        <v>8</v>
      </c>
      <c r="I584" s="12">
        <v>0</v>
      </c>
      <c r="J584" s="12">
        <v>1</v>
      </c>
    </row>
    <row r="585" spans="1:10" ht="15.75">
      <c r="A585" t="s">
        <v>1202</v>
      </c>
      <c r="B585" s="17" t="s">
        <v>78</v>
      </c>
      <c r="C585" s="12">
        <v>1</v>
      </c>
      <c r="D585" s="18">
        <v>1</v>
      </c>
      <c r="E585" s="12">
        <v>4</v>
      </c>
      <c r="F585" s="12">
        <v>4</v>
      </c>
      <c r="G585" s="12">
        <v>4</v>
      </c>
      <c r="H585" s="12">
        <v>4</v>
      </c>
      <c r="I585" s="12">
        <v>0</v>
      </c>
      <c r="J585" s="12">
        <v>1</v>
      </c>
    </row>
    <row r="586" spans="1:10" ht="15.75">
      <c r="A586" t="s">
        <v>1382</v>
      </c>
      <c r="B586" s="17" t="s">
        <v>56</v>
      </c>
      <c r="C586" s="12">
        <v>3</v>
      </c>
      <c r="D586" s="18">
        <v>1</v>
      </c>
      <c r="E586" s="12">
        <v>14</v>
      </c>
      <c r="F586" s="12">
        <v>14</v>
      </c>
      <c r="G586" s="12">
        <v>4.7</v>
      </c>
      <c r="H586" s="12">
        <v>14</v>
      </c>
      <c r="I586" s="12">
        <v>0</v>
      </c>
      <c r="J586" s="12">
        <v>2</v>
      </c>
    </row>
    <row r="587" spans="1:10" ht="15.75">
      <c r="A587" t="s">
        <v>678</v>
      </c>
      <c r="B587" s="17" t="s">
        <v>202</v>
      </c>
      <c r="C587" s="12">
        <v>2</v>
      </c>
      <c r="D587" s="18">
        <v>1</v>
      </c>
      <c r="E587" s="12">
        <v>11</v>
      </c>
      <c r="F587" s="12">
        <v>11</v>
      </c>
      <c r="G587" s="12">
        <v>5.5</v>
      </c>
      <c r="H587" s="12">
        <v>11</v>
      </c>
      <c r="I587" s="12">
        <v>0</v>
      </c>
      <c r="J587" s="12">
        <v>2</v>
      </c>
    </row>
    <row r="588" spans="1:10" ht="15.75">
      <c r="A588" t="s">
        <v>594</v>
      </c>
      <c r="B588" s="17" t="s">
        <v>47</v>
      </c>
      <c r="C588" s="12">
        <v>2</v>
      </c>
      <c r="D588" s="18">
        <v>1</v>
      </c>
      <c r="E588" s="12">
        <v>10</v>
      </c>
      <c r="F588" s="12">
        <v>10</v>
      </c>
      <c r="G588" s="12">
        <v>5</v>
      </c>
      <c r="H588" s="12">
        <v>10</v>
      </c>
      <c r="I588" s="12">
        <v>0</v>
      </c>
      <c r="J588" s="12">
        <v>3</v>
      </c>
    </row>
    <row r="589" spans="1:10" ht="15.75">
      <c r="A589" t="s">
        <v>416</v>
      </c>
      <c r="B589" s="17" t="s">
        <v>30</v>
      </c>
      <c r="C589" s="12">
        <v>1</v>
      </c>
      <c r="D589" s="18">
        <v>1</v>
      </c>
      <c r="E589" s="12">
        <v>17</v>
      </c>
      <c r="F589" s="12">
        <v>17</v>
      </c>
      <c r="G589" s="12">
        <v>17</v>
      </c>
      <c r="H589" s="12">
        <v>17</v>
      </c>
      <c r="I589" s="12">
        <v>0</v>
      </c>
      <c r="J589" s="12">
        <v>3</v>
      </c>
    </row>
    <row r="590" spans="1:10" ht="15.75">
      <c r="A590" t="s">
        <v>1383</v>
      </c>
      <c r="B590" s="17" t="s">
        <v>237</v>
      </c>
      <c r="C590" s="12">
        <v>2</v>
      </c>
      <c r="D590" s="18">
        <v>1</v>
      </c>
      <c r="E590" s="12">
        <v>18</v>
      </c>
      <c r="F590" s="12">
        <v>18</v>
      </c>
      <c r="G590" s="12">
        <v>9</v>
      </c>
      <c r="H590" s="12">
        <v>18</v>
      </c>
      <c r="I590" s="12">
        <v>0</v>
      </c>
      <c r="J590" s="12">
        <v>2</v>
      </c>
    </row>
    <row r="591" spans="1:10" ht="15.75">
      <c r="A591" t="s">
        <v>777</v>
      </c>
      <c r="B591" s="17" t="s">
        <v>122</v>
      </c>
      <c r="C591" s="12">
        <v>1</v>
      </c>
      <c r="D591" s="18">
        <v>0</v>
      </c>
      <c r="E591" s="12">
        <v>0</v>
      </c>
      <c r="F591" s="12">
        <v>0</v>
      </c>
      <c r="G591" s="12">
        <v>0</v>
      </c>
      <c r="H591" s="12">
        <v>0</v>
      </c>
      <c r="I591" s="12">
        <v>0</v>
      </c>
      <c r="J591" s="12">
        <v>1</v>
      </c>
    </row>
    <row r="592" spans="1:10" ht="15.75">
      <c r="A592" t="s">
        <v>384</v>
      </c>
      <c r="B592" s="17" t="s">
        <v>102</v>
      </c>
      <c r="C592" s="12">
        <v>3</v>
      </c>
      <c r="D592" s="18">
        <v>0</v>
      </c>
      <c r="E592" s="12">
        <v>0</v>
      </c>
      <c r="F592" s="12">
        <v>0</v>
      </c>
      <c r="G592" s="12">
        <v>0</v>
      </c>
      <c r="H592" s="12">
        <v>0</v>
      </c>
      <c r="I592" s="12">
        <v>0</v>
      </c>
      <c r="J592" s="12">
        <v>1</v>
      </c>
    </row>
    <row r="593" spans="1:10" ht="15.75">
      <c r="A593" t="s">
        <v>1384</v>
      </c>
      <c r="B593" s="17" t="s">
        <v>202</v>
      </c>
      <c r="C593" s="12">
        <v>2</v>
      </c>
      <c r="D593" s="18">
        <v>0</v>
      </c>
      <c r="E593" s="12">
        <v>0</v>
      </c>
      <c r="F593" s="12">
        <v>0</v>
      </c>
      <c r="G593" s="12">
        <v>0</v>
      </c>
      <c r="H593" s="12">
        <v>0</v>
      </c>
      <c r="I593" s="12">
        <v>0</v>
      </c>
      <c r="J593" s="12">
        <v>2</v>
      </c>
    </row>
    <row r="594" spans="1:10" ht="15.75">
      <c r="A594" t="s">
        <v>1223</v>
      </c>
      <c r="B594" s="17" t="s">
        <v>84</v>
      </c>
      <c r="C594" s="12">
        <v>2</v>
      </c>
      <c r="D594" s="18">
        <v>0</v>
      </c>
      <c r="E594" s="12">
        <v>0</v>
      </c>
      <c r="F594" s="12">
        <v>0</v>
      </c>
      <c r="G594" s="12">
        <v>0</v>
      </c>
      <c r="H594" s="12">
        <v>0</v>
      </c>
      <c r="I594" s="12">
        <v>0</v>
      </c>
      <c r="J594" s="12">
        <v>1</v>
      </c>
    </row>
    <row r="595" spans="1:10" ht="15.75">
      <c r="A595" t="s">
        <v>1385</v>
      </c>
      <c r="B595" s="17" t="s">
        <v>193</v>
      </c>
      <c r="C595" s="12">
        <v>2</v>
      </c>
      <c r="D595" s="18">
        <v>0</v>
      </c>
      <c r="E595" s="12">
        <v>0</v>
      </c>
      <c r="F595" s="12">
        <v>0</v>
      </c>
      <c r="G595" s="12">
        <v>0</v>
      </c>
      <c r="H595" s="12">
        <v>0</v>
      </c>
      <c r="I595" s="12">
        <v>0</v>
      </c>
      <c r="J595" s="12">
        <v>1</v>
      </c>
    </row>
    <row r="596" spans="1:10" ht="15.75">
      <c r="A596" t="s">
        <v>1206</v>
      </c>
      <c r="B596" s="17" t="s">
        <v>39</v>
      </c>
      <c r="C596" s="12">
        <v>3</v>
      </c>
      <c r="D596" s="18">
        <v>0</v>
      </c>
      <c r="E596" s="12">
        <v>0</v>
      </c>
      <c r="F596" s="12">
        <v>0</v>
      </c>
      <c r="G596" s="12">
        <v>0</v>
      </c>
      <c r="H596" s="12">
        <v>0</v>
      </c>
      <c r="I596" s="12">
        <v>0</v>
      </c>
      <c r="J596" s="12">
        <v>1</v>
      </c>
    </row>
    <row r="597" spans="1:10" ht="15.75">
      <c r="A597" t="s">
        <v>1386</v>
      </c>
      <c r="B597" s="17" t="s">
        <v>280</v>
      </c>
      <c r="C597" s="12">
        <v>2</v>
      </c>
      <c r="D597" s="18">
        <v>0</v>
      </c>
      <c r="E597" s="12">
        <v>0</v>
      </c>
      <c r="F597" s="12">
        <v>0</v>
      </c>
      <c r="G597" s="12">
        <v>0</v>
      </c>
      <c r="H597" s="12">
        <v>0</v>
      </c>
      <c r="I597" s="12">
        <v>0</v>
      </c>
      <c r="J597" s="12">
        <v>1</v>
      </c>
    </row>
    <row r="598" spans="1:10" ht="15.75">
      <c r="A598" t="s">
        <v>94</v>
      </c>
      <c r="B598" s="17" t="s">
        <v>74</v>
      </c>
      <c r="C598" s="12">
        <v>1</v>
      </c>
      <c r="D598" s="18">
        <v>0</v>
      </c>
      <c r="E598" s="12">
        <v>0</v>
      </c>
      <c r="F598" s="12">
        <v>0</v>
      </c>
      <c r="G598" s="12">
        <v>0</v>
      </c>
      <c r="H598" s="12">
        <v>0</v>
      </c>
      <c r="I598" s="12">
        <v>0</v>
      </c>
      <c r="J598" s="12">
        <v>1</v>
      </c>
    </row>
    <row r="599" spans="1:10" ht="15.75">
      <c r="A599" t="s">
        <v>1195</v>
      </c>
      <c r="B599" s="17" t="s">
        <v>183</v>
      </c>
      <c r="C599" s="12">
        <v>2</v>
      </c>
      <c r="D599" s="18">
        <v>0</v>
      </c>
      <c r="E599" s="12">
        <v>0</v>
      </c>
      <c r="F599" s="12">
        <v>0</v>
      </c>
      <c r="G599" s="12">
        <v>0</v>
      </c>
      <c r="H599" s="12">
        <v>0</v>
      </c>
      <c r="I599" s="12">
        <v>0</v>
      </c>
      <c r="J599" s="12">
        <v>1</v>
      </c>
    </row>
    <row r="600" spans="1:10" ht="15.75">
      <c r="A600" t="s">
        <v>1387</v>
      </c>
      <c r="B600" s="17" t="s">
        <v>18</v>
      </c>
      <c r="C600" s="12">
        <v>1</v>
      </c>
      <c r="D600" s="18">
        <v>0</v>
      </c>
      <c r="E600" s="12">
        <v>0</v>
      </c>
      <c r="F600" s="12">
        <v>0</v>
      </c>
      <c r="G600" s="12">
        <v>0</v>
      </c>
      <c r="H600" s="12">
        <v>0</v>
      </c>
      <c r="I600" s="12">
        <v>0</v>
      </c>
      <c r="J600" s="12">
        <v>3</v>
      </c>
    </row>
    <row r="601" spans="1:10" ht="15.75">
      <c r="A601" t="s">
        <v>1388</v>
      </c>
      <c r="B601" s="17" t="s">
        <v>47</v>
      </c>
      <c r="C601" s="12">
        <v>2</v>
      </c>
      <c r="D601" s="18">
        <v>0</v>
      </c>
      <c r="E601" s="12">
        <v>0</v>
      </c>
      <c r="F601" s="12">
        <v>0</v>
      </c>
      <c r="G601" s="12">
        <v>0</v>
      </c>
      <c r="H601" s="12">
        <v>0</v>
      </c>
      <c r="I601" s="12">
        <v>0</v>
      </c>
      <c r="J601" s="12">
        <v>2</v>
      </c>
    </row>
    <row r="602" spans="1:10" ht="15.75">
      <c r="A602" t="s">
        <v>1389</v>
      </c>
      <c r="B602" s="17" t="s">
        <v>118</v>
      </c>
      <c r="C602" s="12">
        <v>1</v>
      </c>
      <c r="D602" s="18">
        <v>0</v>
      </c>
      <c r="E602" s="12">
        <v>0</v>
      </c>
      <c r="F602" s="12">
        <v>0</v>
      </c>
      <c r="G602" s="12">
        <v>0</v>
      </c>
      <c r="H602" s="12">
        <v>0</v>
      </c>
      <c r="I602" s="12">
        <v>0</v>
      </c>
      <c r="J602" s="12">
        <v>1</v>
      </c>
    </row>
    <row r="603" spans="1:10" ht="15.75">
      <c r="A603" t="s">
        <v>1390</v>
      </c>
      <c r="B603" s="17" t="s">
        <v>47</v>
      </c>
      <c r="C603" s="12">
        <v>2</v>
      </c>
      <c r="D603" s="18">
        <v>0</v>
      </c>
      <c r="E603" s="12">
        <v>0</v>
      </c>
      <c r="F603" s="12">
        <v>0</v>
      </c>
      <c r="G603" s="12">
        <v>0</v>
      </c>
      <c r="H603" s="12">
        <v>0</v>
      </c>
      <c r="I603" s="12">
        <v>0</v>
      </c>
      <c r="J603" s="12">
        <v>2</v>
      </c>
    </row>
    <row r="604" spans="1:10" ht="15.75">
      <c r="A604" t="s">
        <v>806</v>
      </c>
      <c r="B604" s="17" t="s">
        <v>74</v>
      </c>
      <c r="C604" s="12">
        <v>3</v>
      </c>
      <c r="D604" s="18">
        <v>0</v>
      </c>
      <c r="E604" s="12">
        <v>0</v>
      </c>
      <c r="F604" s="12">
        <v>0</v>
      </c>
      <c r="G604" s="12">
        <v>0</v>
      </c>
      <c r="H604" s="12">
        <v>0</v>
      </c>
      <c r="I604" s="12">
        <v>0</v>
      </c>
      <c r="J604" s="12">
        <v>2</v>
      </c>
    </row>
    <row r="605" spans="1:10" ht="15.75">
      <c r="A605" t="s">
        <v>720</v>
      </c>
      <c r="B605" s="17" t="s">
        <v>248</v>
      </c>
      <c r="C605" s="12">
        <v>2</v>
      </c>
      <c r="D605" s="18">
        <v>0</v>
      </c>
      <c r="E605" s="12">
        <v>0</v>
      </c>
      <c r="F605" s="12">
        <v>0</v>
      </c>
      <c r="G605" s="12">
        <v>0</v>
      </c>
      <c r="H605" s="12">
        <v>0</v>
      </c>
      <c r="I605" s="12">
        <v>0</v>
      </c>
      <c r="J605" s="12">
        <v>1</v>
      </c>
    </row>
    <row r="606" spans="1:10" ht="15.75">
      <c r="A606" t="s">
        <v>1391</v>
      </c>
      <c r="B606" s="17" t="s">
        <v>56</v>
      </c>
      <c r="C606" s="12">
        <v>3</v>
      </c>
      <c r="D606" s="18">
        <v>0</v>
      </c>
      <c r="E606" s="12">
        <v>0</v>
      </c>
      <c r="F606" s="12">
        <v>0</v>
      </c>
      <c r="G606" s="12">
        <v>0</v>
      </c>
      <c r="H606" s="12">
        <v>0</v>
      </c>
      <c r="I606" s="12">
        <v>0</v>
      </c>
      <c r="J606" s="12">
        <v>1</v>
      </c>
    </row>
    <row r="607" spans="1:10" ht="15.75">
      <c r="A607" t="s">
        <v>509</v>
      </c>
      <c r="B607" s="17" t="s">
        <v>18</v>
      </c>
      <c r="C607" s="12">
        <v>3</v>
      </c>
      <c r="D607" s="18">
        <v>0</v>
      </c>
      <c r="E607" s="12">
        <v>0</v>
      </c>
      <c r="F607" s="12">
        <v>0</v>
      </c>
      <c r="G607" s="12">
        <v>0</v>
      </c>
      <c r="H607" s="12">
        <v>0</v>
      </c>
      <c r="I607" s="12">
        <v>0</v>
      </c>
      <c r="J607" s="12">
        <v>2</v>
      </c>
    </row>
    <row r="608" spans="1:10" ht="15.75">
      <c r="A608" t="s">
        <v>1392</v>
      </c>
      <c r="B608" s="17" t="s">
        <v>413</v>
      </c>
      <c r="C608" s="12">
        <v>3</v>
      </c>
      <c r="D608" s="18">
        <v>0</v>
      </c>
      <c r="E608" s="12">
        <v>0</v>
      </c>
      <c r="F608" s="12">
        <v>0</v>
      </c>
      <c r="G608" s="12">
        <v>0</v>
      </c>
      <c r="H608" s="12">
        <v>0</v>
      </c>
      <c r="I608" s="12">
        <v>0</v>
      </c>
      <c r="J608" s="12">
        <v>2</v>
      </c>
    </row>
    <row r="609" spans="1:10" ht="15.75">
      <c r="A609" t="s">
        <v>1393</v>
      </c>
      <c r="B609" s="17" t="s">
        <v>47</v>
      </c>
      <c r="C609" s="12">
        <v>3</v>
      </c>
      <c r="D609" s="18">
        <v>0</v>
      </c>
      <c r="E609" s="12">
        <v>0</v>
      </c>
      <c r="F609" s="12">
        <v>0</v>
      </c>
      <c r="G609" s="12">
        <v>0</v>
      </c>
      <c r="H609" s="12">
        <v>0</v>
      </c>
      <c r="I609" s="12">
        <v>0</v>
      </c>
      <c r="J609" s="12">
        <v>3</v>
      </c>
    </row>
    <row r="610" spans="1:10" ht="15.75">
      <c r="A610" t="s">
        <v>159</v>
      </c>
      <c r="B610" s="17" t="s">
        <v>80</v>
      </c>
      <c r="C610" s="12">
        <v>1</v>
      </c>
      <c r="D610" s="18">
        <v>0</v>
      </c>
      <c r="E610" s="12">
        <v>0</v>
      </c>
      <c r="F610" s="12">
        <v>0</v>
      </c>
      <c r="G610" s="12">
        <v>0</v>
      </c>
      <c r="H610" s="12">
        <v>0</v>
      </c>
      <c r="I610" s="12">
        <v>0</v>
      </c>
      <c r="J610" s="12">
        <v>1</v>
      </c>
    </row>
    <row r="611" spans="1:10" ht="15.75">
      <c r="A611" t="s">
        <v>1394</v>
      </c>
      <c r="B611" s="17" t="s">
        <v>39</v>
      </c>
      <c r="C611" s="12">
        <v>3</v>
      </c>
      <c r="D611" s="18">
        <v>0</v>
      </c>
      <c r="E611" s="12">
        <v>0</v>
      </c>
      <c r="F611" s="12">
        <v>0</v>
      </c>
      <c r="G611" s="12">
        <v>0</v>
      </c>
      <c r="H611" s="12">
        <v>0</v>
      </c>
      <c r="I611" s="12">
        <v>0</v>
      </c>
      <c r="J611" s="12">
        <v>4</v>
      </c>
    </row>
    <row r="612" spans="1:10" ht="15.75">
      <c r="A612" t="s">
        <v>162</v>
      </c>
      <c r="B612" s="17" t="s">
        <v>237</v>
      </c>
      <c r="C612" s="12">
        <v>1</v>
      </c>
      <c r="D612" s="18">
        <v>0</v>
      </c>
      <c r="E612" s="12">
        <v>0</v>
      </c>
      <c r="F612" s="12">
        <v>0</v>
      </c>
      <c r="G612" s="12">
        <v>0</v>
      </c>
      <c r="H612" s="12">
        <v>0</v>
      </c>
      <c r="I612" s="12">
        <v>0</v>
      </c>
      <c r="J612" s="12">
        <v>1</v>
      </c>
    </row>
    <row r="613" spans="1:10" ht="15.75">
      <c r="A613" t="s">
        <v>1149</v>
      </c>
      <c r="B613" s="17" t="s">
        <v>118</v>
      </c>
      <c r="C613" s="12">
        <v>3</v>
      </c>
      <c r="D613" s="18">
        <v>0</v>
      </c>
      <c r="E613" s="12">
        <v>0</v>
      </c>
      <c r="F613" s="12">
        <v>0</v>
      </c>
      <c r="G613" s="12">
        <v>0</v>
      </c>
      <c r="H613" s="12">
        <v>0</v>
      </c>
      <c r="I613" s="12">
        <v>0</v>
      </c>
      <c r="J613" s="12">
        <v>1</v>
      </c>
    </row>
    <row r="614" spans="1:10" ht="15.75">
      <c r="A614" t="s">
        <v>1395</v>
      </c>
      <c r="B614" s="17" t="s">
        <v>379</v>
      </c>
      <c r="C614" s="12">
        <v>2</v>
      </c>
      <c r="D614" s="18">
        <v>0</v>
      </c>
      <c r="E614" s="12">
        <v>0</v>
      </c>
      <c r="F614" s="12">
        <v>0</v>
      </c>
      <c r="G614" s="12">
        <v>0</v>
      </c>
      <c r="H614" s="12">
        <v>0</v>
      </c>
      <c r="I614" s="12">
        <v>0</v>
      </c>
      <c r="J614" s="12">
        <v>1</v>
      </c>
    </row>
    <row r="615" spans="1:10" ht="15.75">
      <c r="A615" t="s">
        <v>544</v>
      </c>
      <c r="B615" s="17" t="s">
        <v>84</v>
      </c>
      <c r="C615" s="12">
        <v>2</v>
      </c>
      <c r="D615" s="18">
        <v>0</v>
      </c>
      <c r="E615" s="12">
        <v>0</v>
      </c>
      <c r="F615" s="12">
        <v>0</v>
      </c>
      <c r="G615" s="12">
        <v>0</v>
      </c>
      <c r="H615" s="12">
        <v>0</v>
      </c>
      <c r="I615" s="12">
        <v>0</v>
      </c>
      <c r="J615" s="12">
        <v>1</v>
      </c>
    </row>
    <row r="616" spans="1:10" ht="15.75">
      <c r="A616" t="s">
        <v>664</v>
      </c>
      <c r="B616" s="17" t="s">
        <v>202</v>
      </c>
      <c r="C616" s="12">
        <v>3</v>
      </c>
      <c r="D616" s="18">
        <v>0</v>
      </c>
      <c r="E616" s="12">
        <v>0</v>
      </c>
      <c r="F616" s="12">
        <v>0</v>
      </c>
      <c r="G616" s="12">
        <v>0</v>
      </c>
      <c r="H616" s="12">
        <v>0</v>
      </c>
      <c r="I616" s="12">
        <v>0</v>
      </c>
      <c r="J616" s="12">
        <v>1</v>
      </c>
    </row>
    <row r="617" spans="1:10" ht="15.75">
      <c r="A617" t="s">
        <v>1049</v>
      </c>
      <c r="B617" s="17" t="s">
        <v>215</v>
      </c>
      <c r="C617" s="12">
        <v>1</v>
      </c>
      <c r="D617" s="18">
        <v>0</v>
      </c>
      <c r="E617" s="12">
        <v>0</v>
      </c>
      <c r="F617" s="12">
        <v>0</v>
      </c>
      <c r="G617" s="12">
        <v>0</v>
      </c>
      <c r="H617" s="12">
        <v>0</v>
      </c>
      <c r="I617" s="12">
        <v>0</v>
      </c>
      <c r="J617" s="12">
        <v>1</v>
      </c>
    </row>
    <row r="618" spans="1:10" ht="15.75">
      <c r="A618" t="s">
        <v>547</v>
      </c>
      <c r="B618" s="17" t="s">
        <v>68</v>
      </c>
      <c r="C618" s="12">
        <v>2</v>
      </c>
      <c r="D618" s="18">
        <v>0</v>
      </c>
      <c r="E618" s="12">
        <v>0</v>
      </c>
      <c r="F618" s="12">
        <v>0</v>
      </c>
      <c r="G618" s="12">
        <v>0</v>
      </c>
      <c r="H618" s="12">
        <v>0</v>
      </c>
      <c r="I618" s="12">
        <v>0</v>
      </c>
      <c r="J618" s="12">
        <v>1</v>
      </c>
    </row>
    <row r="619" spans="1:10" ht="15.75">
      <c r="A619" t="s">
        <v>1396</v>
      </c>
      <c r="B619" s="17" t="s">
        <v>74</v>
      </c>
      <c r="C619" s="12">
        <v>3</v>
      </c>
      <c r="D619" s="18">
        <v>0</v>
      </c>
      <c r="E619" s="12">
        <v>0</v>
      </c>
      <c r="F619" s="12">
        <v>0</v>
      </c>
      <c r="G619" s="12">
        <v>0</v>
      </c>
      <c r="H619" s="12">
        <v>0</v>
      </c>
      <c r="I619" s="12">
        <v>0</v>
      </c>
      <c r="J619" s="12">
        <v>3</v>
      </c>
    </row>
    <row r="620" spans="1:10" ht="15.75">
      <c r="A620" t="s">
        <v>1225</v>
      </c>
      <c r="B620" s="17" t="s">
        <v>215</v>
      </c>
      <c r="C620" s="12">
        <v>1</v>
      </c>
      <c r="D620" s="18">
        <v>0</v>
      </c>
      <c r="E620" s="12">
        <v>0</v>
      </c>
      <c r="F620" s="12">
        <v>0</v>
      </c>
      <c r="G620" s="12">
        <v>0</v>
      </c>
      <c r="H620" s="12">
        <v>0</v>
      </c>
      <c r="I620" s="12">
        <v>0</v>
      </c>
      <c r="J620" s="12">
        <v>1</v>
      </c>
    </row>
    <row r="621" spans="1:10" ht="15.75">
      <c r="A621" t="s">
        <v>579</v>
      </c>
      <c r="B621" s="17" t="s">
        <v>47</v>
      </c>
      <c r="C621" s="12">
        <v>1</v>
      </c>
      <c r="D621" s="18">
        <v>0</v>
      </c>
      <c r="E621" s="12">
        <v>0</v>
      </c>
      <c r="F621" s="12">
        <v>0</v>
      </c>
      <c r="G621" s="12">
        <v>0</v>
      </c>
      <c r="H621" s="12">
        <v>0</v>
      </c>
      <c r="I621" s="12">
        <v>0</v>
      </c>
      <c r="J621" s="12">
        <v>1</v>
      </c>
    </row>
    <row r="622" spans="1:10" ht="15.75">
      <c r="A622" t="s">
        <v>1397</v>
      </c>
      <c r="B622" s="17" t="s">
        <v>183</v>
      </c>
      <c r="C622" s="12">
        <v>4</v>
      </c>
      <c r="D622" s="18">
        <v>0</v>
      </c>
      <c r="E622" s="12">
        <v>0</v>
      </c>
      <c r="F622" s="12">
        <v>0</v>
      </c>
      <c r="G622" s="12">
        <v>0</v>
      </c>
      <c r="H622" s="12">
        <v>0</v>
      </c>
      <c r="I622" s="12">
        <v>0</v>
      </c>
      <c r="J622" s="12">
        <v>5</v>
      </c>
    </row>
    <row r="623" spans="1:10" ht="15.75">
      <c r="A623" t="s">
        <v>1398</v>
      </c>
      <c r="B623" s="17" t="s">
        <v>413</v>
      </c>
      <c r="C623" s="12">
        <v>2</v>
      </c>
      <c r="D623" s="18">
        <v>0</v>
      </c>
      <c r="E623" s="12">
        <v>0</v>
      </c>
      <c r="F623" s="12">
        <v>0</v>
      </c>
      <c r="G623" s="12">
        <v>0</v>
      </c>
      <c r="H623" s="12">
        <v>0</v>
      </c>
      <c r="I623" s="12">
        <v>0</v>
      </c>
      <c r="J623" s="12">
        <v>2</v>
      </c>
    </row>
    <row r="624" spans="1:10" ht="15.75">
      <c r="A624" t="s">
        <v>1399</v>
      </c>
      <c r="B624" s="17" t="s">
        <v>1102</v>
      </c>
      <c r="C624" s="12">
        <v>3</v>
      </c>
      <c r="D624" s="18">
        <v>0</v>
      </c>
      <c r="E624" s="12">
        <v>0</v>
      </c>
      <c r="F624" s="12">
        <v>0</v>
      </c>
      <c r="G624" s="12">
        <v>0</v>
      </c>
      <c r="H624" s="12">
        <v>0</v>
      </c>
      <c r="I624" s="12">
        <v>0</v>
      </c>
      <c r="J624" s="12">
        <v>1</v>
      </c>
    </row>
    <row r="625" spans="1:10" ht="15.75">
      <c r="A625" t="s">
        <v>791</v>
      </c>
      <c r="B625" s="17" t="s">
        <v>68</v>
      </c>
      <c r="C625" s="12">
        <v>2</v>
      </c>
      <c r="D625" s="18">
        <v>0</v>
      </c>
      <c r="E625" s="12">
        <v>0</v>
      </c>
      <c r="F625" s="12">
        <v>0</v>
      </c>
      <c r="G625" s="12">
        <v>0</v>
      </c>
      <c r="H625" s="12">
        <v>0</v>
      </c>
      <c r="I625" s="12">
        <v>0</v>
      </c>
      <c r="J625" s="12">
        <v>2</v>
      </c>
    </row>
    <row r="626" spans="1:10" ht="15.75">
      <c r="A626" t="s">
        <v>844</v>
      </c>
      <c r="B626" s="17" t="s">
        <v>78</v>
      </c>
      <c r="C626" s="12">
        <v>1</v>
      </c>
      <c r="D626" s="18">
        <v>0</v>
      </c>
      <c r="E626" s="12">
        <v>0</v>
      </c>
      <c r="F626" s="12">
        <v>0</v>
      </c>
      <c r="G626" s="12">
        <v>0</v>
      </c>
      <c r="H626" s="12">
        <v>0</v>
      </c>
      <c r="I626" s="12">
        <v>0</v>
      </c>
      <c r="J626" s="12">
        <v>1</v>
      </c>
    </row>
    <row r="627" spans="1:10" ht="15.75">
      <c r="A627" t="s">
        <v>1185</v>
      </c>
      <c r="B627" s="17" t="s">
        <v>47</v>
      </c>
      <c r="C627" s="12">
        <v>3</v>
      </c>
      <c r="D627" s="18">
        <v>0</v>
      </c>
      <c r="E627" s="12">
        <v>0</v>
      </c>
      <c r="F627" s="12">
        <v>0</v>
      </c>
      <c r="G627" s="12">
        <v>0</v>
      </c>
      <c r="H627" s="12">
        <v>0</v>
      </c>
      <c r="I627" s="12">
        <v>0</v>
      </c>
      <c r="J627" s="12">
        <v>1</v>
      </c>
    </row>
    <row r="628" spans="1:10" ht="15.75">
      <c r="A628" t="s">
        <v>1400</v>
      </c>
      <c r="B628" s="17" t="s">
        <v>248</v>
      </c>
      <c r="C628" s="12">
        <v>3</v>
      </c>
      <c r="D628" s="18">
        <v>0</v>
      </c>
      <c r="E628" s="12">
        <v>0</v>
      </c>
      <c r="F628" s="12">
        <v>0</v>
      </c>
      <c r="G628" s="12">
        <v>0</v>
      </c>
      <c r="H628" s="12">
        <v>0</v>
      </c>
      <c r="I628" s="12">
        <v>0</v>
      </c>
      <c r="J628" s="12">
        <v>1</v>
      </c>
    </row>
    <row r="629" spans="1:10" ht="15.75">
      <c r="A629" t="s">
        <v>1401</v>
      </c>
      <c r="B629" s="17" t="s">
        <v>80</v>
      </c>
      <c r="C629" s="12">
        <v>1</v>
      </c>
      <c r="D629" s="18">
        <v>0</v>
      </c>
      <c r="E629" s="12">
        <v>0</v>
      </c>
      <c r="F629" s="12">
        <v>0</v>
      </c>
      <c r="G629" s="12">
        <v>0</v>
      </c>
      <c r="H629" s="12">
        <v>0</v>
      </c>
      <c r="I629" s="12">
        <v>0</v>
      </c>
      <c r="J629" s="12">
        <v>1</v>
      </c>
    </row>
    <row r="630" spans="1:10" ht="15.75">
      <c r="A630" t="s">
        <v>1005</v>
      </c>
      <c r="B630" s="17" t="s">
        <v>1101</v>
      </c>
      <c r="C630" s="12">
        <v>2</v>
      </c>
      <c r="D630" s="18">
        <v>0</v>
      </c>
      <c r="E630" s="12">
        <v>0</v>
      </c>
      <c r="F630" s="12">
        <v>0</v>
      </c>
      <c r="G630" s="12">
        <v>0</v>
      </c>
      <c r="H630" s="12">
        <v>0</v>
      </c>
      <c r="I630" s="12">
        <v>0</v>
      </c>
      <c r="J630" s="12">
        <v>1</v>
      </c>
    </row>
    <row r="631" spans="1:10" ht="15.75">
      <c r="A631" t="s">
        <v>733</v>
      </c>
      <c r="B631" s="17" t="s">
        <v>248</v>
      </c>
      <c r="C631" s="12">
        <v>3</v>
      </c>
      <c r="D631" s="18">
        <v>0</v>
      </c>
      <c r="E631" s="12">
        <v>0</v>
      </c>
      <c r="F631" s="12">
        <v>0</v>
      </c>
      <c r="G631" s="12">
        <v>0</v>
      </c>
      <c r="H631" s="12">
        <v>0</v>
      </c>
      <c r="I631" s="12">
        <v>0</v>
      </c>
      <c r="J631" s="12">
        <v>1</v>
      </c>
    </row>
    <row r="632" spans="1:10" ht="15.75">
      <c r="A632" t="s">
        <v>814</v>
      </c>
      <c r="B632" s="17" t="s">
        <v>30</v>
      </c>
      <c r="C632" s="12">
        <v>2</v>
      </c>
      <c r="D632" s="18">
        <v>0</v>
      </c>
      <c r="E632" s="12">
        <v>0</v>
      </c>
      <c r="F632" s="12">
        <v>0</v>
      </c>
      <c r="G632" s="12">
        <v>0</v>
      </c>
      <c r="H632" s="12">
        <v>0</v>
      </c>
      <c r="I632" s="12">
        <v>0</v>
      </c>
      <c r="J632" s="12">
        <v>1</v>
      </c>
    </row>
    <row r="633" spans="1:10" ht="15.75">
      <c r="A633" t="s">
        <v>895</v>
      </c>
      <c r="B633" s="17" t="s">
        <v>39</v>
      </c>
      <c r="C633" s="12">
        <v>2</v>
      </c>
      <c r="D633" s="18">
        <v>0</v>
      </c>
      <c r="E633" s="12">
        <v>0</v>
      </c>
      <c r="F633" s="12">
        <v>0</v>
      </c>
      <c r="G633" s="12">
        <v>0</v>
      </c>
      <c r="H633" s="12">
        <v>0</v>
      </c>
      <c r="I633" s="12">
        <v>0</v>
      </c>
      <c r="J633" s="12">
        <v>1</v>
      </c>
    </row>
    <row r="634" spans="1:10" ht="15.75">
      <c r="A634" t="s">
        <v>700</v>
      </c>
      <c r="B634" s="17" t="s">
        <v>280</v>
      </c>
      <c r="C634" s="12">
        <v>2</v>
      </c>
      <c r="D634" s="18">
        <v>0</v>
      </c>
      <c r="E634" s="12">
        <v>0</v>
      </c>
      <c r="F634" s="12">
        <v>0</v>
      </c>
      <c r="G634" s="12">
        <v>0</v>
      </c>
      <c r="H634" s="12">
        <v>0</v>
      </c>
      <c r="I634" s="12">
        <v>0</v>
      </c>
      <c r="J634" s="12">
        <v>4</v>
      </c>
    </row>
    <row r="635" spans="1:10" ht="15.75">
      <c r="A635" t="s">
        <v>1402</v>
      </c>
      <c r="B635" s="17" t="s">
        <v>68</v>
      </c>
      <c r="C635" s="12">
        <v>3</v>
      </c>
      <c r="D635" s="18">
        <v>0</v>
      </c>
      <c r="E635" s="12">
        <v>0</v>
      </c>
      <c r="F635" s="12">
        <v>0</v>
      </c>
      <c r="G635" s="12">
        <v>0</v>
      </c>
      <c r="H635" s="12">
        <v>0</v>
      </c>
      <c r="I635" s="12">
        <v>0</v>
      </c>
      <c r="J635" s="12">
        <v>2</v>
      </c>
    </row>
    <row r="636" spans="1:10" ht="15.75">
      <c r="A636" t="s">
        <v>1403</v>
      </c>
      <c r="B636" s="17" t="s">
        <v>60</v>
      </c>
      <c r="C636" s="12">
        <v>2</v>
      </c>
      <c r="D636" s="18">
        <v>0</v>
      </c>
      <c r="E636" s="12">
        <v>0</v>
      </c>
      <c r="F636" s="12">
        <v>0</v>
      </c>
      <c r="G636" s="12">
        <v>0</v>
      </c>
      <c r="H636" s="12">
        <v>0</v>
      </c>
      <c r="I636" s="12">
        <v>0</v>
      </c>
      <c r="J636" s="12">
        <v>3</v>
      </c>
    </row>
    <row r="637" spans="1:10" ht="15.75">
      <c r="A637" t="s">
        <v>849</v>
      </c>
      <c r="B637" s="17" t="s">
        <v>68</v>
      </c>
      <c r="C637" s="12">
        <v>3</v>
      </c>
      <c r="D637" s="18">
        <v>0</v>
      </c>
      <c r="E637" s="12">
        <v>0</v>
      </c>
      <c r="F637" s="12">
        <v>0</v>
      </c>
      <c r="G637" s="12">
        <v>0</v>
      </c>
      <c r="H637" s="12">
        <v>0</v>
      </c>
      <c r="I637" s="12">
        <v>0</v>
      </c>
      <c r="J637" s="12">
        <v>3</v>
      </c>
    </row>
    <row r="638" spans="1:10" ht="15.75">
      <c r="A638" t="s">
        <v>652</v>
      </c>
      <c r="B638" s="17" t="s">
        <v>68</v>
      </c>
      <c r="C638" s="12">
        <v>2</v>
      </c>
      <c r="D638" s="18">
        <v>0</v>
      </c>
      <c r="E638" s="12">
        <v>0</v>
      </c>
      <c r="F638" s="12">
        <v>0</v>
      </c>
      <c r="G638" s="12">
        <v>0</v>
      </c>
      <c r="H638" s="12">
        <v>0</v>
      </c>
      <c r="I638" s="12">
        <v>0</v>
      </c>
      <c r="J638" s="12">
        <v>1</v>
      </c>
    </row>
    <row r="639" spans="1:10" ht="15.75">
      <c r="A639" t="s">
        <v>525</v>
      </c>
      <c r="B639" s="17" t="s">
        <v>18</v>
      </c>
      <c r="C639" s="12">
        <v>3</v>
      </c>
      <c r="D639" s="18">
        <v>0</v>
      </c>
      <c r="E639" s="12">
        <v>0</v>
      </c>
      <c r="F639" s="12">
        <v>0</v>
      </c>
      <c r="G639" s="12">
        <v>0</v>
      </c>
      <c r="H639" s="12">
        <v>0</v>
      </c>
      <c r="I639" s="12">
        <v>0</v>
      </c>
      <c r="J639" s="12">
        <v>1</v>
      </c>
    </row>
    <row r="640" spans="1:10" ht="15.75">
      <c r="A640" t="s">
        <v>1404</v>
      </c>
      <c r="B640" s="17" t="s">
        <v>122</v>
      </c>
      <c r="C640" s="12">
        <v>3</v>
      </c>
      <c r="D640" s="18">
        <v>0</v>
      </c>
      <c r="E640" s="12">
        <v>0</v>
      </c>
      <c r="F640" s="12">
        <v>0</v>
      </c>
      <c r="G640" s="12">
        <v>0</v>
      </c>
      <c r="H640" s="12">
        <v>0</v>
      </c>
      <c r="I640" s="12">
        <v>0</v>
      </c>
      <c r="J640" s="12">
        <v>3</v>
      </c>
    </row>
    <row r="641" spans="1:10" ht="15.75">
      <c r="A641" t="s">
        <v>1405</v>
      </c>
      <c r="B641" s="17" t="s">
        <v>56</v>
      </c>
      <c r="C641" s="12">
        <v>2</v>
      </c>
      <c r="D641" s="18">
        <v>0</v>
      </c>
      <c r="E641" s="12">
        <v>0</v>
      </c>
      <c r="F641" s="12">
        <v>0</v>
      </c>
      <c r="G641" s="12">
        <v>0</v>
      </c>
      <c r="H641" s="12">
        <v>0</v>
      </c>
      <c r="I641" s="12">
        <v>0</v>
      </c>
      <c r="J641" s="12">
        <v>1</v>
      </c>
    </row>
    <row r="642" spans="1:10" ht="15.75">
      <c r="A642" t="s">
        <v>1086</v>
      </c>
      <c r="B642" s="17" t="s">
        <v>413</v>
      </c>
      <c r="C642" s="5">
        <v>1</v>
      </c>
      <c r="D642" s="9">
        <v>0</v>
      </c>
      <c r="E642" s="5">
        <v>0</v>
      </c>
      <c r="F642" s="5">
        <v>0</v>
      </c>
      <c r="G642" s="5">
        <v>0</v>
      </c>
      <c r="H642" s="5">
        <v>0</v>
      </c>
      <c r="I642" s="5">
        <v>0</v>
      </c>
      <c r="J642" s="5">
        <v>3</v>
      </c>
    </row>
  </sheetData>
  <hyperlinks>
    <hyperlink ref="D1" r:id="rId1" tooltip="Receptions" display="https://www.footballdb.com/statistics/nfl/player-stats/receiving/2023/preseason?sort=recnum" xr:uid="{5CF46B36-42C1-9842-B16E-CA7C678D15F4}"/>
    <hyperlink ref="E1" r:id="rId2" tooltip="Receiving Yards" display="https://www.footballdb.com/statistics/nfl/player-stats/receiving/2023/preseason?sort=recyds" xr:uid="{117C2848-CA98-8945-8B9D-49B7FA72588D}"/>
    <hyperlink ref="F1" r:id="rId3" tooltip="Receiving Average" display="https://www.footballdb.com/statistics/nfl/player-stats/receiving/2023/preseason?sort=recavg" xr:uid="{E2C9CAFC-ED61-134B-8304-E635D9FDCF68}"/>
    <hyperlink ref="G1" r:id="rId4" tooltip="Receiving Yards Per Game" display="https://www.footballdb.com/statistics/nfl/player-stats/receiving/2023/preseason?sort=recypg" xr:uid="{02648E22-93AD-9241-91D1-A5FCE0586EB8}"/>
    <hyperlink ref="H1" r:id="rId5" tooltip="Longest Reception" display="https://www.footballdb.com/statistics/nfl/player-stats/receiving/2023/preseason?sort=reclg" xr:uid="{1CA438B7-D667-A047-BFF5-0AA934640BF9}"/>
    <hyperlink ref="I1" r:id="rId6" tooltip="Touchdown Receptions" display="https://www.footballdb.com/statistics/nfl/player-stats/receiving/2023/preseason?sort=rectds" xr:uid="{E5FA2224-1BA8-2F4D-B509-573A10EF774B}"/>
    <hyperlink ref="J1" r:id="rId7" tooltip="Receiving Targets" display="https://www.footballdb.com/statistics/nfl/player-stats/receiving/2023/preseason?sort=rectgt" xr:uid="{017C5492-C8B9-8141-AA9C-899DD625B57D}"/>
    <hyperlink ref="B2" r:id="rId8" display="https://www.footballdb.com/teams/nfl/las-vegas-raiders/stats" xr:uid="{A6A21928-04D4-B740-90A8-F7F27C8E105F}"/>
    <hyperlink ref="B3" r:id="rId9" display="https://www.footballdb.com/teams/nfl/cleveland-browns/stats" xr:uid="{E94B1F7A-712D-0F4B-AB2C-9390CEFE6480}"/>
    <hyperlink ref="B4" r:id="rId10" display="https://www.footballdb.com/teams/nfl/kansas-city-chiefs/stats" xr:uid="{DCF073F4-3472-834A-8136-D9AFC5E3EF27}"/>
    <hyperlink ref="B5" r:id="rId11" display="https://www.footballdb.com/teams/nfl/las-vegas-raiders/stats" xr:uid="{BD694883-D010-6A48-93FE-03852EAB00FF}"/>
    <hyperlink ref="B6" r:id="rId12" display="https://www.footballdb.com/teams/nfl/green-bay-packers/stats" xr:uid="{35BBA787-E74E-DF4B-9155-346B2A4CF492}"/>
    <hyperlink ref="B7" r:id="rId13" display="https://www.footballdb.com/teams/nfl/cincinnati-bengals/stats" xr:uid="{01B0AD5A-3923-1541-ADB7-979624723552}"/>
    <hyperlink ref="B8" r:id="rId14" display="https://www.footballdb.com/teams/nfl/new-orleans-saints/stats" xr:uid="{F289AB12-F8BE-D944-801E-C13C58552D58}"/>
    <hyperlink ref="B9" r:id="rId15" display="https://www.footballdb.com/teams/nfl/san-francisco-49ers/stats" xr:uid="{F6776B6C-4251-D041-9E2C-013BEEB0F686}"/>
    <hyperlink ref="B10" r:id="rId16" display="https://www.footballdb.com/teams/nfl/new-york-jets/stats" xr:uid="{E5AA7AAC-BB93-6C44-9FB8-5A8FA9248A26}"/>
    <hyperlink ref="B11" r:id="rId17" display="https://www.footballdb.com/teams/nfl/los-angeles-rams/stats" xr:uid="{D8F670F3-A725-614F-90C5-08BFDAE61EF2}"/>
    <hyperlink ref="B12" r:id="rId18" display="https://www.footballdb.com/teams/nfl/new-orleans-saints/stats" xr:uid="{107561A9-685E-E34E-BF3B-0FEDC127FB40}"/>
    <hyperlink ref="B13" r:id="rId19" display="https://www.footballdb.com/teams/nfl/washington-commanders/stats" xr:uid="{3E50703F-D54B-EF4A-9531-9E3EB15B96CA}"/>
    <hyperlink ref="B14" r:id="rId20" display="https://www.footballdb.com/teams/nfl/atlanta-falcons/stats" xr:uid="{38E3B2BD-70AC-7D43-B098-F1DAC13842B2}"/>
    <hyperlink ref="B15" r:id="rId21" display="https://www.footballdb.com/teams/nfl/los-angeles-rams/stats" xr:uid="{DE2C434B-7E3F-F947-903B-9E64D5EB7245}"/>
    <hyperlink ref="B16" r:id="rId22" display="https://www.footballdb.com/teams/nfl/houston-texans/stats" xr:uid="{05425DD4-86A7-6D4F-A925-F4A3AFF6CCB1}"/>
    <hyperlink ref="B17" r:id="rId23" display="https://www.footballdb.com/teams/nfl/detroit-lions/stats" xr:uid="{37B8A038-BC7D-E141-AF22-BA01E593CB76}"/>
    <hyperlink ref="B18" r:id="rId24" display="https://www.footballdb.com/teams/nfl/los-angeles-chargers/stats" xr:uid="{2D2FC647-84E5-AE4B-828A-2C12384DFFE6}"/>
    <hyperlink ref="B19" r:id="rId25" display="https://www.footballdb.com/teams/nfl/detroit-lions/stats" xr:uid="{54B18A51-2D25-CE40-8DEE-4EDC66370AD6}"/>
    <hyperlink ref="B20" r:id="rId26" display="https://www.footballdb.com/teams/nfl/new-york-jets/stats" xr:uid="{0B0369A3-3B23-0041-877A-F2362046A474}"/>
    <hyperlink ref="B21" r:id="rId27" display="https://www.footballdb.com/teams/nfl/new-york-jets/stats" xr:uid="{62CCCED8-6232-3B41-8FC7-A231D704A211}"/>
    <hyperlink ref="B22" r:id="rId28" display="https://www.footballdb.com/teams/nfl/cincinnati-bengals/stats" xr:uid="{EAB32B50-4DE0-624C-8BCC-2F101A7E0B24}"/>
    <hyperlink ref="B23" r:id="rId29" display="https://www.footballdb.com/teams/nfl/cincinnati-bengals/stats" xr:uid="{0768F86A-6B0C-6842-B504-354F4D9A2B0E}"/>
    <hyperlink ref="B24" r:id="rId30" display="https://www.footballdb.com/teams/nfl/cleveland-browns/stats" xr:uid="{D91E907C-8636-E54A-B806-982FB10FA2B6}"/>
    <hyperlink ref="B25" r:id="rId31" display="https://www.footballdb.com/teams/nfl/new-orleans-saints/stats" xr:uid="{DA067FAF-98EC-F84B-AD60-F4B4E30BEC36}"/>
    <hyperlink ref="B26" r:id="rId32" display="https://www.footballdb.com/teams/nfl/cleveland-browns/stats" xr:uid="{31431625-536B-6B48-9FC2-09E7F4C55396}"/>
    <hyperlink ref="B27" r:id="rId33" display="https://www.footballdb.com/teams/nfl/kansas-city-chiefs/stats" xr:uid="{20AF51AE-E9F0-FC49-8379-2BA5ABBBB806}"/>
    <hyperlink ref="B28" r:id="rId34" display="https://www.footballdb.com/teams/nfl/los-angeles-rams/stats" xr:uid="{3D922F8E-FA60-E747-B016-11B12F33DE37}"/>
    <hyperlink ref="B29" r:id="rId35" display="https://www.footballdb.com/teams/nfl/arizona-cardinals/stats" xr:uid="{898D3A93-1228-4443-BC14-B72E7FBF2659}"/>
    <hyperlink ref="B30" r:id="rId36" display="https://www.footballdb.com/teams/nfl/las-vegas-raiders/stats" xr:uid="{0CAB6872-A799-174D-9DB0-AF2BAEFC21AA}"/>
    <hyperlink ref="B31" r:id="rId37" display="https://www.footballdb.com/teams/nfl/miami-dolphins/stats" xr:uid="{AF25AB37-F1CB-0643-BC50-EDA4D4349169}"/>
    <hyperlink ref="B32" r:id="rId38" display="https://www.footballdb.com/teams/nfl/dallas-cowboys/stats" xr:uid="{5CAB6BBA-F892-8142-9532-2C7BF23B03B4}"/>
    <hyperlink ref="B33" r:id="rId39" display="https://www.footballdb.com/teams/nfl/cleveland-browns/stats" xr:uid="{9E98848E-A4C0-2E49-9F04-3A004C3F61D4}"/>
    <hyperlink ref="B34" r:id="rId40" display="https://www.footballdb.com/teams/nfl/cleveland-browns/stats" xr:uid="{73B70D02-C7CC-0243-90BD-C181FBA12058}"/>
    <hyperlink ref="B35" r:id="rId41" display="https://www.footballdb.com/teams/nfl/cincinnati-bengals/stats" xr:uid="{5A19C8E0-5CB9-AC4B-9AE2-2E2E0B4D3E6F}"/>
    <hyperlink ref="B36" r:id="rId42" display="https://www.footballdb.com/teams/nfl/denver-broncos/stats" xr:uid="{B4BE7119-C83B-7D4E-B666-C3B85E1F6059}"/>
    <hyperlink ref="B37" r:id="rId43" display="https://www.footballdb.com/teams/nfl/los-angeles-chargers/stats" xr:uid="{9B455AF7-3DBF-D444-B5A2-05DDD90DD8CE}"/>
    <hyperlink ref="B38" r:id="rId44" display="https://www.footballdb.com/teams/nfl/tennessee-titans/stats" xr:uid="{0F321C32-3E2E-8549-BB8D-F49BE9C65847}"/>
    <hyperlink ref="B39" r:id="rId45" display="https://www.footballdb.com/teams/nfl/baltimore-ravens/stats" xr:uid="{76730F7E-2091-D745-A073-49EB93F7A899}"/>
    <hyperlink ref="B40" r:id="rId46" display="https://www.footballdb.com/teams/nfl/new-orleans-saints/stats" xr:uid="{704F659F-F11D-DF48-A00A-F8335769DEA4}"/>
    <hyperlink ref="B41" r:id="rId47" display="https://www.footballdb.com/teams/nfl/tampa-bay-buccaneers/stats" xr:uid="{59736675-98DB-8047-A87A-0A9F0DC4E22C}"/>
    <hyperlink ref="B42" r:id="rId48" display="https://www.footballdb.com/teams/nfl/minnesota-vikings/stats" xr:uid="{952196E9-8E5D-4149-ABC5-2B62D23B9B3A}"/>
    <hyperlink ref="B43" r:id="rId49" display="https://www.footballdb.com/teams/nfl/new-york-giants/stats" xr:uid="{11A383B7-490E-4945-8035-630A03A27D83}"/>
    <hyperlink ref="B44" r:id="rId50" display="https://www.footballdb.com/teams/nfl/philadelphia-eagles/stats" xr:uid="{AE31EA02-1E7A-3145-882C-81C211960D4C}"/>
    <hyperlink ref="B45" r:id="rId51" display="https://www.footballdb.com/teams/nfl/cleveland-browns/stats" xr:uid="{6AF6A22A-5D57-294F-BD98-1568395B7800}"/>
    <hyperlink ref="B46" r:id="rId52" display="https://www.footballdb.com/teams/nfl/seattle-seahawks/stats" xr:uid="{2DD87B54-D9B9-5E4A-8FAC-70F963D10F29}"/>
    <hyperlink ref="B47" r:id="rId53" display="https://www.footballdb.com/teams/nfl/jacksonville-jaguars/stats" xr:uid="{9058AC84-822D-0449-8C6A-F6692027B62B}"/>
    <hyperlink ref="B48" r:id="rId54" display="https://www.footballdb.com/teams/nfl/miami-dolphins/stats" xr:uid="{468E9261-C3A1-A74D-B8B1-4F9A5C4DD039}"/>
    <hyperlink ref="B49" r:id="rId55" display="https://www.footballdb.com/teams/nfl/dallas-cowboys/stats" xr:uid="{A3243A78-EE57-CC44-8CA4-2F22EBEE4FA9}"/>
    <hyperlink ref="B50" r:id="rId56" display="https://www.footballdb.com/teams/nfl/new-orleans-saints/stats" xr:uid="{6126318A-B577-DE48-912D-6EBC03D63DB3}"/>
    <hyperlink ref="B51" r:id="rId57" display="https://www.footballdb.com/teams/nfl/washington-commanders/stats" xr:uid="{094F41AC-9B5B-D44F-81FF-436CF2815003}"/>
    <hyperlink ref="B52" r:id="rId58" display="https://www.footballdb.com/teams/nfl/chicago-bears/stats" xr:uid="{727DB9CF-63E2-654E-906B-A3C1DF49AF4A}"/>
    <hyperlink ref="B53" r:id="rId59" display="https://www.footballdb.com/teams/nfl/miami-dolphins/stats" xr:uid="{304BBEEF-B7F7-1044-8B0E-44E29D696853}"/>
    <hyperlink ref="B54" r:id="rId60" display="https://www.footballdb.com/teams/nfl/tampa-bay-buccaneers/stats" xr:uid="{F3DC28CB-E407-6B4B-AA38-5F677BA800B2}"/>
    <hyperlink ref="B55" r:id="rId61" display="https://www.footballdb.com/teams/nfl/washington-commanders/stats" xr:uid="{A5740042-FEAD-BE41-A9F8-AB30B005534B}"/>
    <hyperlink ref="B56" r:id="rId62" display="https://www.footballdb.com/teams/nfl/detroit-lions/stats" xr:uid="{9E77523B-22A1-6A47-8047-86F21AD70347}"/>
    <hyperlink ref="B57" r:id="rId63" display="https://www.footballdb.com/teams/nfl/cleveland-browns/stats" xr:uid="{E36E973B-2DB1-D64E-83A1-8C0BD5334A91}"/>
    <hyperlink ref="B58" r:id="rId64" display="https://www.footballdb.com/teams/nfl/atlanta-falcons/stats" xr:uid="{9263A6C2-DA9E-8C43-8B89-2F84352D14E7}"/>
    <hyperlink ref="B59" r:id="rId65" display="https://www.footballdb.com/teams/nfl/tampa-bay-buccaneers/stats" xr:uid="{5F2B03F1-E77E-744F-A98D-D9D73BFBC31F}"/>
    <hyperlink ref="B60" r:id="rId66" display="https://www.footballdb.com/teams/nfl/dallas-cowboys/stats" xr:uid="{BD13F2F1-3BC3-A842-85D8-A80294B21CFA}"/>
    <hyperlink ref="B61" r:id="rId67" display="https://www.footballdb.com/teams/nfl/cincinnati-bengals/stats" xr:uid="{194F07FB-0066-F045-B6CA-5761137BFE9F}"/>
    <hyperlink ref="B62" r:id="rId68" display="https://www.footballdb.com/teams/nfl/denver-broncos/stats" xr:uid="{C1344922-1ECC-D843-85DC-3430A45275E3}"/>
    <hyperlink ref="B63" r:id="rId69" display="https://www.footballdb.com/teams/nfl/new-orleans-saints/stats" xr:uid="{AD0932B4-67B8-124D-B342-27ED61919D65}"/>
    <hyperlink ref="B64" r:id="rId70" display="https://www.footballdb.com/teams/nfl/minnesota-vikings/stats" xr:uid="{90385DA9-33D4-994B-B52A-C3065B1605B5}"/>
    <hyperlink ref="B65" r:id="rId71" display="https://www.footballdb.com/teams/nfl/denver-broncos/stats" xr:uid="{2CFE4FB8-ADE2-6E45-B03A-FB1F51DEF8FA}"/>
    <hyperlink ref="B66" r:id="rId72" display="https://www.footballdb.com/teams/nfl/pittsburgh-steelers/stats" xr:uid="{15EC7DC5-2A27-BD4E-8BB6-90FD2959D10F}"/>
    <hyperlink ref="B67" r:id="rId73" display="https://www.footballdb.com/teams/nfl/tampa-bay-buccaneers/stats" xr:uid="{52089034-A73D-4E4C-A480-A64C96D5A7A8}"/>
    <hyperlink ref="B68" r:id="rId74" display="https://www.footballdb.com/teams/nfl/carolina-panthers/stats" xr:uid="{3C00EE41-EF90-464D-8C38-43D0F22C1C30}"/>
    <hyperlink ref="B69" r:id="rId75" display="https://www.footballdb.com/teams/nfl/green-bay-packers/stats" xr:uid="{577BFF82-F51D-7546-A887-9A68C56835B3}"/>
    <hyperlink ref="B70" r:id="rId76" display="https://www.footballdb.com/teams/nfl/cleveland-browns/stats" xr:uid="{2AA277F3-BFCB-104D-82B3-63DBDC6ED6C3}"/>
    <hyperlink ref="B71" r:id="rId77" display="https://www.footballdb.com/teams/nfl/chicago-bears/stats" xr:uid="{2FB96C76-8F1C-DC4C-963B-5630A2511427}"/>
    <hyperlink ref="B72" r:id="rId78" display="https://www.footballdb.com/teams/nfl/arizona-cardinals/stats" xr:uid="{61BD32F0-22BB-B044-A4EE-056DFC08660D}"/>
    <hyperlink ref="B73" r:id="rId79" display="https://www.footballdb.com/teams/nfl/jacksonville-jaguars/stats" xr:uid="{A85BD691-3553-6C48-A4F5-AAB85CE60193}"/>
    <hyperlink ref="B74" r:id="rId80" display="https://www.footballdb.com/teams/nfl/miami-dolphins/stats" xr:uid="{F443C9DD-0E56-E74E-AEDB-22D37641870E}"/>
    <hyperlink ref="B75" r:id="rId81" display="https://www.footballdb.com/teams/nfl/atlanta-falcons/stats" xr:uid="{A5C83200-7DAB-9C43-9AA1-5B04EFCF33B5}"/>
    <hyperlink ref="B76" r:id="rId82" display="https://www.footballdb.com/teams/nfl/atlanta-falcons/stats" xr:uid="{7A312118-EEC0-804A-807B-226EAFAF4AF3}"/>
    <hyperlink ref="B77" r:id="rId83" display="https://www.footballdb.com/teams/nfl/miami-dolphins/stats" xr:uid="{3274AF49-1FC6-6045-97EE-141EB14240DF}"/>
    <hyperlink ref="B78" r:id="rId84" display="https://www.footballdb.com/teams/nfl/cincinnati-bengals/stats" xr:uid="{1EF4A0A8-C69C-444D-AC1A-2AF292D03032}"/>
    <hyperlink ref="B79" r:id="rId85" display="https://www.footballdb.com/teams/nfl/philadelphia-eagles/stats" xr:uid="{0F718569-2D37-3445-B609-47B9C5428DAD}"/>
    <hyperlink ref="B80" r:id="rId86" display="https://www.footballdb.com/teams/nfl/arizona-cardinals/stats" xr:uid="{44ABA1A6-1A2B-2E4F-8A2F-03547D3CF534}"/>
    <hyperlink ref="B81" r:id="rId87" display="https://www.footballdb.com/teams/nfl/philadelphia-eagles/stats" xr:uid="{BE0F7EB9-28BB-2246-8188-A233278F52F7}"/>
    <hyperlink ref="B82" r:id="rId88" display="https://www.footballdb.com/teams/nfl/new-york-giants/stats" xr:uid="{774B3E28-25AF-1042-9454-1FB700A7C938}"/>
    <hyperlink ref="B83" r:id="rId89" display="https://www.footballdb.com/teams/nfl/new-york-giants/stats" xr:uid="{3F32658A-7FD7-4041-87B0-C86B1DFB562C}"/>
    <hyperlink ref="B84" r:id="rId90" display="https://www.footballdb.com/teams/nfl/new-york-jets/stats" xr:uid="{4D8449EC-5EE9-7F41-919C-987082BCDC6A}"/>
    <hyperlink ref="B85" r:id="rId91" display="https://www.footballdb.com/teams/nfl/cleveland-browns/stats" xr:uid="{638A415B-1585-7440-9D99-136ED555FC47}"/>
    <hyperlink ref="B86" r:id="rId92" display="https://www.footballdb.com/teams/nfl/new-york-giants/stats" xr:uid="{5A325CC3-E9F4-0545-B749-2480C8CC4D8C}"/>
    <hyperlink ref="B87" r:id="rId93" display="https://www.footballdb.com/teams/nfl/buffalo-bills/stats" xr:uid="{C02CFB18-4255-344D-804D-2DE68EC3BB26}"/>
    <hyperlink ref="B88" r:id="rId94" display="https://www.footballdb.com/teams/nfl/pittsburgh-steelers/stats" xr:uid="{F0438070-E854-A942-9D75-74A84394C329}"/>
    <hyperlink ref="B89" r:id="rId95" display="https://www.footballdb.com/teams/nfl/houston-texans/stats" xr:uid="{12806DB1-EF8B-D541-B911-7A36FE6BF1ED}"/>
    <hyperlink ref="B90" r:id="rId96" display="https://www.footballdb.com/teams/nfl/buffalo-bills/stats" xr:uid="{921AF809-E4B6-B94E-8727-5FB8E3E93BBF}"/>
    <hyperlink ref="B91" r:id="rId97" display="https://www.footballdb.com/teams/nfl/buffalo-bills/stats" xr:uid="{47E322BD-FF89-0941-80E7-88D43E688A68}"/>
    <hyperlink ref="B92" r:id="rId98" display="https://www.footballdb.com/teams/nfl/new-york-jets/stats" xr:uid="{B518878D-A1A8-BC46-A1B2-05CAE1F4E849}"/>
    <hyperlink ref="B93" r:id="rId99" display="https://www.footballdb.com/teams/nfl/detroit-lions/stats" xr:uid="{E8B92692-B491-BA46-B250-85FA7B50BC77}"/>
    <hyperlink ref="B94" r:id="rId100" display="https://www.footballdb.com/teams/nfl/philadelphia-eagles/stats" xr:uid="{CCF9BBF3-3F1F-6647-A3AE-68EF9877DD49}"/>
    <hyperlink ref="B95" r:id="rId101" display="https://www.footballdb.com/teams/nfl/kansas-city-chiefs/stats" xr:uid="{514926C8-98C5-4E44-B8F7-7F0AEF592A0F}"/>
    <hyperlink ref="B96" r:id="rId102" display="https://www.footballdb.com/teams/nfl/minnesota-vikings/stats" xr:uid="{2DFB49E3-4781-0C47-B82F-B0AA35D5A091}"/>
    <hyperlink ref="B97" r:id="rId103" display="https://www.footballdb.com/teams/nfl/kansas-city-chiefs/stats" xr:uid="{79AB6DD9-8708-134D-9A1F-1E4A76C58B5D}"/>
    <hyperlink ref="B98" r:id="rId104" display="https://www.footballdb.com/teams/nfl/philadelphia-eagles/stats" xr:uid="{BBA36EB4-33EC-F042-8DAC-EFA71FB5E365}"/>
    <hyperlink ref="B99" r:id="rId105" display="https://www.footballdb.com/teams/nfl/buffalo-bills/stats" xr:uid="{45E3A41C-A21C-9141-9E89-AA0B87BFC605}"/>
    <hyperlink ref="B100" r:id="rId106" display="https://www.footballdb.com/teams/nfl/seattle-seahawks/stats" xr:uid="{391DFFD6-4FBF-4542-971F-93BB79570492}"/>
    <hyperlink ref="B101" r:id="rId107" display="https://www.footballdb.com/teams/nfl/dallas-cowboys/stats" xr:uid="{D7ACBB28-8BCC-5C45-98C3-4E1A1F250C9A}"/>
    <hyperlink ref="B102" r:id="rId108" display="https://www.footballdb.com/teams/nfl/jacksonville-jaguars/stats" xr:uid="{6C6493B4-8FC7-9946-BA4D-3B4A85C18FB3}"/>
    <hyperlink ref="B103" r:id="rId109" display="https://www.footballdb.com/teams/nfl/miami-dolphins/stats" xr:uid="{7944F5A7-4687-EE4B-84E8-F022F780239C}"/>
    <hyperlink ref="B104" r:id="rId110" display="https://www.footballdb.com/teams/nfl/new-england-patriots/stats" xr:uid="{8035D90B-D9AB-364B-9FEA-5B2AD3EE5168}"/>
    <hyperlink ref="B105" r:id="rId111" display="https://www.footballdb.com/teams/nfl/carolina-panthers/stats" xr:uid="{727075D0-3752-374C-949C-0F7F5E32DCF8}"/>
    <hyperlink ref="B106" r:id="rId112" display="https://www.footballdb.com/teams/nfl/washington-commanders/stats" xr:uid="{D4D2ADE3-3919-BE41-8610-293FD886B1FA}"/>
    <hyperlink ref="B107" r:id="rId113" display="https://www.footballdb.com/teams/nfl/dallas-cowboys/stats" xr:uid="{9D6F6900-4BB9-9649-9B6A-E0E14EB4A8B8}"/>
    <hyperlink ref="B108" r:id="rId114" display="https://www.footballdb.com/teams/nfl/baltimore-ravens/stats" xr:uid="{C3D119F6-A398-8444-ACFA-E5C24A2D1705}"/>
    <hyperlink ref="B109" r:id="rId115" display="https://www.footballdb.com/teams/nfl/seattle-seahawks/stats" xr:uid="{B20B463C-D8AB-704E-AC91-6AC0BEBEE5D4}"/>
    <hyperlink ref="B110" r:id="rId116" display="https://www.footballdb.com/teams/nfl/new-york-jets/stats" xr:uid="{3C950760-BA26-9448-8EA4-23AFA14A3855}"/>
    <hyperlink ref="B111" r:id="rId117" display="https://www.footballdb.com/teams/nfl/arizona-cardinals/stats" xr:uid="{62A16CF1-7DF6-C244-8A30-F86823A2B139}"/>
    <hyperlink ref="B112" r:id="rId118" display="https://www.footballdb.com/teams/nfl/philadelphia-eagles/stats" xr:uid="{00DFF74B-7364-614D-A375-0CF2DF9F47A1}"/>
    <hyperlink ref="B113" r:id="rId119" display="https://www.footballdb.com/teams/nfl/arizona-cardinals/stats" xr:uid="{79C1CF35-47C3-2540-865C-14E797789A34}"/>
    <hyperlink ref="B114" r:id="rId120" display="https://www.footballdb.com/teams/nfl/denver-broncos/stats" xr:uid="{2054F5B8-C182-3243-A387-A0F15FBA4187}"/>
    <hyperlink ref="B115" r:id="rId121" display="https://www.footballdb.com/teams/nfl/pittsburgh-steelers/stats" xr:uid="{700B85FA-50AB-9342-9ED8-677B7AEE1B77}"/>
    <hyperlink ref="B116" r:id="rId122" display="https://www.footballdb.com/teams/nfl/carolina-panthers/stats" xr:uid="{2524DE38-62D6-BE46-8AB5-B4E39460628F}"/>
    <hyperlink ref="B117" r:id="rId123" display="https://www.footballdb.com/teams/nfl/chicago-bears/stats" xr:uid="{56B24519-ADAF-4945-B915-D195CD556E86}"/>
    <hyperlink ref="B118" r:id="rId124" display="https://www.footballdb.com/teams/nfl/los-angeles-chargers/stats" xr:uid="{C63F75CC-8522-0646-8BC2-846B96AA47EB}"/>
    <hyperlink ref="B119" r:id="rId125" display="https://www.footballdb.com/teams/nfl/chicago-bears/stats" xr:uid="{29BD037A-34CE-A74B-9222-89D00DC14291}"/>
    <hyperlink ref="B120" r:id="rId126" display="https://www.footballdb.com/teams/nfl/tennessee-titans/stats" xr:uid="{A9A677D8-3C92-514D-9D1F-8CCE40B8E718}"/>
    <hyperlink ref="B121" r:id="rId127" display="https://www.footballdb.com/teams/nfl/san-francisco-49ers/stats" xr:uid="{303A81D5-8979-E948-8A68-40FBC082E498}"/>
    <hyperlink ref="B122" r:id="rId128" display="https://www.footballdb.com/teams/nfl/los-angeles-chargers/stats" xr:uid="{C006CF6C-3D58-0E44-8409-273C52FEC6AB}"/>
    <hyperlink ref="B123" r:id="rId129" display="https://www.footballdb.com/teams/nfl/houston-texans/stats" xr:uid="{E4F7DA9C-8D61-3D4C-B84C-F468EC516169}"/>
    <hyperlink ref="B124" r:id="rId130" display="https://www.footballdb.com/teams/nfl/arizona-cardinals/stats" xr:uid="{BBC0BDE9-8BE8-EA4C-9555-9EAE49A18DBE}"/>
    <hyperlink ref="B125" r:id="rId131" display="https://www.footballdb.com/teams/nfl/dallas-cowboys/stats" xr:uid="{ED935CAC-3F90-774B-A486-976C0C67BF95}"/>
    <hyperlink ref="B126" r:id="rId132" display="https://www.footballdb.com/teams/nfl/dallas-cowboys/stats" xr:uid="{FCFADB52-57F1-BF4C-817C-0237C064BE1C}"/>
    <hyperlink ref="B127" r:id="rId133" display="https://www.footballdb.com/teams/nfl/las-vegas-raiders/stats" xr:uid="{A0F5BA8C-B8E5-664B-83F7-3F39FC14A2DF}"/>
    <hyperlink ref="B128" r:id="rId134" display="https://www.footballdb.com/teams/nfl/washington-commanders/stats" xr:uid="{85ACA5EE-0387-9543-90F7-932DED3FF950}"/>
    <hyperlink ref="B129" r:id="rId135" display="https://www.footballdb.com/teams/nfl/atlanta-falcons/stats" xr:uid="{40A2E7F2-70B3-F547-8884-D1BB46154A54}"/>
    <hyperlink ref="B130" r:id="rId136" display="https://www.footballdb.com/teams/nfl/dallas-cowboys/stats" xr:uid="{2872F881-A18C-5C4F-A797-9A6A758145D6}"/>
    <hyperlink ref="B131" r:id="rId137" display="https://www.footballdb.com/teams/nfl/new-york-giants/stats" xr:uid="{21A97004-357C-084B-B821-66F8B654CBC8}"/>
    <hyperlink ref="B132" r:id="rId138" display="https://www.footballdb.com/teams/nfl/philadelphia-eagles/stats" xr:uid="{1F641414-1190-B146-B7BA-50DCF0344873}"/>
    <hyperlink ref="B133" r:id="rId139" display="https://www.footballdb.com/teams/nfl/carolina-panthers/stats" xr:uid="{9D59EE8B-AB97-EC43-810A-F8C81BE9C2E5}"/>
    <hyperlink ref="B134" r:id="rId140" display="https://www.footballdb.com/teams/nfl/jacksonville-jaguars/stats" xr:uid="{7C821177-C87A-A941-9F17-605EB4727BC4}"/>
    <hyperlink ref="B135" r:id="rId141" display="https://www.footballdb.com/teams/nfl/chicago-bears/stats" xr:uid="{A5A7C800-3D73-F24D-BCA1-FFF7D2343404}"/>
    <hyperlink ref="B136" r:id="rId142" display="https://www.footballdb.com/teams/nfl/los-angeles-chargers/stats" xr:uid="{027E0411-A7BD-F643-9F40-09CFA29978F1}"/>
    <hyperlink ref="B137" r:id="rId143" display="https://www.footballdb.com/teams/nfl/new-york-jets/stats" xr:uid="{DDD09D54-E1A5-1743-89E3-1BF0D394E132}"/>
    <hyperlink ref="B138" r:id="rId144" display="https://www.footballdb.com/teams/nfl/seattle-seahawks/stats" xr:uid="{0C7C7FF9-C72E-264D-B970-B1A47A72FD87}"/>
    <hyperlink ref="B139" r:id="rId145" display="https://www.footballdb.com/teams/nfl/dallas-cowboys/stats" xr:uid="{44CC68E5-77B2-094A-9AFA-7EDE9CD119DF}"/>
    <hyperlink ref="B140" r:id="rId146" display="https://www.footballdb.com/teams/nfl/san-francisco-49ers/stats" xr:uid="{2BFF5A3A-251D-2345-9831-9592D5BEF6B6}"/>
    <hyperlink ref="B141" r:id="rId147" display="https://www.footballdb.com/teams/nfl/indianapolis-colts/stats" xr:uid="{BA68EF0F-61D8-A94B-9979-4FC5216E6634}"/>
    <hyperlink ref="B142" r:id="rId148" display="https://www.footballdb.com/teams/nfl/green-bay-packers/stats" xr:uid="{0CB3CEF3-CF04-2E47-BB6A-A0EAF07F0D88}"/>
    <hyperlink ref="B143" r:id="rId149" display="https://www.footballdb.com/teams/nfl/detroit-lions/stats" xr:uid="{E413085C-EB17-ED41-89A8-25D17887DCB7}"/>
    <hyperlink ref="B144" r:id="rId150" display="https://www.footballdb.com/teams/nfl/jacksonville-jaguars/stats" xr:uid="{851DE2A1-7272-5D40-BEE2-B19B8CDEEB0B}"/>
    <hyperlink ref="B145" r:id="rId151" display="https://www.footballdb.com/teams/nfl/washington-commanders/stats" xr:uid="{5FE50C1B-469C-EC48-87D4-809AF5561FD9}"/>
    <hyperlink ref="B146" r:id="rId152" display="https://www.footballdb.com/teams/nfl/indianapolis-colts/stats" xr:uid="{496EE527-B719-B74E-8943-67284E965BE2}"/>
    <hyperlink ref="B147" r:id="rId153" display="https://www.footballdb.com/teams/nfl/philadelphia-eagles/stats" xr:uid="{AE70D81C-4D13-9A42-A5F1-50183B5CFDB8}"/>
    <hyperlink ref="B148" r:id="rId154" display="https://www.footballdb.com/teams/nfl/baltimore-ravens/stats" xr:uid="{8A349649-5E4B-9A4C-812A-8A8395BF93D8}"/>
    <hyperlink ref="B149" r:id="rId155" display="https://www.footballdb.com/teams/nfl/dallas-cowboys/stats" xr:uid="{BA6B478D-4A32-AD4A-859E-D2937CD91BB2}"/>
    <hyperlink ref="B150" r:id="rId156" display="https://www.footballdb.com/teams/nfl/cleveland-browns/stats" xr:uid="{16EEBFC1-F0CC-2142-B41E-A2CB65C03427}"/>
    <hyperlink ref="B151" r:id="rId157" display="https://www.footballdb.com/teams/nfl/atlanta-falcons/stats" xr:uid="{7142464E-EA23-2848-BE9D-B865E93B894B}"/>
    <hyperlink ref="B152" r:id="rId158" display="https://www.footballdb.com/teams/nfl/los-angeles-chargers/stats" xr:uid="{5ACB3CC8-F574-5846-A2CA-97CE08C1D151}"/>
    <hyperlink ref="B153" r:id="rId159" display="https://www.footballdb.com/teams/nfl/san-francisco-49ers/stats" xr:uid="{43837E62-2175-D645-9D1C-E687A24A385A}"/>
    <hyperlink ref="B154" r:id="rId160" display="https://www.footballdb.com/teams/nfl/new-england-patriots/stats" xr:uid="{F8AD117F-A380-4747-8CF3-615E9BD7A3F1}"/>
    <hyperlink ref="B155" r:id="rId161" display="https://www.footballdb.com/teams/nfl/carolina-panthers/stats" xr:uid="{4266EB6F-80C7-5E46-8532-FC91B07A6C63}"/>
    <hyperlink ref="B156" r:id="rId162" display="https://www.footballdb.com/teams/nfl/minnesota-vikings/stats" xr:uid="{C6C5D01A-1170-EE4F-B3B6-87128C556AE0}"/>
    <hyperlink ref="B157" r:id="rId163" display="https://www.footballdb.com/teams/nfl/arizona-cardinals/stats" xr:uid="{47407419-269F-AA48-B941-A383852176EF}"/>
    <hyperlink ref="B158" r:id="rId164" display="https://www.footballdb.com/teams/nfl/green-bay-packers/stats" xr:uid="{2540C2A9-8B76-7647-86EE-C58EA3386F8A}"/>
    <hyperlink ref="B159" r:id="rId165" display="https://www.footballdb.com/teams/nfl/washington-commanders/stats" xr:uid="{9B6B73DF-097E-3D4F-BAEA-F2034894BC61}"/>
    <hyperlink ref="B160" r:id="rId166" display="https://www.footballdb.com/teams/nfl/tampa-bay-buccaneers/stats" xr:uid="{3458EC6F-0F90-4F4B-9413-6189795ED706}"/>
    <hyperlink ref="B161" r:id="rId167" display="https://www.footballdb.com/teams/nfl/las-vegas-raiders/stats" xr:uid="{3A1BF7D8-5A5D-AF4E-9329-C4947B157B1C}"/>
    <hyperlink ref="B162" r:id="rId168" display="https://www.footballdb.com/teams/nfl/baltimore-ravens/stats" xr:uid="{1D848679-CA06-F741-B7E0-1CFD1EC04AF1}"/>
    <hyperlink ref="B163" r:id="rId169" display="https://www.footballdb.com/teams/nfl/tampa-bay-buccaneers/stats" xr:uid="{F190C428-2F39-E949-A110-9159CBAB3100}"/>
    <hyperlink ref="B164" r:id="rId170" display="https://www.footballdb.com/teams/nfl/miami-dolphins/stats" xr:uid="{0006211C-30BB-9940-913F-104F289F3630}"/>
    <hyperlink ref="B165" r:id="rId171" display="https://www.footballdb.com/teams/nfl/carolina-panthers/stats" xr:uid="{A9C15A44-0B86-7846-88FD-67DEE2BA44A5}"/>
    <hyperlink ref="B166" r:id="rId172" display="https://www.footballdb.com/teams/nfl/indianapolis-colts/stats" xr:uid="{B2058403-E62B-114C-A3B5-D48FC097B137}"/>
    <hyperlink ref="B167" r:id="rId173" display="https://www.footballdb.com/teams/nfl/miami-dolphins/stats" xr:uid="{995D98F6-7227-D64A-A91D-9DBB3D4D5EDF}"/>
    <hyperlink ref="B168" r:id="rId174" display="https://www.footballdb.com/teams/nfl/denver-broncos/stats" xr:uid="{14D026CB-903D-6542-9B4A-21A7A9A0A495}"/>
    <hyperlink ref="B169" r:id="rId175" display="https://www.footballdb.com/teams/nfl/washington-commanders/stats" xr:uid="{685611CD-AC7B-1F42-9C29-266293C08FEE}"/>
    <hyperlink ref="B170" r:id="rId176" display="https://www.footballdb.com/teams/nfl/buffalo-bills/stats" xr:uid="{68EF9F2F-2C4B-BD49-8F5C-7A18D2169063}"/>
    <hyperlink ref="B171" r:id="rId177" display="https://www.footballdb.com/teams/nfl/pittsburgh-steelers/stats" xr:uid="{5DC81C7C-A997-F449-A61B-FD1B6AE7DDF6}"/>
    <hyperlink ref="B172" r:id="rId178" display="https://www.footballdb.com/teams/nfl/denver-broncos/stats" xr:uid="{1D037F11-E08A-CB4E-807E-6A43CE8509D7}"/>
    <hyperlink ref="B173" r:id="rId179" display="https://www.footballdb.com/teams/nfl/new-orleans-saints/stats" xr:uid="{F031BCC5-C184-C84C-8221-3AFF0C7E5C0F}"/>
    <hyperlink ref="B174" r:id="rId180" display="https://www.footballdb.com/teams/nfl/new-york-giants/stats" xr:uid="{5E58D3FE-73A4-2041-B50F-9855F8F3EB46}"/>
    <hyperlink ref="B175" r:id="rId181" display="https://www.footballdb.com/teams/nfl/new-england-patriots/stats" xr:uid="{1B989A47-1B54-1E46-83B4-D72957477321}"/>
    <hyperlink ref="B176" r:id="rId182" display="https://www.footballdb.com/teams/nfl/washington-commanders/stats" xr:uid="{311EBD94-5136-BE40-92CB-F9A5908E3A9C}"/>
    <hyperlink ref="B177" r:id="rId183" display="https://www.footballdb.com/teams/nfl/kansas-city-chiefs/stats" xr:uid="{B85993BC-9D73-3843-AB01-6BB6E069AEC1}"/>
    <hyperlink ref="B178" r:id="rId184" display="https://www.footballdb.com/teams/nfl/new-york-giants/stats" xr:uid="{3C9A8203-DDA2-0E4B-92AB-FAEF4BEDFA67}"/>
    <hyperlink ref="B179" r:id="rId185" display="https://www.footballdb.com/teams/nfl/cincinnati-bengals/stats" xr:uid="{89B41B80-6442-4C43-A188-4D14AC832069}"/>
    <hyperlink ref="B180" r:id="rId186" display="https://www.footballdb.com/teams/nfl/minnesota-vikings/stats" xr:uid="{3C5C0ECC-18BB-D044-B047-B7600B481E25}"/>
    <hyperlink ref="B181" r:id="rId187" display="https://www.footballdb.com/teams/nfl/seattle-seahawks/stats" xr:uid="{E9EB3162-D923-064C-A238-867B9A0DEC75}"/>
    <hyperlink ref="B182" r:id="rId188" display="https://www.footballdb.com/teams/nfl/houston-texans/stats" xr:uid="{BC729EEC-0079-4B49-80AE-11DF87149501}"/>
    <hyperlink ref="B183" r:id="rId189" display="https://www.footballdb.com/teams/nfl/tampa-bay-buccaneers/stats" xr:uid="{2E2F1D23-A921-B942-B29B-0E27E564042D}"/>
    <hyperlink ref="B184" r:id="rId190" display="https://www.footballdb.com/teams/nfl/arizona-cardinals/stats" xr:uid="{194FB1CC-834B-4144-8E3D-309B64BEBDE8}"/>
    <hyperlink ref="B185" r:id="rId191" display="https://www.footballdb.com/teams/nfl/buffalo-bills/stats" xr:uid="{3BEBF494-16D4-474B-8A19-34A87D2FCACB}"/>
    <hyperlink ref="B186" r:id="rId192" display="https://www.footballdb.com/teams/nfl/green-bay-packers/stats" xr:uid="{3F1F627F-BE56-7B48-A3F2-E51287E3DF26}"/>
    <hyperlink ref="B187" r:id="rId193" display="https://www.footballdb.com/teams/nfl/indianapolis-colts/stats" xr:uid="{C8DA2090-BD81-AA4B-9260-00C834D31678}"/>
    <hyperlink ref="B188" r:id="rId194" display="https://www.footballdb.com/teams/nfl/kansas-city-chiefs/stats" xr:uid="{DA2031F9-370F-2243-9C38-A499C06BD952}"/>
    <hyperlink ref="B189" r:id="rId195" display="https://www.footballdb.com/teams/nfl/chicago-bears/stats" xr:uid="{2E00E016-34AD-1C4A-8FAE-AFB61D7AC881}"/>
    <hyperlink ref="B190" r:id="rId196" display="https://www.footballdb.com/teams/nfl/los-angeles-rams/stats" xr:uid="{B392015E-74BA-324A-B94E-AA17E951D4AE}"/>
    <hyperlink ref="B191" r:id="rId197" display="https://www.footballdb.com/teams/nfl/indianapolis-colts/stats" xr:uid="{21E254A0-2949-0249-AADF-17B26E8A88C0}"/>
    <hyperlink ref="B192" r:id="rId198" display="https://www.footballdb.com/teams/nfl/tampa-bay-buccaneers/stats" xr:uid="{A42DBB49-244A-1645-8924-E440D780390E}"/>
    <hyperlink ref="B193" r:id="rId199" display="https://www.footballdb.com/teams/nfl/baltimore-ravens/stats" xr:uid="{BA76F896-C5A1-394C-854B-FD5F88A82995}"/>
    <hyperlink ref="B194" r:id="rId200" display="https://www.footballdb.com/teams/nfl/new-orleans-saints/stats" xr:uid="{D2C4C10A-65D4-D542-9129-EE14D5EEE6AE}"/>
    <hyperlink ref="B195" r:id="rId201" display="https://www.footballdb.com/teams/nfl/cleveland-browns/stats" xr:uid="{FC47A49B-83CD-C941-B29C-7112E0EB5EA7}"/>
    <hyperlink ref="B196" r:id="rId202" display="https://www.footballdb.com/teams/nfl/new-york-jets/stats" xr:uid="{7BEAC557-B743-EB43-93B9-4A021AFFAF94}"/>
    <hyperlink ref="B197" r:id="rId203" display="https://www.footballdb.com/teams/nfl/pittsburgh-steelers/stats" xr:uid="{AF2184CD-F68E-E24C-A3BF-BAB9D0734845}"/>
    <hyperlink ref="B198" r:id="rId204" display="https://www.footballdb.com/teams/nfl/denver-broncos/stats" xr:uid="{80793484-4812-FC45-A804-FCF70B56DEBB}"/>
    <hyperlink ref="B199" r:id="rId205" display="https://www.footballdb.com/teams/nfl/san-francisco-49ers/stats" xr:uid="{FE2081D0-9490-7340-8996-D299AC342401}"/>
    <hyperlink ref="B200" r:id="rId206" display="https://www.footballdb.com/teams/nfl/seattle-seahawks/stats" xr:uid="{8BF86301-5EA2-4044-AE29-160A3A7E03F1}"/>
    <hyperlink ref="B201" r:id="rId207" display="https://www.footballdb.com/teams/nfl/indianapolis-colts/stats" xr:uid="{295D63F1-34D3-AF49-9D08-532E7FCEAFCD}"/>
    <hyperlink ref="B202" r:id="rId208" display="https://www.footballdb.com/teams/nfl/atlanta-falcons/stats" xr:uid="{82DF2BEF-1A7A-8D4B-AC7D-6F14E615167A}"/>
    <hyperlink ref="B203" r:id="rId209" display="https://www.footballdb.com/teams/nfl/indianapolis-colts/stats" xr:uid="{B3998D3E-4DF9-744E-95AF-80042E41B2D1}"/>
    <hyperlink ref="B204" r:id="rId210" display="https://www.footballdb.com/teams/nfl/washington-commanders/stats" xr:uid="{D19079C9-1494-C845-AB31-CCE414A571AE}"/>
    <hyperlink ref="B205" r:id="rId211" display="https://www.footballdb.com/teams/nfl/tennessee-titans/stats" xr:uid="{5BA33C8D-82A6-7842-BB14-CB20C3AB916B}"/>
    <hyperlink ref="B206" r:id="rId212" display="https://www.footballdb.com/teams/nfl/new-york-giants/stats" xr:uid="{30A5E0D1-2E58-604D-853C-0E2D739FE427}"/>
    <hyperlink ref="B207" r:id="rId213" display="https://www.footballdb.com/teams/nfl/washington-commanders/stats" xr:uid="{46D24278-52F1-A543-A2BE-4657722585F8}"/>
    <hyperlink ref="B208" r:id="rId214" display="https://www.footballdb.com/teams/nfl/buffalo-bills/stats" xr:uid="{116C7F9D-954A-E342-A36C-16610DE85041}"/>
    <hyperlink ref="B209" r:id="rId215" display="https://www.footballdb.com/teams/nfl/buffalo-bills/stats" xr:uid="{91A4EDC9-1B1A-4747-87AE-9785B4CDE493}"/>
    <hyperlink ref="B210" r:id="rId216" display="https://www.footballdb.com/teams/nfl/new-england-patriots/stats" xr:uid="{BB2A1523-A9A4-E549-8FD5-63A9FC95C5D0}"/>
    <hyperlink ref="B211" r:id="rId217" display="https://www.footballdb.com/teams/nfl/seattle-seahawks/stats" xr:uid="{A894C3DA-FEE8-1B4B-B541-C7CC06D4FD6F}"/>
    <hyperlink ref="B212" r:id="rId218" display="https://www.footballdb.com/teams/nfl/kansas-city-chiefs/stats" xr:uid="{71420686-4A0B-794F-9CA6-AE1F1B0D8C1B}"/>
    <hyperlink ref="B213" r:id="rId219" display="https://www.footballdb.com/teams/nfl/indianapolis-colts/stats" xr:uid="{7474BFE5-58B6-EF46-A974-B2F269CEC0C1}"/>
    <hyperlink ref="B214" r:id="rId220" display="https://www.footballdb.com/teams/nfl/new-york-giants/stats" xr:uid="{9E6A6F09-51E0-4C4B-B981-62FAD4567295}"/>
    <hyperlink ref="B215" r:id="rId221" display="https://www.footballdb.com/teams/nfl/new-england-patriots/stats" xr:uid="{B88DB31A-37F7-FE4B-86DB-AE3DD0C160B4}"/>
    <hyperlink ref="B216" r:id="rId222" display="https://www.footballdb.com/teams/nfl/baltimore-ravens/stats" xr:uid="{476DD33D-3204-CD48-8EDC-BE8C4CDFD81C}"/>
    <hyperlink ref="B217" r:id="rId223" display="https://www.footballdb.com/teams/nfl/green-bay-packers/stats" xr:uid="{12DADA42-44FE-3F45-872C-247DE84C8AD0}"/>
    <hyperlink ref="B218" r:id="rId224" display="https://www.footballdb.com/teams/nfl/kansas-city-chiefs/stats" xr:uid="{34E9377A-5E10-3147-8992-91CA191FD24A}"/>
    <hyperlink ref="B219" r:id="rId225" display="https://www.footballdb.com/teams/nfl/carolina-panthers/stats" xr:uid="{9D377D5C-0DD1-9242-AEFD-189CCA9C0E7A}"/>
    <hyperlink ref="B220" r:id="rId226" display="https://www.footballdb.com/teams/nfl/new-york-jets/stats" xr:uid="{74A19425-2A21-1D44-AC15-0B0947883A31}"/>
    <hyperlink ref="B221" r:id="rId227" display="https://www.footballdb.com/teams/nfl/san-francisco-49ers/stats" xr:uid="{1D7A362E-1069-6740-80D4-E306B4841DDD}"/>
    <hyperlink ref="B222" r:id="rId228" display="https://www.footballdb.com/teams/nfl/los-angeles-rams/stats" xr:uid="{7739D499-006F-0B4D-BD6F-1AE07A5F6889}"/>
    <hyperlink ref="B223" r:id="rId229" display="https://www.footballdb.com/teams/nfl/tennessee-titans/stats" xr:uid="{2499CC69-44BF-C845-8B0E-A416E047CC41}"/>
    <hyperlink ref="B224" r:id="rId230" display="https://www.footballdb.com/teams/nfl/tampa-bay-buccaneers/stats" xr:uid="{5325E1A6-4D13-F54D-8CE0-BB6EC6F56ECE}"/>
    <hyperlink ref="B225" r:id="rId231" display="https://www.footballdb.com/teams/nfl/seattle-seahawks/stats" xr:uid="{B06DD5E0-DAF4-4240-A610-70DB414FFDAE}"/>
    <hyperlink ref="B226" r:id="rId232" display="https://www.footballdb.com/teams/nfl/indianapolis-colts/stats" xr:uid="{899B24B6-8E59-DD42-96A2-608FBD48145B}"/>
    <hyperlink ref="B227" r:id="rId233" display="https://www.footballdb.com/teams/nfl/dallas-cowboys/stats" xr:uid="{31BAA367-4CA1-7749-B49E-73E227746009}"/>
    <hyperlink ref="B228" r:id="rId234" display="https://www.footballdb.com/teams/nfl/tennessee-titans/stats" xr:uid="{47F0CAA3-B375-6A48-9D70-BDFC8F7B4F97}"/>
    <hyperlink ref="B229" r:id="rId235" display="https://www.footballdb.com/teams/nfl/denver-broncos/stats" xr:uid="{C980AD0F-ABB1-8E4A-A1D8-C14F2F818AC5}"/>
    <hyperlink ref="B230" r:id="rId236" display="https://www.footballdb.com/teams/nfl/green-bay-packers/stats" xr:uid="{4D095E21-21BA-3A46-B5AD-2ABF6D3AF579}"/>
    <hyperlink ref="B231" r:id="rId237" display="https://www.footballdb.com/teams/nfl/buffalo-bills/stats" xr:uid="{5F980D9B-0B6D-3048-A3CF-028EF9DBC599}"/>
    <hyperlink ref="B232" r:id="rId238" display="https://www.footballdb.com/teams/nfl/san-francisco-49ers/stats" xr:uid="{27B3EDC4-384A-6545-B73F-83D5A2F7EDE5}"/>
    <hyperlink ref="B233" r:id="rId239" display="https://www.footballdb.com/teams/nfl/new-york-jets/stats" xr:uid="{8BB2178C-060C-8C4B-95B6-84D3FB71829C}"/>
    <hyperlink ref="B234" r:id="rId240" display="https://www.footballdb.com/teams/nfl/las-vegas-raiders/stats" xr:uid="{7483F189-F3EF-BD47-96C7-1E1D5DD7B351}"/>
    <hyperlink ref="B235" r:id="rId241" display="https://www.footballdb.com/teams/nfl/detroit-lions/stats" xr:uid="{23B14045-A4FA-9944-AE33-4014B8B091EF}"/>
    <hyperlink ref="B236" r:id="rId242" display="https://www.footballdb.com/teams/nfl/philadelphia-eagles/stats" xr:uid="{989D5D71-E7C1-3F42-A24F-6A70FB95CC17}"/>
    <hyperlink ref="B237" r:id="rId243" display="https://www.footballdb.com/teams/nfl/detroit-lions/stats" xr:uid="{8288DD6D-CEF7-0446-8380-812E5DB2230C}"/>
    <hyperlink ref="B238" r:id="rId244" display="https://www.footballdb.com/teams/nfl/carolina-panthers/stats" xr:uid="{3E22C192-7903-D94C-8885-104283229AB5}"/>
    <hyperlink ref="B239" r:id="rId245" display="https://www.footballdb.com/teams/nfl/new-england-patriots/stats" xr:uid="{21A9384A-BB2E-DE46-BE57-613E41E754AD}"/>
    <hyperlink ref="B240" r:id="rId246" display="https://www.footballdb.com/teams/nfl/new-orleans-saints/stats" xr:uid="{71830383-6160-184B-9ACD-0F09D9AFBEFF}"/>
    <hyperlink ref="B241" r:id="rId247" display="https://www.footballdb.com/teams/nfl/miami-dolphins/stats" xr:uid="{7C1561C0-02C7-BC4F-8654-41F24A9CE27D}"/>
    <hyperlink ref="B242" r:id="rId248" display="https://www.footballdb.com/teams/nfl/dallas-cowboys/stats" xr:uid="{26324D4E-2296-7140-B086-A77A80E7BC84}"/>
    <hyperlink ref="B243" r:id="rId249" display="https://www.footballdb.com/teams/nfl/philadelphia-eagles/stats" xr:uid="{DDF5D434-BDBC-204B-9685-6F29821AB649}"/>
    <hyperlink ref="B244" r:id="rId250" display="https://www.footballdb.com/teams/nfl/indianapolis-colts/stats" xr:uid="{A8848F76-FA12-5146-8504-DB87B8C831CE}"/>
    <hyperlink ref="B245" r:id="rId251" display="https://www.footballdb.com/teams/nfl/tampa-bay-buccaneers/stats" xr:uid="{4F7220EE-23A9-5B43-AA43-5ABD3F71D33B}"/>
    <hyperlink ref="B246" r:id="rId252" display="https://www.footballdb.com/teams/nfl/new-york-giants/stats" xr:uid="{A7B5EF16-3A73-F143-9220-7EC0FD8E073B}"/>
    <hyperlink ref="B247" r:id="rId253" display="https://www.footballdb.com/teams/nfl/new-york-jets/stats" xr:uid="{086EB1C3-E5B0-2144-9857-3A303748C5E6}"/>
    <hyperlink ref="B248" r:id="rId254" display="https://www.footballdb.com/teams/nfl/dallas-cowboys/stats" xr:uid="{DA697648-3F29-4B4F-8474-AFFBA166B530}"/>
    <hyperlink ref="B249" r:id="rId255" display="https://www.footballdb.com/teams/nfl/buffalo-bills/stats" xr:uid="{53A50326-520C-8B4C-940A-AD8593158AED}"/>
    <hyperlink ref="B250" r:id="rId256" display="https://www.footballdb.com/teams/nfl/baltimore-ravens/stats" xr:uid="{5C854365-9C65-A74F-93CE-9A81EEB8F23A}"/>
    <hyperlink ref="B251" r:id="rId257" display="https://www.footballdb.com/teams/nfl/arizona-cardinals/stats" xr:uid="{278C13C4-668F-BD46-81DA-4647A09E64DC}"/>
    <hyperlink ref="B252" r:id="rId258" display="https://www.footballdb.com/teams/nfl/tennessee-titans/stats" xr:uid="{6F5F006D-5672-6C49-817E-785F3E78104F}"/>
    <hyperlink ref="B253" r:id="rId259" display="https://www.footballdb.com/teams/nfl/indianapolis-colts/stats" xr:uid="{308FB348-299A-CE47-8FF7-E366966BF5C8}"/>
    <hyperlink ref="B254" r:id="rId260" display="https://www.footballdb.com/teams/nfl/green-bay-packers/stats" xr:uid="{FDA4D5FF-3F30-084E-8C0B-D327135375EE}"/>
    <hyperlink ref="B255" r:id="rId261" display="https://www.footballdb.com/teams/nfl/tampa-bay-buccaneers/stats" xr:uid="{18546BFF-3F4C-664E-8EAF-6FC5527AF726}"/>
    <hyperlink ref="B256" r:id="rId262" display="https://www.footballdb.com/teams/nfl/san-francisco-49ers/stats" xr:uid="{C9098A76-1B0F-A84B-A8B6-684E9B008452}"/>
    <hyperlink ref="B257" r:id="rId263" display="https://www.footballdb.com/teams/nfl/kansas-city-chiefs/stats" xr:uid="{8F33AFFF-760F-0A40-B320-746ECDE1390C}"/>
    <hyperlink ref="B258" r:id="rId264" display="https://www.footballdb.com/teams/nfl/new-orleans-saints/stats" xr:uid="{475D2837-E307-0347-9747-91FB63432281}"/>
    <hyperlink ref="B259" r:id="rId265" display="https://www.footballdb.com/teams/nfl/dallas-cowboys/stats" xr:uid="{B4ACF5EC-1E66-2B4A-903C-A204B7935BD6}"/>
    <hyperlink ref="B260" r:id="rId266" display="https://www.footballdb.com/teams/nfl/new-england-patriots/stats" xr:uid="{D315099C-D5B0-334D-9D6C-282ABB4F69B8}"/>
    <hyperlink ref="B261" r:id="rId267" display="https://www.footballdb.com/teams/nfl/atlanta-falcons/stats" xr:uid="{BDE443EA-A2B5-2248-89DC-E4589A47BB12}"/>
    <hyperlink ref="B262" r:id="rId268" display="https://www.footballdb.com/teams/nfl/atlanta-falcons/stats" xr:uid="{60A9D010-B46D-1147-A82F-0B7DBB177EEA}"/>
    <hyperlink ref="B263" r:id="rId269" display="https://www.footballdb.com/teams/nfl/kansas-city-chiefs/stats" xr:uid="{390C5B77-F3EA-0747-970B-89FA62C8C72F}"/>
    <hyperlink ref="B264" r:id="rId270" display="https://www.footballdb.com/teams/nfl/san-francisco-49ers/stats" xr:uid="{FCCFE903-CCF3-BE44-B112-14E525326C7A}"/>
    <hyperlink ref="B265" r:id="rId271" display="https://www.footballdb.com/teams/nfl/indianapolis-colts/stats" xr:uid="{F12C654B-CF94-354C-B196-CEE41969C2AC}"/>
    <hyperlink ref="B266" r:id="rId272" display="https://www.footballdb.com/teams/nfl/denver-broncos/stats" xr:uid="{256391FA-F593-E141-8453-14E2BA280B2C}"/>
    <hyperlink ref="B267" r:id="rId273" display="https://www.footballdb.com/teams/nfl/jacksonville-jaguars/stats" xr:uid="{06AA2400-3052-F94A-8560-A74F38FC6978}"/>
    <hyperlink ref="B268" r:id="rId274" display="https://www.footballdb.com/teams/nfl/tennessee-titans/stats" xr:uid="{B64EEBF0-2E8C-6142-B812-0563BAFF2CF0}"/>
    <hyperlink ref="B269" r:id="rId275" display="https://www.footballdb.com/teams/nfl/philadelphia-eagles/stats" xr:uid="{9B89BB28-ACD1-FC44-A35F-54B9AFA0B9FF}"/>
    <hyperlink ref="B270" r:id="rId276" display="https://www.footballdb.com/teams/nfl/seattle-seahawks/stats" xr:uid="{EF7E2E5D-5EF9-7142-9C35-8A228A9773A0}"/>
    <hyperlink ref="B271" r:id="rId277" display="https://www.footballdb.com/teams/nfl/miami-dolphins/stats" xr:uid="{6852950E-D8F0-8F40-AE20-8CDB7E618168}"/>
    <hyperlink ref="B272" r:id="rId278" display="https://www.footballdb.com/teams/nfl/cincinnati-bengals/stats" xr:uid="{8166AA46-2A19-0F4F-A082-C3C4566792A9}"/>
    <hyperlink ref="B273" r:id="rId279" display="https://www.footballdb.com/teams/nfl/new-york-giants/stats" xr:uid="{36C92B2D-24B8-9349-82AC-CD5F4919F2E1}"/>
    <hyperlink ref="B274" r:id="rId280" display="https://www.footballdb.com/teams/nfl/las-vegas-raiders/stats" xr:uid="{0FFBAA0E-AF8A-A14C-9A48-B69D48BCAD0F}"/>
    <hyperlink ref="B275" r:id="rId281" display="https://www.footballdb.com/teams/nfl/indianapolis-colts/stats" xr:uid="{4B81E95F-85DC-914E-9AAA-B7F687DA1A42}"/>
    <hyperlink ref="B276" r:id="rId282" display="https://www.footballdb.com/teams/nfl/arizona-cardinals/stats" xr:uid="{300943D2-DFAF-8A44-B98F-45EC1087FB87}"/>
    <hyperlink ref="B277" r:id="rId283" display="https://www.footballdb.com/teams/nfl/indianapolis-colts/stats" xr:uid="{2E17B1B9-D8D5-EF4C-BD0D-138E8F3F4538}"/>
    <hyperlink ref="B278" r:id="rId284" display="https://www.footballdb.com/teams/nfl/tennessee-titans/stats" xr:uid="{09315C25-D7C9-C04C-A130-55918162AFF6}"/>
    <hyperlink ref="B279" r:id="rId285" display="https://www.footballdb.com/teams/nfl/minnesota-vikings/stats" xr:uid="{715A9D09-18EE-F345-9F17-D7595C2BC851}"/>
    <hyperlink ref="B280" r:id="rId286" display="https://www.footballdb.com/teams/nfl/new-york-jets/stats" xr:uid="{7836289A-63F6-BD42-8B5A-732A347CFFB3}"/>
    <hyperlink ref="B281" r:id="rId287" display="https://www.footballdb.com/teams/nfl/denver-broncos/stats" xr:uid="{B283113D-78FF-8547-BC50-03C164EB4D10}"/>
    <hyperlink ref="B282" r:id="rId288" display="https://www.footballdb.com/teams/nfl/houston-texans/stats" xr:uid="{3BEEC404-EA21-2246-9A89-2BC9209607F6}"/>
    <hyperlink ref="B283" r:id="rId289" display="https://www.footballdb.com/teams/nfl/new-york-giants/stats" xr:uid="{5F821B08-4550-0A43-AFC1-744620DC0237}"/>
    <hyperlink ref="B284" r:id="rId290" display="https://www.footballdb.com/teams/nfl/buffalo-bills/stats" xr:uid="{1A9BFD90-6134-3244-AAB2-EA5AA2392F1A}"/>
    <hyperlink ref="B285" r:id="rId291" display="https://www.footballdb.com/teams/nfl/jacksonville-jaguars/stats" xr:uid="{62200C18-244D-1B43-811A-D7D221785E66}"/>
    <hyperlink ref="B286" r:id="rId292" display="https://www.footballdb.com/teams/nfl/seattle-seahawks/stats" xr:uid="{C846B3A3-4C91-7C4A-8853-7620AD8040AA}"/>
    <hyperlink ref="B287" r:id="rId293" display="https://www.footballdb.com/teams/nfl/green-bay-packers/stats" xr:uid="{AE98CE6E-17FD-CA46-8987-60748EB9A28E}"/>
    <hyperlink ref="B288" r:id="rId294" display="https://www.footballdb.com/teams/nfl/seattle-seahawks/stats" xr:uid="{80E6A92B-7A41-BC40-AE67-74C2D04E69FB}"/>
    <hyperlink ref="B289" r:id="rId295" display="https://www.footballdb.com/teams/nfl/jacksonville-jaguars/stats" xr:uid="{AFBC54A7-FB76-104B-A050-30A38D4C4398}"/>
    <hyperlink ref="B290" r:id="rId296" display="https://www.footballdb.com/teams/nfl/las-vegas-raiders/stats" xr:uid="{42E43DB3-EB2C-BD4B-9730-FCA7A5E87B7C}"/>
    <hyperlink ref="B291" r:id="rId297" display="https://www.footballdb.com/teams/nfl/los-angeles-rams/stats" xr:uid="{9A4F93EC-56EB-394F-BB1F-3B8D8B3C9427}"/>
    <hyperlink ref="B292" r:id="rId298" display="https://www.footballdb.com/teams/nfl/pittsburgh-steelers/stats" xr:uid="{AA0E8AD0-CEE5-C748-A2C7-B2343313258C}"/>
    <hyperlink ref="B293" r:id="rId299" display="https://www.footballdb.com/teams/nfl/washington-commanders/stats" xr:uid="{895235C3-FEDB-BD43-8FB2-9D4B6787697C}"/>
    <hyperlink ref="B294" r:id="rId300" display="https://www.footballdb.com/teams/nfl/dallas-cowboys/stats" xr:uid="{0C659093-8243-1148-B983-5DD5A116EE8E}"/>
    <hyperlink ref="B295" r:id="rId301" display="https://www.footballdb.com/teams/nfl/tampa-bay-buccaneers/stats" xr:uid="{4BAE8BA9-7700-F044-8C7E-84C0AF6BF98E}"/>
    <hyperlink ref="B296" r:id="rId302" display="https://www.footballdb.com/teams/nfl/denver-broncos/stats" xr:uid="{2A610F86-005D-AB4E-9DB7-C30434CC5921}"/>
    <hyperlink ref="B297" r:id="rId303" display="https://www.footballdb.com/teams/nfl/cleveland-browns/stats" xr:uid="{86F5D615-2F05-ED47-AB71-329E3FCC4504}"/>
    <hyperlink ref="B298" r:id="rId304" display="https://www.footballdb.com/teams/nfl/arizona-cardinals/stats" xr:uid="{16F1DDF3-4679-6349-9BBE-C26C2A5C002A}"/>
    <hyperlink ref="B299" r:id="rId305" display="https://www.footballdb.com/teams/nfl/los-angeles-rams/stats" xr:uid="{F3F6DA80-F7C1-E64E-BE2E-E5CBA259EE36}"/>
    <hyperlink ref="B300" r:id="rId306" display="https://www.footballdb.com/teams/nfl/buffalo-bills/stats" xr:uid="{7D9A6DA7-537D-244A-ABE4-D6C0DCF7B246}"/>
    <hyperlink ref="B301" r:id="rId307" display="https://www.footballdb.com/teams/nfl/pittsburgh-steelers/stats" xr:uid="{6B55893F-0095-8542-B890-650E9DF1AAF8}"/>
    <hyperlink ref="B302" r:id="rId308" display="https://www.footballdb.com/teams/nfl/indianapolis-colts/stats" xr:uid="{505F90D9-15ED-3B48-814B-99BC16C5B77C}"/>
    <hyperlink ref="B303" r:id="rId309" display="https://www.footballdb.com/teams/nfl/minnesota-vikings/stats" xr:uid="{58ECBD74-0FF5-DA42-A012-0E26F14557B3}"/>
    <hyperlink ref="B304" r:id="rId310" display="https://www.footballdb.com/teams/nfl/kansas-city-chiefs/stats" xr:uid="{09FBABC0-44B7-1B48-B072-3A719FF0D85C}"/>
    <hyperlink ref="B305" r:id="rId311" display="https://www.footballdb.com/teams/nfl/jacksonville-jaguars/stats" xr:uid="{6D830FF4-4BF3-4643-8FDB-436A02255033}"/>
    <hyperlink ref="B306" r:id="rId312" display="https://www.footballdb.com/teams/nfl/washington-commanders/stats" xr:uid="{951B8A49-4806-6B47-90B0-1896CED8A8F6}"/>
    <hyperlink ref="B307" r:id="rId313" display="https://www.footballdb.com/teams/nfl/chicago-bears/stats" xr:uid="{59717BA7-329A-5649-A5FD-ED983A10DC94}"/>
    <hyperlink ref="B308" r:id="rId314" display="https://www.footballdb.com/teams/nfl/los-angeles-rams/stats" xr:uid="{AC98FAD3-BBFD-314D-A2B8-CCA2C586DA12}"/>
    <hyperlink ref="B309" r:id="rId315" display="https://www.footballdb.com/teams/nfl/houston-texans/stats" xr:uid="{5879ECA4-6ED7-E342-A4EE-3C27ED37A365}"/>
    <hyperlink ref="B310" r:id="rId316" display="https://www.footballdb.com/teams/nfl/buffalo-bills/stats" xr:uid="{AA6217E4-5607-2444-B55E-E023A12D9173}"/>
    <hyperlink ref="B311" r:id="rId317" display="https://www.footballdb.com/teams/nfl/buffalo-bills/stats" xr:uid="{A87FAF6F-BD38-FC48-8E68-38ACCED868A3}"/>
    <hyperlink ref="B312" r:id="rId318" display="https://www.footballdb.com/teams/nfl/minnesota-vikings/stats" xr:uid="{EE351429-CAA4-0147-9839-96510093D93C}"/>
    <hyperlink ref="B313" r:id="rId319" display="https://www.footballdb.com/teams/nfl/houston-texans/stats" xr:uid="{34BC18A1-AAF6-474A-BE24-F503CFE86BC5}"/>
    <hyperlink ref="B314" r:id="rId320" display="https://www.footballdb.com/teams/nfl/denver-broncos/stats" xr:uid="{34DFFB2D-C479-9F44-B387-EB3B7C629CB3}"/>
    <hyperlink ref="B315" r:id="rId321" display="https://www.footballdb.com/teams/nfl/seattle-seahawks/stats" xr:uid="{697F3C73-D8C9-0440-958B-FA542E5F208C}"/>
    <hyperlink ref="B316" r:id="rId322" display="https://www.footballdb.com/teams/nfl/cincinnati-bengals/stats" xr:uid="{DD4B1210-A64C-E341-B5A7-33994C2F9CDA}"/>
    <hyperlink ref="B317" r:id="rId323" display="https://www.footballdb.com/teams/nfl/minnesota-vikings/stats" xr:uid="{8254027F-00C1-0149-A93C-6BA05F0C86AD}"/>
    <hyperlink ref="B318" r:id="rId324" display="https://www.footballdb.com/teams/nfl/baltimore-ravens/stats" xr:uid="{984469A0-9102-BC4E-96AD-DE814F242FC0}"/>
    <hyperlink ref="B319" r:id="rId325" display="https://www.footballdb.com/teams/nfl/dallas-cowboys/stats" xr:uid="{6F7520D0-85DD-4648-A3CE-3CA139DEFAD0}"/>
    <hyperlink ref="B320" r:id="rId326" display="https://www.footballdb.com/teams/nfl/new-york-giants/stats" xr:uid="{321B402D-FEFC-CF4D-9FFB-7ECEC515FE97}"/>
    <hyperlink ref="B321" r:id="rId327" display="https://www.footballdb.com/teams/nfl/green-bay-packers/stats" xr:uid="{955E19B6-0A31-B249-A952-B3684AFF8C88}"/>
    <hyperlink ref="B322" r:id="rId328" display="https://www.footballdb.com/teams/nfl/green-bay-packers/stats" xr:uid="{CD036BAD-1641-6D42-B09E-CBD0F7506FB6}"/>
    <hyperlink ref="B323" r:id="rId329" display="https://www.footballdb.com/teams/nfl/new-york-jets/stats" xr:uid="{BEA3EB2D-582C-0745-BDF2-877FE77CD98C}"/>
    <hyperlink ref="B324" r:id="rId330" display="https://www.footballdb.com/teams/nfl/carolina-panthers/stats" xr:uid="{15A06795-F7C7-E94A-B090-413431FBBB26}"/>
    <hyperlink ref="B325" r:id="rId331" display="https://www.footballdb.com/teams/nfl/baltimore-ravens/stats" xr:uid="{18F2187B-0008-0340-9C9B-F6272746D6CC}"/>
    <hyperlink ref="B326" r:id="rId332" display="https://www.footballdb.com/teams/nfl/san-francisco-49ers/stats" xr:uid="{02A00DFC-0CEB-8742-9B2D-1F57382D7C2D}"/>
    <hyperlink ref="B327" r:id="rId333" display="https://www.footballdb.com/teams/nfl/jacksonville-jaguars/stats" xr:uid="{AB37FE8B-641C-5F40-B5DE-E0716A34EF52}"/>
    <hyperlink ref="B328" r:id="rId334" display="https://www.footballdb.com/teams/nfl/houston-texans/stats" xr:uid="{C75EDB7D-AF18-204A-9FAE-8B16B6E8C354}"/>
    <hyperlink ref="B329" r:id="rId335" display="https://www.footballdb.com/teams/nfl/tampa-bay-buccaneers/stats" xr:uid="{D3390D04-4560-E54E-B2CE-F38F03BAD938}"/>
    <hyperlink ref="B330" r:id="rId336" display="https://www.footballdb.com/teams/nfl/atlanta-falcons/stats" xr:uid="{EF41E779-A8BA-C049-AC75-40A1784AF4D4}"/>
    <hyperlink ref="B331" r:id="rId337" display="https://www.footballdb.com/teams/nfl/green-bay-packers/stats" xr:uid="{07B63A18-F5FC-6142-93FB-BA7AD9BA3888}"/>
    <hyperlink ref="B332" r:id="rId338" display="https://www.footballdb.com/teams/nfl/los-angeles-rams/stats" xr:uid="{1BBAE4BC-CA94-964D-8977-F11F465DA9A6}"/>
    <hyperlink ref="B333" r:id="rId339" display="https://www.footballdb.com/teams/nfl/detroit-lions/stats" xr:uid="{B4F43E37-DEC9-4148-834F-B450772E92B8}"/>
    <hyperlink ref="B334" r:id="rId340" display="https://www.footballdb.com/teams/nfl/philadelphia-eagles/stats" xr:uid="{A8570C65-2C74-AE44-AE94-3CA929FE5A7B}"/>
    <hyperlink ref="B335" r:id="rId341" display="https://www.footballdb.com/teams/nfl/new-york-jets/stats" xr:uid="{A22267D8-3488-BB48-A0F7-A5BC2B736565}"/>
    <hyperlink ref="B336" r:id="rId342" display="https://www.footballdb.com/teams/nfl/carolina-panthers/stats" xr:uid="{3B3A8FB1-AE10-BD47-A280-CF66BF50FAA1}"/>
    <hyperlink ref="B337" r:id="rId343" display="https://www.footballdb.com/teams/nfl/green-bay-packers/stats" xr:uid="{0F2DBA2A-9C7D-F04B-A664-37C1A1DBF3C5}"/>
    <hyperlink ref="B338" r:id="rId344" display="https://www.footballdb.com/teams/nfl/arizona-cardinals/stats" xr:uid="{A104D03F-77B5-5449-9F69-3FB9E8786E6B}"/>
    <hyperlink ref="B339" r:id="rId345" display="https://www.footballdb.com/teams/nfl/miami-dolphins/stats" xr:uid="{111CBC4E-8AEC-574C-94BD-6A973B0F03C3}"/>
    <hyperlink ref="B340" r:id="rId346" display="https://www.footballdb.com/teams/nfl/new-york-jets/stats" xr:uid="{3B3E1B49-9B31-5E4F-81DD-3B36468CEEAF}"/>
    <hyperlink ref="B341" r:id="rId347" display="https://www.footballdb.com/teams/nfl/jacksonville-jaguars/stats" xr:uid="{AF32225C-21CD-5945-BA42-AB72DA6AB782}"/>
    <hyperlink ref="B342" r:id="rId348" display="https://www.footballdb.com/teams/nfl/buffalo-bills/stats" xr:uid="{4C14AEB4-588E-984A-B2FB-FD29D4923217}"/>
    <hyperlink ref="B343" r:id="rId349" display="https://www.footballdb.com/teams/nfl/kansas-city-chiefs/stats" xr:uid="{FD55F354-292A-014F-9A77-712F3021FA5E}"/>
    <hyperlink ref="B344" r:id="rId350" display="https://www.footballdb.com/teams/nfl/green-bay-packers/stats" xr:uid="{C09A7B09-90C6-584C-B4CA-1B00FB94038D}"/>
    <hyperlink ref="B345" r:id="rId351" display="https://www.footballdb.com/teams/nfl/san-francisco-49ers/stats" xr:uid="{211517CA-B289-E143-B2A5-5C270C2EB404}"/>
    <hyperlink ref="B346" r:id="rId352" display="https://www.footballdb.com/teams/nfl/washington-commanders/stats" xr:uid="{AC7EEFAE-DC8B-4545-A4FE-F1C10B5124DF}"/>
    <hyperlink ref="B347" r:id="rId353" display="https://www.footballdb.com/teams/nfl/houston-texans/stats" xr:uid="{3CD13DAE-11DA-4A42-9ECC-D76BB2083B29}"/>
    <hyperlink ref="B348" r:id="rId354" display="https://www.footballdb.com/teams/nfl/new-england-patriots/stats" xr:uid="{A89808D0-A886-6746-AADD-DFE4CDEF5B3D}"/>
    <hyperlink ref="B349" r:id="rId355" display="https://www.footballdb.com/teams/nfl/minnesota-vikings/stats" xr:uid="{01996F93-DA1E-A44F-9E31-74BC3D5B2E4B}"/>
    <hyperlink ref="B350" r:id="rId356" display="https://www.footballdb.com/teams/nfl/cincinnati-bengals/stats" xr:uid="{5D524C71-B44E-3F46-A45B-F518742DA2A2}"/>
    <hyperlink ref="B351" r:id="rId357" display="https://www.footballdb.com/teams/nfl/buffalo-bills/stats" xr:uid="{56DE58F2-A33D-7442-ABB7-21703404593A}"/>
    <hyperlink ref="B352" r:id="rId358" display="https://www.footballdb.com/teams/nfl/los-angeles-rams/stats" xr:uid="{7FB38F86-3603-C745-9A09-5A3B6CE40DAC}"/>
    <hyperlink ref="B353" r:id="rId359" display="https://www.footballdb.com/teams/nfl/dallas-cowboys/stats" xr:uid="{EAF6F54D-D1DF-0742-9E2B-E02A83374509}"/>
    <hyperlink ref="B354" r:id="rId360" display="https://www.footballdb.com/teams/nfl/jacksonville-jaguars/stats" xr:uid="{D07FD27C-6210-0F46-84E3-C916B3C886D3}"/>
    <hyperlink ref="B355" r:id="rId361" display="https://www.footballdb.com/teams/nfl/baltimore-ravens/stats" xr:uid="{25E1412F-DC25-6A4C-A3C7-A07A96AE24BF}"/>
    <hyperlink ref="B356" r:id="rId362" display="https://www.footballdb.com/teams/nfl/new-york-giants/stats" xr:uid="{91865BDD-47F1-1141-91F0-BC49BF49EC01}"/>
    <hyperlink ref="B357" r:id="rId363" display="https://www.footballdb.com/teams/nfl/chicago-bears/stats" xr:uid="{354B023E-5994-174D-B053-7C6604B942F3}"/>
    <hyperlink ref="B358" r:id="rId364" display="https://www.footballdb.com/teams/nfl/pittsburgh-steelers/stats" xr:uid="{0DE8F475-F220-1C47-8531-84E286FF2735}"/>
    <hyperlink ref="B359" r:id="rId365" display="https://www.footballdb.com/teams/nfl/kansas-city-chiefs/stats" xr:uid="{4EB87F3B-8205-084E-85F0-ECF32F7C6CAD}"/>
    <hyperlink ref="B360" r:id="rId366" display="https://www.footballdb.com/teams/nfl/pittsburgh-steelers/stats" xr:uid="{BB079264-8D85-0145-8ED1-2E353C8F905B}"/>
    <hyperlink ref="B361" r:id="rId367" display="https://www.footballdb.com/teams/nfl/pittsburgh-steelers/stats" xr:uid="{3D880FAE-1110-0045-9367-71C370E5D563}"/>
    <hyperlink ref="B362" r:id="rId368" display="https://www.footballdb.com/teams/nfl/minnesota-vikings/stats" xr:uid="{6C85F411-0089-3647-9B30-618DFF0CE451}"/>
    <hyperlink ref="B363" r:id="rId369" display="https://www.footballdb.com/teams/nfl/jacksonville-jaguars/stats" xr:uid="{C5C9127F-7F52-B042-B15C-89AD979210A3}"/>
    <hyperlink ref="B364" r:id="rId370" display="https://www.footballdb.com/teams/nfl/chicago-bears/stats" xr:uid="{23DBC614-D340-7D4A-89F9-A20E5E0B7D72}"/>
    <hyperlink ref="B365" r:id="rId371" display="https://www.footballdb.com/teams/nfl/miami-dolphins/stats" xr:uid="{0B297702-1700-3F48-8E8B-DA41A3E46C17}"/>
    <hyperlink ref="B366" r:id="rId372" display="https://www.footballdb.com/teams/nfl/miami-dolphins/stats" xr:uid="{775F0933-BD44-5A42-BFE1-963F5C861299}"/>
    <hyperlink ref="B367" r:id="rId373" display="https://www.footballdb.com/teams/nfl/washington-commanders/stats" xr:uid="{0DB5AADC-B11D-2C41-B75B-C7D6A6C86CFD}"/>
    <hyperlink ref="B368" r:id="rId374" display="https://www.footballdb.com/teams/nfl/atlanta-falcons/stats" xr:uid="{AE1B4CAC-90F9-9B42-90EE-CD3EE4DCC6E1}"/>
    <hyperlink ref="B369" r:id="rId375" display="https://www.footballdb.com/teams/nfl/tennessee-titans/stats" xr:uid="{200318FF-D59D-C348-9829-E9250661EB82}"/>
    <hyperlink ref="B370" r:id="rId376" display="https://www.footballdb.com/teams/nfl/chicago-bears/stats" xr:uid="{B918E3C5-DCEE-7B40-B2B9-AF30C858A624}"/>
    <hyperlink ref="B371" r:id="rId377" display="https://www.footballdb.com/teams/nfl/los-angeles-chargers/stats" xr:uid="{FECC7D73-D9CB-0846-B923-25754F70EA77}"/>
    <hyperlink ref="B372" r:id="rId378" display="https://www.footballdb.com/teams/nfl/los-angeles-rams/stats" xr:uid="{36741998-72AA-C245-B0EA-8C23507ACF55}"/>
    <hyperlink ref="B373" r:id="rId379" display="https://www.footballdb.com/teams/nfl/houston-texans/stats" xr:uid="{8238F232-1B35-574E-8D54-8FB7C80E015D}"/>
    <hyperlink ref="B374" r:id="rId380" display="https://www.footballdb.com/teams/nfl/indianapolis-colts/stats" xr:uid="{D021184B-7CD5-A243-A93B-A6A044505A3C}"/>
    <hyperlink ref="B375" r:id="rId381" display="https://www.footballdb.com/teams/nfl/cincinnati-bengals/stats" xr:uid="{212ABB2C-B8A3-634F-B0D9-3C2E973D19A5}"/>
    <hyperlink ref="B376" r:id="rId382" display="https://www.footballdb.com/teams/nfl/minnesota-vikings/stats" xr:uid="{8A85D0E0-3695-934F-852F-7326000D510F}"/>
    <hyperlink ref="B377" r:id="rId383" display="https://www.footballdb.com/teams/nfl/kansas-city-chiefs/stats" xr:uid="{6FDC99DF-9BC6-AC42-B3BD-EE8144344AA7}"/>
    <hyperlink ref="B378" r:id="rId384" display="https://www.footballdb.com/teams/nfl/detroit-lions/stats" xr:uid="{D149D56F-ED46-5B45-AA69-7E0F2F3A132C}"/>
    <hyperlink ref="B379" r:id="rId385" display="https://www.footballdb.com/teams/nfl/jacksonville-jaguars/stats" xr:uid="{7C0531A9-CBCE-0F41-9212-F8840A728F64}"/>
    <hyperlink ref="B380" r:id="rId386" display="https://www.footballdb.com/teams/nfl/denver-broncos/stats" xr:uid="{A439EABD-6551-0142-947C-241D314B27D5}"/>
    <hyperlink ref="B381" r:id="rId387" display="https://www.footballdb.com/teams/nfl/new-orleans-saints/stats" xr:uid="{A75BBD98-7874-1D4B-88B2-031209C36072}"/>
    <hyperlink ref="B382" r:id="rId388" display="https://www.footballdb.com/teams/nfl/jacksonville-jaguars/stats" xr:uid="{004E8CA9-DDE7-BB48-8BD9-A90D751CDADB}"/>
    <hyperlink ref="B383" r:id="rId389" display="https://www.footballdb.com/teams/nfl/jacksonville-jaguars/stats" xr:uid="{0E0FBF07-14A2-1B4B-9232-D60B17289AB5}"/>
    <hyperlink ref="B384" r:id="rId390" display="https://www.footballdb.com/teams/nfl/new-orleans-saints/stats" xr:uid="{7268E852-EB17-B34D-B20D-62CBD4EF3181}"/>
    <hyperlink ref="B385" r:id="rId391" display="https://www.footballdb.com/teams/nfl/philadelphia-eagles/stats" xr:uid="{FC71BB4C-9B11-7343-BB23-BF4EEF8D7B2F}"/>
    <hyperlink ref="B386" r:id="rId392" display="https://www.footballdb.com/teams/nfl/baltimore-ravens/stats" xr:uid="{4F8B99D1-B8B0-5E4D-8825-5BF7FC318C3A}"/>
    <hyperlink ref="B387" r:id="rId393" display="https://www.footballdb.com/teams/nfl/atlanta-falcons/stats" xr:uid="{73279706-6A49-9247-867E-38763A76E9D0}"/>
    <hyperlink ref="B388" r:id="rId394" display="https://www.footballdb.com/teams/nfl/san-francisco-49ers/stats" xr:uid="{0F525900-B67B-7C4B-BC96-533A5569563D}"/>
    <hyperlink ref="B389" r:id="rId395" display="https://www.footballdb.com/teams/nfl/las-vegas-raiders/stats" xr:uid="{61FB531B-00D0-4140-B6FF-13887DEF6857}"/>
    <hyperlink ref="B390" r:id="rId396" display="https://www.footballdb.com/teams/nfl/kansas-city-chiefs/stats" xr:uid="{FAA11277-05E9-AB49-A2CC-EA6446494272}"/>
    <hyperlink ref="B391" r:id="rId397" display="https://www.footballdb.com/teams/nfl/los-angeles-chargers/stats" xr:uid="{E6E3AE75-1A75-764D-9C61-94FCD851A8D9}"/>
    <hyperlink ref="B392" r:id="rId398" display="https://www.footballdb.com/teams/nfl/san-francisco-49ers/stats" xr:uid="{2041C60E-DD24-A340-A453-24B1850ECCE7}"/>
    <hyperlink ref="B393" r:id="rId399" display="https://www.footballdb.com/teams/nfl/houston-texans/stats" xr:uid="{7CC2CE95-142E-E740-B3E5-EB133FBD1D0E}"/>
    <hyperlink ref="B394" r:id="rId400" display="https://www.footballdb.com/teams/nfl/atlanta-falcons/stats" xr:uid="{57287C5A-0C53-6040-BF36-07A862FEBDD5}"/>
    <hyperlink ref="B395" r:id="rId401" display="https://www.footballdb.com/teams/nfl/carolina-panthers/stats" xr:uid="{FD805835-9D24-804B-9B8D-7BD335798215}"/>
    <hyperlink ref="B396" r:id="rId402" display="https://www.footballdb.com/teams/nfl/baltimore-ravens/stats" xr:uid="{4829B1A3-6302-894D-9152-368084AF306F}"/>
    <hyperlink ref="B397" r:id="rId403" display="https://www.footballdb.com/teams/nfl/tennessee-titans/stats" xr:uid="{61581497-0A13-9449-9E8A-0C6410321611}"/>
    <hyperlink ref="B398" r:id="rId404" display="https://www.footballdb.com/teams/nfl/chicago-bears/stats" xr:uid="{AC482583-FF93-D74A-BB71-229DA5BE4037}"/>
    <hyperlink ref="B399" r:id="rId405" display="https://www.footballdb.com/teams/nfl/kansas-city-chiefs/stats" xr:uid="{67E20991-09CC-A94F-A180-5E75280D2D93}"/>
    <hyperlink ref="B400" r:id="rId406" display="https://www.footballdb.com/teams/nfl/cincinnati-bengals/stats" xr:uid="{2D6AB8AF-B1CF-5742-8BC5-EDB2B6C10FA7}"/>
    <hyperlink ref="B401" r:id="rId407" display="https://www.footballdb.com/teams/nfl/buffalo-bills/stats" xr:uid="{01EE8E92-0FE9-0D44-B582-A9E85143E714}"/>
    <hyperlink ref="B402" r:id="rId408" display="https://www.footballdb.com/teams/nfl/cleveland-browns/stats" xr:uid="{6F4AF337-F538-7E4E-ACD9-BAB8C5B4DEDB}"/>
    <hyperlink ref="B403" r:id="rId409" display="https://www.footballdb.com/teams/nfl/tampa-bay-buccaneers/stats" xr:uid="{D087545C-D3B6-7142-BFAD-90F9BCC0F37E}"/>
    <hyperlink ref="B404" r:id="rId410" display="https://www.footballdb.com/teams/nfl/tennessee-titans/stats" xr:uid="{57114776-ED10-D24A-83F8-983F5A781907}"/>
    <hyperlink ref="B405" r:id="rId411" display="https://www.footballdb.com/teams/nfl/carolina-panthers/stats" xr:uid="{74D83C07-51C2-DF4D-8551-A0E8F022AD86}"/>
    <hyperlink ref="B406" r:id="rId412" display="https://www.footballdb.com/teams/nfl/chicago-bears/stats" xr:uid="{5263DA8F-808A-0B47-8D04-C74988A005A3}"/>
    <hyperlink ref="B407" r:id="rId413" display="https://www.footballdb.com/teams/nfl/new-orleans-saints/stats" xr:uid="{0FF826BA-C3F1-534A-B386-34FC8B364C78}"/>
    <hyperlink ref="B408" r:id="rId414" display="https://www.footballdb.com/teams/nfl/tennessee-titans/stats" xr:uid="{C5EFC011-343B-944B-9CD3-28CC95B86C22}"/>
    <hyperlink ref="B409" r:id="rId415" display="https://www.footballdb.com/teams/nfl/pittsburgh-steelers/stats" xr:uid="{37DCE8D9-70C5-954C-A539-24E265CF63C4}"/>
    <hyperlink ref="B410" r:id="rId416" display="https://www.footballdb.com/teams/nfl/houston-texans/stats" xr:uid="{CD416EF2-679C-FD4E-979C-EA452E5EF03C}"/>
    <hyperlink ref="B411" r:id="rId417" display="https://www.footballdb.com/teams/nfl/washington-commanders/stats" xr:uid="{E71175B1-B2CC-AA48-B30E-B24856CF7F34}"/>
    <hyperlink ref="B412" r:id="rId418" display="https://www.footballdb.com/teams/nfl/carolina-panthers/stats" xr:uid="{3AE4657E-8B7E-4049-AD11-1D7AA4169C79}"/>
    <hyperlink ref="B413" r:id="rId419" display="https://www.footballdb.com/teams/nfl/cincinnati-bengals/stats" xr:uid="{39C4933D-9B61-0447-B95B-BCD837914975}"/>
    <hyperlink ref="B414" r:id="rId420" display="https://www.footballdb.com/teams/nfl/houston-texans/stats" xr:uid="{ADA28B17-866B-E640-AF28-C3A214976DBD}"/>
    <hyperlink ref="B415" r:id="rId421" display="https://www.footballdb.com/teams/nfl/buffalo-bills/stats" xr:uid="{BAE957C9-8F43-EA4D-94A8-7F93E1347BB7}"/>
    <hyperlink ref="B416" r:id="rId422" display="https://www.footballdb.com/teams/nfl/las-vegas-raiders/stats" xr:uid="{0E72EA20-EBAB-624E-904E-44039C371A52}"/>
    <hyperlink ref="B417" r:id="rId423" display="https://www.footballdb.com/teams/nfl/houston-texans/stats" xr:uid="{04808486-1648-0749-BB1D-72DA35E72AC4}"/>
    <hyperlink ref="B418" r:id="rId424" display="https://www.footballdb.com/teams/nfl/new-england-patriots/stats" xr:uid="{F587A851-5E65-9444-9799-FE73705E7962}"/>
    <hyperlink ref="B419" r:id="rId425" display="https://www.footballdb.com/teams/nfl/los-angeles-chargers/stats" xr:uid="{3936D0FB-1EE8-3548-81C3-8E23196FF0CD}"/>
    <hyperlink ref="B420" r:id="rId426" display="https://www.footballdb.com/teams/nfl/buffalo-bills/stats" xr:uid="{80AE35A6-E22E-8148-8D3B-AFFD61391DE7}"/>
    <hyperlink ref="B421" r:id="rId427" display="https://www.footballdb.com/teams/nfl/arizona-cardinals/stats" xr:uid="{C5B253FC-957D-804C-82D2-EFA870D8BE1D}"/>
    <hyperlink ref="B422" r:id="rId428" display="https://www.footballdb.com/teams/nfl/tampa-bay-buccaneers/stats" xr:uid="{97AB8E32-F263-304F-8015-2F6083A75E0D}"/>
    <hyperlink ref="B423" r:id="rId429" display="https://www.footballdb.com/teams/nfl/new-york-jets/stats" xr:uid="{CE5888C3-32D2-C24F-95E4-E64D40531D43}"/>
    <hyperlink ref="B424" r:id="rId430" display="https://www.footballdb.com/teams/nfl/buffalo-bills/stats" xr:uid="{7E0F8128-C460-5C47-AA10-C30F52124177}"/>
    <hyperlink ref="B425" r:id="rId431" display="https://www.footballdb.com/teams/nfl/new-england-patriots/stats" xr:uid="{4D3952F1-1C2E-AD4A-9C56-DEC4DF122B41}"/>
    <hyperlink ref="B426" r:id="rId432" display="https://www.footballdb.com/teams/nfl/denver-broncos/stats" xr:uid="{51FBA111-55BF-FD45-8B02-E387D304550F}"/>
    <hyperlink ref="B427" r:id="rId433" display="https://www.footballdb.com/teams/nfl/carolina-panthers/stats" xr:uid="{B782BBD3-D46E-994C-9A55-3D7823EC01C6}"/>
    <hyperlink ref="B428" r:id="rId434" display="https://www.footballdb.com/teams/nfl/tampa-bay-buccaneers/stats" xr:uid="{296ABDFB-0483-0849-A3E0-96A0EB0E4D8A}"/>
    <hyperlink ref="B429" r:id="rId435" display="https://www.footballdb.com/teams/nfl/pittsburgh-steelers/stats" xr:uid="{B9B1642E-5E51-B049-937B-BE1630739781}"/>
    <hyperlink ref="B430" r:id="rId436" display="https://www.footballdb.com/teams/nfl/jacksonville-jaguars/stats" xr:uid="{FFEDA944-8CF2-064E-8431-3035AAE662EB}"/>
    <hyperlink ref="B431" r:id="rId437" display="https://www.footballdb.com/teams/nfl/kansas-city-chiefs/stats" xr:uid="{7F4A01AD-0CA9-8045-9D2D-1EA22F960488}"/>
    <hyperlink ref="B432" r:id="rId438" display="https://www.footballdb.com/teams/nfl/tennessee-titans/stats" xr:uid="{FAD56B04-FC2E-654C-824C-6ECFCDE5EF07}"/>
    <hyperlink ref="B433" r:id="rId439" display="https://www.footballdb.com/teams/nfl/pittsburgh-steelers/stats" xr:uid="{E9A64D41-2503-054B-A9E1-6BE397C143A1}"/>
    <hyperlink ref="B434" r:id="rId440" display="https://www.footballdb.com/teams/nfl/las-vegas-raiders/stats" xr:uid="{D627ECB2-B5E9-5947-BB00-F549B8F01B5E}"/>
    <hyperlink ref="B435" r:id="rId441" display="https://www.footballdb.com/teams/nfl/san-francisco-49ers/stats" xr:uid="{A284C6DE-96C6-A943-8200-A28FB24E2E67}"/>
    <hyperlink ref="B436" r:id="rId442" display="https://www.footballdb.com/teams/nfl/detroit-lions/stats" xr:uid="{B363FC82-1A0C-8E40-9CD6-26F6F7897A37}"/>
    <hyperlink ref="B437" r:id="rId443" display="https://www.footballdb.com/teams/nfl/washington-commanders/stats" xr:uid="{3F570DA3-E6EA-6A47-86CA-B150EBCC7119}"/>
    <hyperlink ref="B438" r:id="rId444" display="https://www.footballdb.com/teams/nfl/pittsburgh-steelers/stats" xr:uid="{C8696446-CDAA-DB4B-9904-C64EE532903A}"/>
    <hyperlink ref="B439" r:id="rId445" display="https://www.footballdb.com/teams/nfl/arizona-cardinals/stats" xr:uid="{65FBB53A-4A93-E145-B77C-7988EF114A6F}"/>
    <hyperlink ref="B440" r:id="rId446" display="https://www.footballdb.com/teams/nfl/san-francisco-49ers/stats" xr:uid="{0387A1A2-3360-9B43-8F7D-1F1B597B2D23}"/>
    <hyperlink ref="B441" r:id="rId447" display="https://www.footballdb.com/teams/nfl/minnesota-vikings/stats" xr:uid="{F3B24DC3-69DA-F541-8B5F-4BF8DEFBE84D}"/>
    <hyperlink ref="B442" r:id="rId448" display="https://www.footballdb.com/teams/nfl/cleveland-browns/stats" xr:uid="{858F9170-B860-274A-A99B-E5117AC831DE}"/>
    <hyperlink ref="B443" r:id="rId449" display="https://www.footballdb.com/teams/nfl/green-bay-packers/stats" xr:uid="{B853C931-AA3E-D240-B277-D80DD6843A09}"/>
    <hyperlink ref="B444" r:id="rId450" display="https://www.footballdb.com/teams/nfl/miami-dolphins/stats" xr:uid="{8D1D3136-B9E0-2944-8995-83DCF1C717E0}"/>
    <hyperlink ref="B445" r:id="rId451" display="https://www.footballdb.com/teams/nfl/washington-commanders/stats" xr:uid="{4680C038-4D20-6247-9BDF-B53A04627286}"/>
    <hyperlink ref="B446" r:id="rId452" display="https://www.footballdb.com/teams/nfl/cincinnati-bengals/stats" xr:uid="{B10DB549-0FFC-ED45-9C6E-804869537623}"/>
    <hyperlink ref="B447" r:id="rId453" display="https://www.footballdb.com/teams/nfl/dallas-cowboys/stats" xr:uid="{170D5E22-33E8-2D42-A039-3D511AB343C0}"/>
    <hyperlink ref="B448" r:id="rId454" display="https://www.footballdb.com/teams/nfl/new-orleans-saints/stats" xr:uid="{796BC09D-7DE6-0D43-ABA3-5D708679B44E}"/>
    <hyperlink ref="B449" r:id="rId455" display="https://www.footballdb.com/teams/nfl/jacksonville-jaguars/stats" xr:uid="{14BDAF12-63E5-3240-A3A2-570310B79590}"/>
    <hyperlink ref="B450" r:id="rId456" display="https://www.footballdb.com/teams/nfl/kansas-city-chiefs/stats" xr:uid="{ED2E368F-E818-B34B-9CE4-F834DC25DCC6}"/>
    <hyperlink ref="B451" r:id="rId457" display="https://www.footballdb.com/teams/nfl/new-york-giants/stats" xr:uid="{DC5AF15B-1AF4-0B46-9769-00B939FCDA51}"/>
    <hyperlink ref="B452" r:id="rId458" display="https://www.footballdb.com/teams/nfl/jacksonville-jaguars/stats" xr:uid="{6E5B68D4-E408-DC45-9D25-64FACAF9F979}"/>
    <hyperlink ref="B453" r:id="rId459" display="https://www.footballdb.com/teams/nfl/baltimore-ravens/stats" xr:uid="{4C7AC0B7-5CED-334E-89D3-C10B80B88CD6}"/>
    <hyperlink ref="B454" r:id="rId460" display="https://www.footballdb.com/teams/nfl/kansas-city-chiefs/stats" xr:uid="{A7587912-59DD-CA44-BF7D-7516FBCCE265}"/>
    <hyperlink ref="B455" r:id="rId461" display="https://www.footballdb.com/teams/nfl/chicago-bears/stats" xr:uid="{3B4C2EA0-ABD9-C042-BB75-733FE04C0D74}"/>
    <hyperlink ref="B456" r:id="rId462" display="https://www.footballdb.com/teams/nfl/cincinnati-bengals/stats" xr:uid="{AA79A7F6-CF41-8441-8AF9-D95733F430B6}"/>
    <hyperlink ref="B457" r:id="rId463" display="https://www.footballdb.com/teams/nfl/pittsburgh-steelers/stats" xr:uid="{654ABD75-4648-2D43-B19C-FC708222AD44}"/>
    <hyperlink ref="B458" r:id="rId464" display="https://www.footballdb.com/teams/nfl/arizona-cardinals/stats" xr:uid="{74021EFD-6D88-7C4A-85E6-0B848CAA85FF}"/>
    <hyperlink ref="B459" r:id="rId465" display="https://www.footballdb.com/teams/nfl/houston-texans/stats" xr:uid="{30D10AA1-EFCA-654A-8C4B-F06E0E3DC593}"/>
    <hyperlink ref="B460" r:id="rId466" display="https://www.footballdb.com/teams/nfl/pittsburgh-steelers/stats" xr:uid="{824953BD-F091-364F-BF31-17CF1F6C7A92}"/>
    <hyperlink ref="B461" r:id="rId467" display="https://www.footballdb.com/teams/nfl/pittsburgh-steelers/stats" xr:uid="{19F2B1C4-1F75-834A-8AF3-F4E0FD2CB37F}"/>
    <hyperlink ref="B462" r:id="rId468" display="https://www.footballdb.com/teams/nfl/denver-broncos/stats" xr:uid="{28F4493A-4DCD-064D-8DD1-150BFF95A596}"/>
    <hyperlink ref="B463" r:id="rId469" display="https://www.footballdb.com/teams/nfl/houston-texans/stats" xr:uid="{21D3AD1A-DB38-0B41-84AD-06981F28688A}"/>
    <hyperlink ref="B464" r:id="rId470" display="https://www.footballdb.com/teams/nfl/seattle-seahawks/stats" xr:uid="{13B0CC72-C906-D942-8045-95A343EC0F85}"/>
    <hyperlink ref="B465" r:id="rId471" display="https://www.footballdb.com/teams/nfl/las-vegas-raiders/stats" xr:uid="{50F7040F-9667-8B41-B10C-CAABC76C030A}"/>
    <hyperlink ref="B466" r:id="rId472" display="https://www.footballdb.com/teams/nfl/pittsburgh-steelers/stats" xr:uid="{01E841B5-81DC-9740-AA0B-7AB10478A244}"/>
    <hyperlink ref="B467" r:id="rId473" display="https://www.footballdb.com/teams/nfl/san-francisco-49ers/stats" xr:uid="{7940812E-8A8F-C942-991A-EB6BBBBE015F}"/>
    <hyperlink ref="B468" r:id="rId474" display="https://www.footballdb.com/teams/nfl/cleveland-browns/stats" xr:uid="{AF59D072-2C7B-3844-B0D2-65D8B6E4803C}"/>
    <hyperlink ref="B469" r:id="rId475" display="https://www.footballdb.com/teams/nfl/minnesota-vikings/stats" xr:uid="{05757C8B-3242-DD48-857C-6D74656E680A}"/>
    <hyperlink ref="B470" r:id="rId476" display="https://www.footballdb.com/teams/nfl/new-england-patriots/stats" xr:uid="{7AA0207B-9A63-6344-84AE-87C8127D6150}"/>
    <hyperlink ref="B471" r:id="rId477" display="https://www.footballdb.com/teams/nfl/seattle-seahawks/stats" xr:uid="{FE700622-B094-C344-A184-DEE642713F6F}"/>
    <hyperlink ref="B472" r:id="rId478" display="https://www.footballdb.com/teams/nfl/green-bay-packers/stats" xr:uid="{24C31AB5-BE96-DC4C-919F-46A10BC81FFA}"/>
    <hyperlink ref="B473" r:id="rId479" display="https://www.footballdb.com/teams/nfl/seattle-seahawks/stats" xr:uid="{DD120097-B79E-2945-9839-E82B0D50413B}"/>
    <hyperlink ref="B474" r:id="rId480" display="https://www.footballdb.com/teams/nfl/los-angeles-chargers/stats" xr:uid="{74E68267-EB0A-4640-8DCC-728F0CBFFD8B}"/>
    <hyperlink ref="B475" r:id="rId481" display="https://www.footballdb.com/teams/nfl/denver-broncos/stats" xr:uid="{F18097EF-D8F1-164B-9F3A-E3F6E21B3CD8}"/>
    <hyperlink ref="B476" r:id="rId482" display="https://www.footballdb.com/teams/nfl/indianapolis-colts/stats" xr:uid="{2CB7AF82-16AA-7848-AF78-7134784593D9}"/>
    <hyperlink ref="B477" r:id="rId483" display="https://www.footballdb.com/teams/nfl/baltimore-ravens/stats" xr:uid="{D0F80AA3-6DA1-7144-BDB9-2B8A332B155D}"/>
    <hyperlink ref="B478" r:id="rId484" display="https://www.footballdb.com/teams/nfl/tampa-bay-buccaneers/stats" xr:uid="{F13C466A-C150-444C-80DC-C997419FB491}"/>
    <hyperlink ref="B479" r:id="rId485" display="https://www.footballdb.com/teams/nfl/baltimore-ravens/stats" xr:uid="{18B47CD3-E111-ED4E-A2DD-072EFE185836}"/>
    <hyperlink ref="B480" r:id="rId486" display="https://www.footballdb.com/teams/nfl/seattle-seahawks/stats" xr:uid="{73CADC35-C9AC-D843-812D-EC2C716DA903}"/>
    <hyperlink ref="B481" r:id="rId487" display="https://www.footballdb.com/teams/nfl/kansas-city-chiefs/stats" xr:uid="{91AF2353-A99B-0741-BE70-3322D7356746}"/>
    <hyperlink ref="B482" r:id="rId488" display="https://www.footballdb.com/teams/nfl/pittsburgh-steelers/stats" xr:uid="{F9185B10-01D3-2942-A2D6-4EE8739C1894}"/>
    <hyperlink ref="B483" r:id="rId489" display="https://www.footballdb.com/teams/nfl/detroit-lions/stats" xr:uid="{12DF4D61-8952-9B4F-82B4-D16C90F5C661}"/>
    <hyperlink ref="B484" r:id="rId490" display="https://www.footballdb.com/teams/nfl/green-bay-packers/stats" xr:uid="{414A907C-D457-D545-8A3E-DC744FA044E2}"/>
    <hyperlink ref="B485" r:id="rId491" display="https://www.footballdb.com/teams/nfl/dallas-cowboys/stats" xr:uid="{F3B831DE-A9EC-1149-BCDD-43E009CF4EA5}"/>
    <hyperlink ref="B486" r:id="rId492" display="https://www.footballdb.com/teams/nfl/denver-broncos/stats" xr:uid="{BC1DB68A-9F34-3A48-9AA9-40B958F8993C}"/>
    <hyperlink ref="B487" r:id="rId493" display="https://www.footballdb.com/teams/nfl/new-england-patriots/stats" xr:uid="{364FC6F0-D60C-A247-95F7-A4AB838B01F0}"/>
    <hyperlink ref="B488" r:id="rId494" display="https://www.footballdb.com/teams/nfl/atlanta-falcons/stats" xr:uid="{320F1013-A008-D744-A986-2C7483E4963B}"/>
    <hyperlink ref="B489" r:id="rId495" display="https://www.footballdb.com/teams/nfl/dallas-cowboys/stats" xr:uid="{B0F78F02-01EC-7C4C-874E-6E14EB6A9680}"/>
    <hyperlink ref="B490" r:id="rId496" display="https://www.footballdb.com/teams/nfl/los-angeles-chargers/stats" xr:uid="{7F2F279C-5A57-E44E-8581-324A322056C2}"/>
    <hyperlink ref="B491" r:id="rId497" display="https://www.footballdb.com/teams/nfl/san-francisco-49ers/stats" xr:uid="{BFE6214D-2A04-484D-A59E-438F5450E9CC}"/>
    <hyperlink ref="B492" r:id="rId498" display="https://www.footballdb.com/teams/nfl/baltimore-ravens/stats" xr:uid="{D3CC445D-110C-3A43-AF0D-F4FB9B392855}"/>
    <hyperlink ref="B493" r:id="rId499" display="https://www.footballdb.com/teams/nfl/new-orleans-saints/stats" xr:uid="{35701880-6664-4741-8E2F-F611957F5782}"/>
    <hyperlink ref="B494" r:id="rId500" display="https://www.footballdb.com/teams/nfl/atlanta-falcons/stats" xr:uid="{C1ECAFE3-49FC-8846-B446-ACD95194A38A}"/>
    <hyperlink ref="B495" r:id="rId501" display="https://www.footballdb.com/teams/nfl/arizona-cardinals/stats" xr:uid="{C2A304AA-023A-774D-805F-892905C601EA}"/>
    <hyperlink ref="B496" r:id="rId502" display="https://www.footballdb.com/teams/nfl/carolina-panthers/stats" xr:uid="{B01ADAB8-D03D-8048-9278-CE795B8C3EB3}"/>
    <hyperlink ref="B497" r:id="rId503" display="https://www.footballdb.com/teams/nfl/denver-broncos/stats" xr:uid="{82B09FCD-04FA-1E47-BE70-1DC816AB77B1}"/>
    <hyperlink ref="B498" r:id="rId504" display="https://www.footballdb.com/teams/nfl/carolina-panthers/stats" xr:uid="{92342B0A-D3DF-934D-8377-3FC1A0249B30}"/>
    <hyperlink ref="B499" r:id="rId505" display="https://www.footballdb.com/teams/nfl/miami-dolphins/stats" xr:uid="{D8A8A16A-152F-1C4B-BF1F-BF573DF3F253}"/>
    <hyperlink ref="B500" r:id="rId506" display="https://www.footballdb.com/teams/nfl/indianapolis-colts/stats" xr:uid="{829C8665-961F-CA43-95D0-8FFF1CEA125E}"/>
    <hyperlink ref="B501" r:id="rId507" display="https://www.footballdb.com/teams/nfl/san-francisco-49ers/stats" xr:uid="{E948B19A-74E2-2643-86FB-3144A2C8B0D0}"/>
    <hyperlink ref="B502" r:id="rId508" display="https://www.footballdb.com/teams/nfl/seattle-seahawks/stats" xr:uid="{EC713721-D8A8-5A47-9EE0-1422D1599F2B}"/>
    <hyperlink ref="B503" r:id="rId509" display="https://www.footballdb.com/teams/nfl/green-bay-packers/stats" xr:uid="{8DC16F3E-4B2E-E347-80EA-DCBDC6800FA2}"/>
    <hyperlink ref="B504" r:id="rId510" display="https://www.footballdb.com/teams/nfl/chicago-bears/stats" xr:uid="{D586C80D-00D3-FA49-B1BA-CBE8F943BC31}"/>
    <hyperlink ref="B505" r:id="rId511" display="https://www.footballdb.com/teams/nfl/san-francisco-49ers/stats" xr:uid="{21380A8B-3338-104B-BF7C-B7FFE4F09535}"/>
    <hyperlink ref="B506" r:id="rId512" display="https://www.footballdb.com/teams/nfl/new-york-jets/stats" xr:uid="{1EBD46BB-A9DA-2B40-8E03-5BD52099055A}"/>
    <hyperlink ref="B507" r:id="rId513" display="https://www.footballdb.com/teams/nfl/kansas-city-chiefs/stats" xr:uid="{A34F710F-D3D3-4F4C-A111-9B83C70F93F7}"/>
    <hyperlink ref="B508" r:id="rId514" display="https://www.footballdb.com/teams/nfl/los-angeles-chargers/stats" xr:uid="{9D6EF962-6DBD-EC47-BDFE-DF4D1F873EC2}"/>
    <hyperlink ref="B509" r:id="rId515" display="https://www.footballdb.com/teams/nfl/washington-commanders/stats" xr:uid="{47BADF87-88DE-E748-B248-9B1299CF5516}"/>
    <hyperlink ref="B510" r:id="rId516" display="https://www.footballdb.com/teams/nfl/tampa-bay-buccaneers/stats" xr:uid="{93227639-87A4-A944-9F30-7BC12A27334E}"/>
    <hyperlink ref="B511" r:id="rId517" display="https://www.footballdb.com/teams/nfl/new-orleans-saints/stats" xr:uid="{6C132C9F-45A6-0248-9F0B-3EA01BAF0A2D}"/>
    <hyperlink ref="B512" r:id="rId518" display="https://www.footballdb.com/teams/nfl/tampa-bay-buccaneers/stats" xr:uid="{3F00EAA8-F7D9-7E4B-A2E8-C4B0D08E72D3}"/>
    <hyperlink ref="B513" r:id="rId519" display="https://www.footballdb.com/teams/nfl/new-york-jets/stats" xr:uid="{2E64E2B4-9798-134F-B8B2-7C8C89133B79}"/>
    <hyperlink ref="B514" r:id="rId520" display="https://www.footballdb.com/teams/nfl/seattle-seahawks/stats" xr:uid="{54EA2950-7D84-4244-88EC-A29661083ED9}"/>
    <hyperlink ref="B515" r:id="rId521" display="https://www.footballdb.com/teams/nfl/green-bay-packers/stats" xr:uid="{682CE178-E655-4A4D-8607-60A33F59C3C5}"/>
    <hyperlink ref="B516" r:id="rId522" display="https://www.footballdb.com/teams/nfl/tennessee-titans/stats" xr:uid="{C87DD261-C060-B048-9B1F-E171527584E5}"/>
    <hyperlink ref="B517" r:id="rId523" display="https://www.footballdb.com/teams/nfl/baltimore-ravens/stats" xr:uid="{F4AF9CBD-BB0E-6D41-B6B8-50B80322BAB0}"/>
    <hyperlink ref="B518" r:id="rId524" display="https://www.footballdb.com/teams/nfl/minnesota-vikings/stats" xr:uid="{AC54AE52-ABB2-C94C-A939-C874A8EA6A4F}"/>
    <hyperlink ref="B519" r:id="rId525" display="https://www.footballdb.com/teams/nfl/arizona-cardinals/stats" xr:uid="{D5CDEAF4-91A4-674F-AE3F-4140E375CEE2}"/>
    <hyperlink ref="B520" r:id="rId526" display="https://www.footballdb.com/teams/nfl/green-bay-packers/stats" xr:uid="{05A31B1D-D5FC-244F-9D05-CB9A7F5D61AF}"/>
    <hyperlink ref="B521" r:id="rId527" display="https://www.footballdb.com/teams/nfl/new-orleans-saints/stats" xr:uid="{333E77DE-8895-484C-9A48-0190D64718AC}"/>
    <hyperlink ref="B522" r:id="rId528" display="https://www.footballdb.com/teams/nfl/las-vegas-raiders/stats" xr:uid="{D607E63B-3F71-6540-B500-B00F4CCB9D23}"/>
    <hyperlink ref="B523" r:id="rId529" display="https://www.footballdb.com/teams/nfl/detroit-lions/stats" xr:uid="{C08B215F-EB1B-B944-8E78-A562F4A1E8AC}"/>
    <hyperlink ref="B524" r:id="rId530" display="https://www.footballdb.com/teams/nfl/miami-dolphins/stats" xr:uid="{6662F870-D1BB-7342-AB06-4AE432862F82}"/>
    <hyperlink ref="B525" r:id="rId531" display="https://www.footballdb.com/teams/nfl/minnesota-vikings/stats" xr:uid="{3AD524A5-7105-1B41-93CC-9EFD677F3858}"/>
    <hyperlink ref="B526" r:id="rId532" display="https://www.footballdb.com/teams/nfl/houston-texans/stats" xr:uid="{04534556-D602-7B42-B2A1-F33E34F1D4D3}"/>
    <hyperlink ref="B527" r:id="rId533" display="https://www.footballdb.com/teams/nfl/new-york-giants/stats" xr:uid="{CA264C27-B9C0-7D47-BE1E-97326FE5F703}"/>
    <hyperlink ref="B528" r:id="rId534" display="https://www.footballdb.com/teams/nfl/san-francisco-49ers/stats" xr:uid="{622025F1-5758-3B41-8EDB-2F57CC4A9FF4}"/>
    <hyperlink ref="B529" r:id="rId535" display="https://www.footballdb.com/teams/nfl/indianapolis-colts/stats" xr:uid="{7CBC8346-A08D-0E47-B35E-DF155750C237}"/>
    <hyperlink ref="B530" r:id="rId536" display="https://www.footballdb.com/teams/nfl/tennessee-titans/stats" xr:uid="{5416C985-745A-544F-B114-E9D62EA04BF8}"/>
    <hyperlink ref="B531" r:id="rId537" display="https://www.footballdb.com/teams/nfl/jacksonville-jaguars/stats" xr:uid="{BF2F4841-2230-BD44-A9F3-25798EBA7997}"/>
    <hyperlink ref="B532" r:id="rId538" display="https://www.footballdb.com/teams/nfl/los-angeles-chargers/stats" xr:uid="{DD46DE11-758C-A645-B8CB-604A3FE9DCA2}"/>
    <hyperlink ref="B533" r:id="rId539" display="https://www.footballdb.com/teams/nfl/washington-commanders/stats" xr:uid="{20087B42-0DC2-464A-BB33-B09ED2CDCEB9}"/>
    <hyperlink ref="B534" r:id="rId540" display="https://www.footballdb.com/teams/nfl/cleveland-browns/stats" xr:uid="{E5F846F1-7CE2-8B4D-8823-DC8B995A99E3}"/>
    <hyperlink ref="B535" r:id="rId541" display="https://www.footballdb.com/teams/nfl/tennessee-titans/stats" xr:uid="{8FF3CCB5-D239-1844-BD76-81F7512F66CE}"/>
    <hyperlink ref="B536" r:id="rId542" display="https://www.footballdb.com/teams/nfl/chicago-bears/stats" xr:uid="{A813E9CE-AE46-614E-98A5-4D672C2A4A36}"/>
    <hyperlink ref="B537" r:id="rId543" display="https://www.footballdb.com/teams/nfl/atlanta-falcons/stats" xr:uid="{BA647FC2-F5C6-254F-AD6B-066091FAD422}"/>
    <hyperlink ref="B538" r:id="rId544" display="https://www.footballdb.com/teams/nfl/jacksonville-jaguars/stats" xr:uid="{DBCE758C-1CAB-6A48-BA7E-53F81E6A72CB}"/>
    <hyperlink ref="B539" r:id="rId545" display="https://www.footballdb.com/teams/nfl/detroit-lions/stats" xr:uid="{8B3AF42C-3ABF-4440-BA7A-713B4BC90D56}"/>
    <hyperlink ref="B540" r:id="rId546" display="https://www.footballdb.com/teams/nfl/houston-texans/stats" xr:uid="{9C0131A7-4085-544B-AD3F-48337D93CCEE}"/>
    <hyperlink ref="B541" r:id="rId547" display="https://www.footballdb.com/teams/nfl/tennessee-titans/stats" xr:uid="{B91BF02A-4C4F-CE4B-A26C-877C1779278E}"/>
    <hyperlink ref="B542" r:id="rId548" display="https://www.footballdb.com/teams/nfl/atlanta-falcons/stats" xr:uid="{6E604FF4-852D-7746-8E04-BF8F9F8541D4}"/>
    <hyperlink ref="B543" r:id="rId549" display="https://www.footballdb.com/teams/nfl/baltimore-ravens/stats" xr:uid="{F671D908-5668-C74E-BBB8-76C26D27AA9D}"/>
    <hyperlink ref="B544" r:id="rId550" display="https://www.footballdb.com/teams/nfl/tennessee-titans/stats" xr:uid="{11378BA5-7B0D-094E-8624-E5B5BF3EBA68}"/>
    <hyperlink ref="B545" r:id="rId551" display="https://www.footballdb.com/teams/nfl/atlanta-falcons/stats" xr:uid="{3016D83C-9A20-E544-AF88-BD672679E85E}"/>
    <hyperlink ref="B546" r:id="rId552" display="https://www.footballdb.com/teams/nfl/washington-commanders/stats" xr:uid="{F6A21849-0853-764A-8E3F-592FB60405BD}"/>
    <hyperlink ref="B547" r:id="rId553" display="https://www.footballdb.com/teams/nfl/cincinnati-bengals/stats" xr:uid="{CD3DD30C-B536-F042-8F7C-6989D2ACED8D}"/>
    <hyperlink ref="B548" r:id="rId554" display="https://www.footballdb.com/teams/nfl/miami-dolphins/stats" xr:uid="{29230D64-DC59-8448-A23E-2DEC12A802B0}"/>
    <hyperlink ref="B549" r:id="rId555" display="https://www.footballdb.com/teams/nfl/chicago-bears/stats" xr:uid="{F52340F6-30BC-E744-8C73-A7EB685A3BFF}"/>
    <hyperlink ref="B550" r:id="rId556" display="https://www.footballdb.com/teams/nfl/kansas-city-chiefs/stats" xr:uid="{FE6F6819-EC27-A34F-8A81-9E09A46B7DC3}"/>
    <hyperlink ref="B551" r:id="rId557" display="https://www.footballdb.com/teams/nfl/arizona-cardinals/stats" xr:uid="{6C4367D3-8616-194F-AE2A-4C3EDD868354}"/>
    <hyperlink ref="B552" r:id="rId558" display="https://www.footballdb.com/teams/nfl/las-vegas-raiders/stats" xr:uid="{C4C93EA5-5954-3241-A0FC-7BEEBC4FEBC6}"/>
    <hyperlink ref="B553" r:id="rId559" display="https://www.footballdb.com/teams/nfl/new-york-giants/stats" xr:uid="{99372F90-6AA3-7B4D-8851-8663DDB80246}"/>
    <hyperlink ref="B554" r:id="rId560" display="https://www.footballdb.com/teams/nfl/los-angeles-chargers/stats" xr:uid="{C29E8DAC-61E5-E845-AB52-67CCF28BDDA7}"/>
    <hyperlink ref="B555" r:id="rId561" display="https://www.footballdb.com/teams/nfl/los-angeles-rams/stats" xr:uid="{152A7D06-F8A5-5E4F-B738-4EA884F44BB8}"/>
    <hyperlink ref="B556" r:id="rId562" display="https://www.footballdb.com/teams/nfl/minnesota-vikings/stats" xr:uid="{F4E38421-2F2A-EB4B-AC14-364F4770619C}"/>
    <hyperlink ref="B557" r:id="rId563" display="https://www.footballdb.com/teams/nfl/arizona-cardinals/stats" xr:uid="{4C95D557-EFA4-F548-8025-1ACD76C67D66}"/>
    <hyperlink ref="B558" r:id="rId564" display="https://www.footballdb.com/teams/nfl/new-england-patriots/stats" xr:uid="{826E06BE-885A-5945-BAAE-B402D27C8F66}"/>
    <hyperlink ref="B559" r:id="rId565" display="https://www.footballdb.com/teams/nfl/los-angeles-rams/stats" xr:uid="{1F3DD4B4-31A0-7C4A-89E7-E21E81A57376}"/>
    <hyperlink ref="B560" r:id="rId566" display="https://www.footballdb.com/teams/nfl/miami-dolphins/stats" xr:uid="{EC6E8135-2AC8-1D4F-8374-C6D39E461B98}"/>
    <hyperlink ref="B561" r:id="rId567" display="https://www.footballdb.com/teams/nfl/detroit-lions/stats" xr:uid="{66714D8D-6674-8247-989F-BE392BC9C51A}"/>
    <hyperlink ref="B562" r:id="rId568" display="https://www.footballdb.com/teams/nfl/philadelphia-eagles/stats" xr:uid="{5F5450C1-E5DF-BE47-97ED-765C1DAAE772}"/>
    <hyperlink ref="B563" r:id="rId569" display="https://www.footballdb.com/teams/nfl/indianapolis-colts/stats" xr:uid="{06D0EC8B-D009-2945-87C2-B6FEEF99C88B}"/>
    <hyperlink ref="B564" r:id="rId570" display="https://www.footballdb.com/teams/nfl/new-york-giants/stats" xr:uid="{6F359138-867C-3945-8307-14E8724DF0CA}"/>
    <hyperlink ref="B565" r:id="rId571" display="https://www.footballdb.com/teams/nfl/new-orleans-saints/stats" xr:uid="{1CA0A16D-7A51-A949-A9CA-DBDA1737F782}"/>
    <hyperlink ref="B566" r:id="rId572" display="https://www.footballdb.com/teams/nfl/seattle-seahawks/stats" xr:uid="{6556F350-D1AC-DD45-A6D7-65ABAD8FB20F}"/>
    <hyperlink ref="B567" r:id="rId573" display="https://www.footballdb.com/teams/nfl/las-vegas-raiders/stats" xr:uid="{C8C73FE3-8933-9843-90A8-664E6C40F7A2}"/>
    <hyperlink ref="B568" r:id="rId574" display="https://www.footballdb.com/teams/nfl/cincinnati-bengals/stats" xr:uid="{5D30AB55-FE42-F148-9F46-5E7542D18865}"/>
    <hyperlink ref="B569" r:id="rId575" display="https://www.footballdb.com/teams/nfl/cincinnati-bengals/stats" xr:uid="{D69A96EE-4431-FC41-A7EA-F2FDBE710435}"/>
    <hyperlink ref="B570" r:id="rId576" display="https://www.footballdb.com/teams/nfl/new-york-jets/stats" xr:uid="{F300375D-7040-1140-A55D-698A68400EA8}"/>
    <hyperlink ref="B571" r:id="rId577" display="https://www.footballdb.com/teams/nfl/kansas-city-chiefs/stats" xr:uid="{44975DC9-EC8D-2749-B34D-0A01362F9589}"/>
    <hyperlink ref="B572" r:id="rId578" display="https://www.footballdb.com/teams/nfl/pittsburgh-steelers/stats" xr:uid="{315CFE30-B4A3-624A-9BCB-528382E87892}"/>
    <hyperlink ref="B573" r:id="rId579" display="https://www.footballdb.com/teams/nfl/carolina-panthers/stats" xr:uid="{615818C7-3FF0-7E44-B297-58E5405D1816}"/>
    <hyperlink ref="B574" r:id="rId580" display="https://www.footballdb.com/teams/nfl/tampa-bay-buccaneers/stats" xr:uid="{793E98DD-5051-8C4F-BE03-A0F465EAF279}"/>
    <hyperlink ref="B575" r:id="rId581" display="https://www.footballdb.com/teams/nfl/denver-broncos/stats" xr:uid="{EC4960A5-76E3-2A43-995B-90B8AC9CCA43}"/>
    <hyperlink ref="B576" r:id="rId582" display="https://www.footballdb.com/teams/nfl/tennessee-titans/stats" xr:uid="{9B3275EE-3BA0-B840-AE5A-DC9404E9342C}"/>
    <hyperlink ref="B577" r:id="rId583" display="https://www.footballdb.com/teams/nfl/indianapolis-colts/stats" xr:uid="{61417C40-D835-664A-950B-99DA86A7CD19}"/>
    <hyperlink ref="B578" r:id="rId584" display="https://www.footballdb.com/teams/nfl/denver-broncos/stats" xr:uid="{47ED5DFB-6831-AE40-8C23-C2379D17F8C7}"/>
    <hyperlink ref="B579" r:id="rId585" display="https://www.footballdb.com/teams/nfl/new-england-patriots/stats" xr:uid="{E529D9A0-0F64-234A-9CB5-F91ABE71B45D}"/>
    <hyperlink ref="B580" r:id="rId586" display="https://www.footballdb.com/teams/nfl/green-bay-packers/stats" xr:uid="{0DFD3D14-DE13-034D-A043-8A7D46572673}"/>
    <hyperlink ref="B581" r:id="rId587" display="https://www.footballdb.com/teams/nfl/houston-texans/stats" xr:uid="{85B678DF-7D2A-9548-B325-1F66778C8678}"/>
    <hyperlink ref="B582" r:id="rId588" display="https://www.footballdb.com/teams/nfl/new-england-patriots/stats" xr:uid="{DD73E07B-F872-B841-B6A4-E282DC2A6B91}"/>
    <hyperlink ref="B583" r:id="rId589" display="https://www.footballdb.com/teams/nfl/tampa-bay-buccaneers/stats" xr:uid="{9DFA8662-34B9-514D-A808-A716974F7ECF}"/>
    <hyperlink ref="B584" r:id="rId590" display="https://www.footballdb.com/teams/nfl/cleveland-browns/stats" xr:uid="{EA3F7C36-6686-B140-8095-C7AC16A0517D}"/>
    <hyperlink ref="B585" r:id="rId591" display="https://www.footballdb.com/teams/nfl/new-orleans-saints/stats" xr:uid="{CAF15198-138A-0248-B775-2D381FC92ACF}"/>
    <hyperlink ref="B586" r:id="rId592" display="https://www.footballdb.com/teams/nfl/los-angeles-chargers/stats" xr:uid="{10C1D845-6588-7848-92F3-C8B7537C2A14}"/>
    <hyperlink ref="B587" r:id="rId593" display="https://www.footballdb.com/teams/nfl/houston-texans/stats" xr:uid="{5A9FB6DE-4616-5244-9230-EC32C87E89BB}"/>
    <hyperlink ref="B588" r:id="rId594" display="https://www.footballdb.com/teams/nfl/detroit-lions/stats" xr:uid="{3C6832A8-7F1C-3041-A26B-8CA57BCD7471}"/>
    <hyperlink ref="B589" r:id="rId595" display="https://www.footballdb.com/teams/nfl/philadelphia-eagles/stats" xr:uid="{38C2BF6C-1529-8C49-8562-F092010D5D25}"/>
    <hyperlink ref="B590" r:id="rId596" display="https://www.footballdb.com/teams/nfl/las-vegas-raiders/stats" xr:uid="{E317DBF7-5BC3-A549-9E2A-A345E7DEE194}"/>
    <hyperlink ref="B591" r:id="rId597" display="https://www.footballdb.com/teams/nfl/cleveland-browns/stats" xr:uid="{8B8D188D-846C-9342-ACCE-2BD3DB697825}"/>
    <hyperlink ref="B592" r:id="rId598" display="https://www.footballdb.com/teams/nfl/washington-commanders/stats" xr:uid="{163A151F-59D1-9E4B-B66C-0A0BF6224120}"/>
    <hyperlink ref="B593" r:id="rId599" display="https://www.footballdb.com/teams/nfl/houston-texans/stats" xr:uid="{B255FF7F-F9A8-B842-B2B8-AB79812237F7}"/>
    <hyperlink ref="B594" r:id="rId600" display="https://www.footballdb.com/teams/nfl/new-york-giants/stats" xr:uid="{4C41BF02-BA3F-844A-943B-BB5BDE75C5CA}"/>
    <hyperlink ref="B595" r:id="rId601" display="https://www.footballdb.com/teams/nfl/baltimore-ravens/stats" xr:uid="{A0D9A394-68F7-824F-93E9-3A7F87A2FC9A}"/>
    <hyperlink ref="B596" r:id="rId602" display="https://www.footballdb.com/teams/nfl/denver-broncos/stats" xr:uid="{6EAFCDDC-4B5B-5340-9ADE-DD8F7EDCA170}"/>
    <hyperlink ref="B597" r:id="rId603" display="https://www.footballdb.com/teams/nfl/indianapolis-colts/stats" xr:uid="{35E4F06B-A03A-E848-8C9B-79243763BA41}"/>
    <hyperlink ref="B598" r:id="rId604" display="https://www.footballdb.com/teams/nfl/miami-dolphins/stats" xr:uid="{8336F601-60FE-9747-9BFB-F5D61C864FD0}"/>
    <hyperlink ref="B599" r:id="rId605" display="https://www.footballdb.com/teams/nfl/new-york-jets/stats" xr:uid="{5C12C93C-4516-2048-B7D7-A59E8E2506CB}"/>
    <hyperlink ref="B600" r:id="rId606" display="https://www.footballdb.com/teams/nfl/pittsburgh-steelers/stats" xr:uid="{EA53731E-49CB-2D45-8C33-1CB692178698}"/>
    <hyperlink ref="B601" r:id="rId607" display="https://www.footballdb.com/teams/nfl/detroit-lions/stats" xr:uid="{C4BDC98A-03D9-5A4F-B827-3D1E110251C0}"/>
    <hyperlink ref="B602" r:id="rId608" display="https://www.footballdb.com/teams/nfl/atlanta-falcons/stats" xr:uid="{8BC0AD7B-B6BA-F548-8E83-E4DADA769010}"/>
    <hyperlink ref="B603" r:id="rId609" display="https://www.footballdb.com/teams/nfl/detroit-lions/stats" xr:uid="{4AE5956B-94CA-5342-8B14-808EAB427890}"/>
    <hyperlink ref="B604" r:id="rId610" display="https://www.footballdb.com/teams/nfl/miami-dolphins/stats" xr:uid="{47AA0BE2-E695-A647-A227-22FDD4AA3DFA}"/>
    <hyperlink ref="B605" r:id="rId611" display="https://www.footballdb.com/teams/nfl/jacksonville-jaguars/stats" xr:uid="{00E177F6-A840-F64A-8AC1-7E3E82285BDA}"/>
    <hyperlink ref="B606" r:id="rId612" display="https://www.footballdb.com/teams/nfl/los-angeles-chargers/stats" xr:uid="{D4D5A5A2-BBD4-204D-8B24-ABB0AF226566}"/>
    <hyperlink ref="B607" r:id="rId613" display="https://www.footballdb.com/teams/nfl/pittsburgh-steelers/stats" xr:uid="{6CECBDC3-F1DE-134F-8381-744C6B5D75AD}"/>
    <hyperlink ref="B608" r:id="rId614" display="https://www.footballdb.com/teams/nfl/seattle-seahawks/stats" xr:uid="{4BA903BE-4F4C-1443-AE37-4A21DBF0E4B3}"/>
    <hyperlink ref="B609" r:id="rId615" display="https://www.footballdb.com/teams/nfl/detroit-lions/stats" xr:uid="{4B3E390E-7C6F-1C4C-866F-A116BC4A9053}"/>
    <hyperlink ref="B610" r:id="rId616" display="https://www.footballdb.com/teams/nfl/new-england-patriots/stats" xr:uid="{1F51C5F9-AB0F-2E4A-AFCC-BE0E7FCAF561}"/>
    <hyperlink ref="B611" r:id="rId617" display="https://www.footballdb.com/teams/nfl/denver-broncos/stats" xr:uid="{9729666A-3876-9E41-8F8E-E272A7C611CC}"/>
    <hyperlink ref="B612" r:id="rId618" display="https://www.footballdb.com/teams/nfl/las-vegas-raiders/stats" xr:uid="{2D8FD2B6-4327-AC41-AFAA-2EC95D7F960E}"/>
    <hyperlink ref="B613" r:id="rId619" display="https://www.footballdb.com/teams/nfl/atlanta-falcons/stats" xr:uid="{6EAEA9FB-B0EE-E940-ABD4-1D53BA89E5C0}"/>
    <hyperlink ref="B614" r:id="rId620" display="https://www.footballdb.com/teams/nfl/tampa-bay-buccaneers/stats" xr:uid="{75ECE0D7-4467-4943-871C-62371AE18EBD}"/>
    <hyperlink ref="B615" r:id="rId621" display="https://www.footballdb.com/teams/nfl/new-york-giants/stats" xr:uid="{21DE5213-7771-2144-A046-4D846DDF310F}"/>
    <hyperlink ref="B616" r:id="rId622" display="https://www.footballdb.com/teams/nfl/houston-texans/stats" xr:uid="{E22C8953-9547-C245-B4A2-4742B214CA50}"/>
    <hyperlink ref="B617" r:id="rId623" display="https://www.footballdb.com/teams/nfl/san-francisco-49ers/stats" xr:uid="{42F01495-9D04-E44F-A81D-18A0CA7A4315}"/>
    <hyperlink ref="B618" r:id="rId624" display="https://www.footballdb.com/teams/nfl/chicago-bears/stats" xr:uid="{49B66E44-6B68-FB41-AE6B-6E67BCE663D7}"/>
    <hyperlink ref="B619" r:id="rId625" display="https://www.footballdb.com/teams/nfl/miami-dolphins/stats" xr:uid="{D53611DE-8402-0341-884B-664E2688634E}"/>
    <hyperlink ref="B620" r:id="rId626" display="https://www.footballdb.com/teams/nfl/san-francisco-49ers/stats" xr:uid="{E10FE0D0-52F5-8147-A5AA-AAF4206448AA}"/>
    <hyperlink ref="B621" r:id="rId627" display="https://www.footballdb.com/teams/nfl/detroit-lions/stats" xr:uid="{4871E7F0-CAD0-424C-B26D-C00226D26F18}"/>
    <hyperlink ref="B622" r:id="rId628" display="https://www.footballdb.com/teams/nfl/new-york-jets/stats" xr:uid="{BF0FD765-76B5-FA44-84DD-EA3B2878A537}"/>
    <hyperlink ref="B623" r:id="rId629" display="https://www.footballdb.com/teams/nfl/seattle-seahawks/stats" xr:uid="{36C4B3AE-3B34-0F45-9D15-9A8C6ED12DA0}"/>
    <hyperlink ref="B624" r:id="rId630" display="https://www.footballdb.com/teams/nfl/los-angeles-rams/stats" xr:uid="{AE8C296B-B438-2747-A3A3-8AB79A60E7D7}"/>
    <hyperlink ref="B625" r:id="rId631" display="https://www.footballdb.com/teams/nfl/chicago-bears/stats" xr:uid="{56DB21F5-76E3-7D44-ABA0-C794067FA3ED}"/>
    <hyperlink ref="B626" r:id="rId632" display="https://www.footballdb.com/teams/nfl/new-orleans-saints/stats" xr:uid="{63E1A7B7-E332-F94C-8986-962834D74B18}"/>
    <hyperlink ref="B627" r:id="rId633" display="https://www.footballdb.com/teams/nfl/detroit-lions/stats" xr:uid="{0B0FDAE3-CF29-8749-A1AA-73CD54DC1A12}"/>
    <hyperlink ref="B628" r:id="rId634" display="https://www.footballdb.com/teams/nfl/jacksonville-jaguars/stats" xr:uid="{282700D4-FB7D-A44D-A10A-1950290F85E5}"/>
    <hyperlink ref="B629" r:id="rId635" display="https://www.footballdb.com/teams/nfl/new-england-patriots/stats" xr:uid="{2C1C9BA5-1A78-5847-B8C6-D7F7A777569A}"/>
    <hyperlink ref="B630" r:id="rId636" display="https://www.footballdb.com/teams/nfl/arizona-cardinals/stats" xr:uid="{B161634E-57B7-D94B-88A7-08C05F5CD195}"/>
    <hyperlink ref="B631" r:id="rId637" display="https://www.footballdb.com/teams/nfl/jacksonville-jaguars/stats" xr:uid="{A58038AB-EE6E-064F-9637-42850D31A2D4}"/>
    <hyperlink ref="B632" r:id="rId638" display="https://www.footballdb.com/teams/nfl/philadelphia-eagles/stats" xr:uid="{B9E7289C-0FE0-9F43-B794-789222F9A71F}"/>
    <hyperlink ref="B633" r:id="rId639" display="https://www.footballdb.com/teams/nfl/denver-broncos/stats" xr:uid="{FA13C7FC-CDBF-894B-AE50-88580188B4DD}"/>
    <hyperlink ref="B634" r:id="rId640" display="https://www.footballdb.com/teams/nfl/indianapolis-colts/stats" xr:uid="{9999C31E-194F-A84A-A708-E9BCAC53A89A}"/>
    <hyperlink ref="B635" r:id="rId641" display="https://www.footballdb.com/teams/nfl/chicago-bears/stats" xr:uid="{4FA9420A-27B2-5D4E-95D9-1278BC288C2E}"/>
    <hyperlink ref="B636" r:id="rId642" display="https://www.footballdb.com/teams/nfl/carolina-panthers/stats" xr:uid="{88AD8D7D-4D60-3E4D-938B-F49E92779C6C}"/>
    <hyperlink ref="B637" r:id="rId643" display="https://www.footballdb.com/teams/nfl/chicago-bears/stats" xr:uid="{46466B34-F0BA-624A-8EAE-68CBB97C5C05}"/>
    <hyperlink ref="B638" r:id="rId644" display="https://www.footballdb.com/teams/nfl/chicago-bears/stats" xr:uid="{B02951A3-8466-AE49-9D1B-3545E228E181}"/>
    <hyperlink ref="B639" r:id="rId645" display="https://www.footballdb.com/teams/nfl/pittsburgh-steelers/stats" xr:uid="{97515ACC-12D8-F549-BBE9-4419F6D59DF1}"/>
    <hyperlink ref="B640" r:id="rId646" display="https://www.footballdb.com/teams/nfl/cleveland-browns/stats" xr:uid="{D6D80CBC-4BAC-B541-8799-5042032E4B95}"/>
    <hyperlink ref="B641" r:id="rId647" display="https://www.footballdb.com/teams/nfl/los-angeles-chargers/stats" xr:uid="{12545B0C-1479-1B41-9D77-B6B90B3F0EDB}"/>
    <hyperlink ref="B642" r:id="rId648" display="https://www.footballdb.com/teams/nfl/seattle-seahawks/stats" xr:uid="{548AE298-C595-5D4C-BEB1-EDC1B0F1FDB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36E88-9386-4D41-8AF2-3F1504F1887D}">
  <dimension ref="A1:I290"/>
  <sheetViews>
    <sheetView workbookViewId="0">
      <selection activeCell="J31" sqref="J31"/>
    </sheetView>
  </sheetViews>
  <sheetFormatPr defaultColWidth="11.42578125" defaultRowHeight="15"/>
  <cols>
    <col min="2" max="2" width="10.85546875"/>
    <col min="5" max="5" width="10.85546875"/>
    <col min="8" max="8" width="10.85546875"/>
  </cols>
  <sheetData>
    <row r="1" spans="1:9" ht="15.75">
      <c r="A1" s="21" t="s">
        <v>1</v>
      </c>
      <c r="B1" s="6" t="s">
        <v>1088</v>
      </c>
      <c r="C1" s="6" t="s">
        <v>1089</v>
      </c>
      <c r="D1" s="7" t="s">
        <v>1090</v>
      </c>
      <c r="E1" s="10" t="s">
        <v>1093</v>
      </c>
      <c r="F1" s="7" t="s">
        <v>1103</v>
      </c>
      <c r="G1" s="7" t="s">
        <v>1104</v>
      </c>
      <c r="H1" s="8" t="s">
        <v>1099</v>
      </c>
      <c r="I1" s="7" t="s">
        <v>1095</v>
      </c>
    </row>
    <row r="2" spans="1:9" ht="15.75">
      <c r="A2" t="s">
        <v>623</v>
      </c>
      <c r="B2" s="11" t="s">
        <v>71</v>
      </c>
      <c r="C2" s="5">
        <v>3</v>
      </c>
      <c r="D2" s="5">
        <v>38</v>
      </c>
      <c r="E2" s="9">
        <v>223</v>
      </c>
      <c r="F2" s="5">
        <v>5.87</v>
      </c>
      <c r="G2" s="5">
        <v>74.3</v>
      </c>
      <c r="H2" s="5">
        <v>80</v>
      </c>
      <c r="I2" s="5">
        <v>2</v>
      </c>
    </row>
    <row r="3" spans="1:9" ht="15.75">
      <c r="A3" t="s">
        <v>748</v>
      </c>
      <c r="B3" s="11" t="s">
        <v>34</v>
      </c>
      <c r="C3" s="5">
        <v>3</v>
      </c>
      <c r="D3" s="5">
        <v>29</v>
      </c>
      <c r="E3" s="9">
        <v>174</v>
      </c>
      <c r="F3" s="5">
        <v>6</v>
      </c>
      <c r="G3" s="5">
        <v>58</v>
      </c>
      <c r="H3" s="5">
        <v>55</v>
      </c>
      <c r="I3" s="5">
        <v>1</v>
      </c>
    </row>
    <row r="4" spans="1:9" ht="15.75">
      <c r="A4" t="s">
        <v>1147</v>
      </c>
      <c r="B4" s="11" t="s">
        <v>248</v>
      </c>
      <c r="C4" s="5">
        <v>3</v>
      </c>
      <c r="D4" s="5">
        <v>28</v>
      </c>
      <c r="E4" s="9">
        <v>159</v>
      </c>
      <c r="F4" s="5">
        <v>5.68</v>
      </c>
      <c r="G4" s="5">
        <v>53</v>
      </c>
      <c r="H4" s="5">
        <v>34</v>
      </c>
      <c r="I4" s="5">
        <v>0</v>
      </c>
    </row>
    <row r="5" spans="1:9" ht="15.75">
      <c r="A5" t="s">
        <v>967</v>
      </c>
      <c r="B5" s="11" t="s">
        <v>56</v>
      </c>
      <c r="C5" s="5">
        <v>3</v>
      </c>
      <c r="D5" s="5">
        <v>18</v>
      </c>
      <c r="E5" s="9">
        <v>146</v>
      </c>
      <c r="F5" s="5">
        <v>8.11</v>
      </c>
      <c r="G5" s="5">
        <v>48.7</v>
      </c>
      <c r="H5" s="5">
        <v>40</v>
      </c>
      <c r="I5" s="5">
        <v>2</v>
      </c>
    </row>
    <row r="6" spans="1:9" ht="15.75">
      <c r="A6" t="s">
        <v>75</v>
      </c>
      <c r="B6" s="11" t="s">
        <v>74</v>
      </c>
      <c r="C6" s="5">
        <v>3</v>
      </c>
      <c r="D6" s="5">
        <v>16</v>
      </c>
      <c r="E6" s="9">
        <v>142</v>
      </c>
      <c r="F6" s="5">
        <v>8.8800000000000008</v>
      </c>
      <c r="G6" s="5">
        <v>47.3</v>
      </c>
      <c r="H6" s="5">
        <v>65</v>
      </c>
      <c r="I6" s="5">
        <v>0</v>
      </c>
    </row>
    <row r="7" spans="1:9" ht="15.75">
      <c r="A7" t="s">
        <v>1148</v>
      </c>
      <c r="B7" s="11" t="s">
        <v>56</v>
      </c>
      <c r="C7" s="5">
        <v>3</v>
      </c>
      <c r="D7" s="5">
        <v>15</v>
      </c>
      <c r="E7" s="9">
        <v>141</v>
      </c>
      <c r="F7" s="5">
        <v>9.4</v>
      </c>
      <c r="G7" s="5">
        <v>47</v>
      </c>
      <c r="H7" s="5">
        <v>75</v>
      </c>
      <c r="I7" s="5">
        <v>1</v>
      </c>
    </row>
    <row r="8" spans="1:9" ht="15.75">
      <c r="A8" t="s">
        <v>1149</v>
      </c>
      <c r="B8" s="11" t="s">
        <v>118</v>
      </c>
      <c r="C8" s="5">
        <v>3</v>
      </c>
      <c r="D8" s="5">
        <v>31</v>
      </c>
      <c r="E8" s="9">
        <v>135</v>
      </c>
      <c r="F8" s="5">
        <v>4.3499999999999996</v>
      </c>
      <c r="G8" s="5">
        <v>45</v>
      </c>
      <c r="H8" s="5">
        <v>16</v>
      </c>
      <c r="I8" s="5">
        <v>1</v>
      </c>
    </row>
    <row r="9" spans="1:9" ht="15.75">
      <c r="A9" t="s">
        <v>774</v>
      </c>
      <c r="B9" s="11" t="s">
        <v>34</v>
      </c>
      <c r="C9" s="5">
        <v>3</v>
      </c>
      <c r="D9" s="5">
        <v>22</v>
      </c>
      <c r="E9" s="9">
        <v>130</v>
      </c>
      <c r="F9" s="5">
        <v>5.91</v>
      </c>
      <c r="G9" s="5">
        <v>43.3</v>
      </c>
      <c r="H9" s="5">
        <v>26</v>
      </c>
      <c r="I9" s="5">
        <v>1</v>
      </c>
    </row>
    <row r="10" spans="1:9" ht="15.75">
      <c r="A10" t="s">
        <v>1150</v>
      </c>
      <c r="B10" s="11" t="s">
        <v>122</v>
      </c>
      <c r="C10" s="5">
        <v>4</v>
      </c>
      <c r="D10" s="5">
        <v>28</v>
      </c>
      <c r="E10" s="9">
        <v>122</v>
      </c>
      <c r="F10" s="5">
        <v>4.3600000000000003</v>
      </c>
      <c r="G10" s="5">
        <v>30.5</v>
      </c>
      <c r="H10" s="5">
        <v>16</v>
      </c>
      <c r="I10" s="5">
        <v>1</v>
      </c>
    </row>
    <row r="11" spans="1:9" ht="15.75">
      <c r="A11" t="s">
        <v>1151</v>
      </c>
      <c r="B11" s="11" t="s">
        <v>102</v>
      </c>
      <c r="C11" s="5">
        <v>3</v>
      </c>
      <c r="D11" s="5">
        <v>17</v>
      </c>
      <c r="E11" s="9">
        <v>122</v>
      </c>
      <c r="F11" s="5">
        <v>7.18</v>
      </c>
      <c r="G11" s="5">
        <v>40.700000000000003</v>
      </c>
      <c r="H11" s="5">
        <v>25</v>
      </c>
      <c r="I11" s="5">
        <v>0</v>
      </c>
    </row>
    <row r="12" spans="1:9" ht="15.75">
      <c r="A12" t="s">
        <v>770</v>
      </c>
      <c r="B12" s="11" t="s">
        <v>34</v>
      </c>
      <c r="C12" s="5">
        <v>3</v>
      </c>
      <c r="D12" s="5">
        <v>22</v>
      </c>
      <c r="E12" s="9">
        <v>117</v>
      </c>
      <c r="F12" s="5">
        <v>5.32</v>
      </c>
      <c r="G12" s="5">
        <v>39</v>
      </c>
      <c r="H12" s="5">
        <v>33</v>
      </c>
      <c r="I12" s="5">
        <v>1</v>
      </c>
    </row>
    <row r="13" spans="1:9" ht="15.75">
      <c r="A13" t="s">
        <v>181</v>
      </c>
      <c r="B13" s="11" t="s">
        <v>183</v>
      </c>
      <c r="C13" s="5">
        <v>3</v>
      </c>
      <c r="D13" s="5">
        <v>25</v>
      </c>
      <c r="E13" s="9">
        <v>113</v>
      </c>
      <c r="F13" s="5">
        <v>4.5199999999999996</v>
      </c>
      <c r="G13" s="5">
        <v>37.700000000000003</v>
      </c>
      <c r="H13" s="5">
        <v>26</v>
      </c>
      <c r="I13" s="5">
        <v>1</v>
      </c>
    </row>
    <row r="14" spans="1:9" ht="15.75">
      <c r="A14" t="s">
        <v>893</v>
      </c>
      <c r="B14" s="11" t="s">
        <v>39</v>
      </c>
      <c r="C14" s="5">
        <v>3</v>
      </c>
      <c r="D14" s="5">
        <v>21</v>
      </c>
      <c r="E14" s="9">
        <v>113</v>
      </c>
      <c r="F14" s="5">
        <v>5.38</v>
      </c>
      <c r="G14" s="5">
        <v>37.700000000000003</v>
      </c>
      <c r="H14" s="5">
        <v>17</v>
      </c>
      <c r="I14" s="5">
        <v>3</v>
      </c>
    </row>
    <row r="15" spans="1:9" ht="15.75">
      <c r="A15" t="s">
        <v>357</v>
      </c>
      <c r="B15" s="11" t="s">
        <v>215</v>
      </c>
      <c r="C15" s="5">
        <v>3</v>
      </c>
      <c r="D15" s="5">
        <v>23</v>
      </c>
      <c r="E15" s="9">
        <v>112</v>
      </c>
      <c r="F15" s="5">
        <v>4.87</v>
      </c>
      <c r="G15" s="5">
        <v>37.299999999999997</v>
      </c>
      <c r="H15" s="5">
        <v>15</v>
      </c>
      <c r="I15" s="5">
        <v>0</v>
      </c>
    </row>
    <row r="16" spans="1:9" ht="15.75">
      <c r="A16" t="s">
        <v>1152</v>
      </c>
      <c r="B16" s="11" t="s">
        <v>60</v>
      </c>
      <c r="C16" s="5">
        <v>3</v>
      </c>
      <c r="D16" s="5">
        <v>31</v>
      </c>
      <c r="E16" s="9">
        <v>111</v>
      </c>
      <c r="F16" s="5">
        <v>3.58</v>
      </c>
      <c r="G16" s="5">
        <v>37</v>
      </c>
      <c r="H16" s="5">
        <v>13</v>
      </c>
      <c r="I16" s="5">
        <v>1</v>
      </c>
    </row>
    <row r="17" spans="1:9" ht="15.75">
      <c r="A17" t="s">
        <v>32</v>
      </c>
      <c r="B17" s="11" t="s">
        <v>8</v>
      </c>
      <c r="C17" s="5">
        <v>3</v>
      </c>
      <c r="D17" s="5">
        <v>21</v>
      </c>
      <c r="E17" s="9">
        <v>108</v>
      </c>
      <c r="F17" s="5">
        <v>5.14</v>
      </c>
      <c r="G17" s="5">
        <v>36</v>
      </c>
      <c r="H17" s="5">
        <v>35</v>
      </c>
      <c r="I17" s="5">
        <v>1</v>
      </c>
    </row>
    <row r="18" spans="1:9" ht="15.75">
      <c r="A18" t="s">
        <v>447</v>
      </c>
      <c r="B18" s="11" t="s">
        <v>193</v>
      </c>
      <c r="C18" s="5">
        <v>3</v>
      </c>
      <c r="D18" s="5">
        <v>23</v>
      </c>
      <c r="E18" s="9">
        <v>107</v>
      </c>
      <c r="F18" s="5">
        <v>4.6500000000000004</v>
      </c>
      <c r="G18" s="5">
        <v>35.700000000000003</v>
      </c>
      <c r="H18" s="5">
        <v>38</v>
      </c>
      <c r="I18" s="5">
        <v>1</v>
      </c>
    </row>
    <row r="19" spans="1:9" ht="15.75">
      <c r="A19" t="s">
        <v>1153</v>
      </c>
      <c r="B19" s="11" t="s">
        <v>34</v>
      </c>
      <c r="C19" s="5">
        <v>2</v>
      </c>
      <c r="D19" s="5">
        <v>23</v>
      </c>
      <c r="E19" s="9">
        <v>105</v>
      </c>
      <c r="F19" s="5">
        <v>4.57</v>
      </c>
      <c r="G19" s="5">
        <v>52.5</v>
      </c>
      <c r="H19" s="5">
        <v>21</v>
      </c>
      <c r="I19" s="5">
        <v>0</v>
      </c>
    </row>
    <row r="20" spans="1:9" ht="15.75">
      <c r="A20" t="s">
        <v>1030</v>
      </c>
      <c r="B20" s="11" t="s">
        <v>1102</v>
      </c>
      <c r="C20" s="5">
        <v>3</v>
      </c>
      <c r="D20" s="5">
        <v>21</v>
      </c>
      <c r="E20" s="9">
        <v>105</v>
      </c>
      <c r="F20" s="5">
        <v>5</v>
      </c>
      <c r="G20" s="5">
        <v>35</v>
      </c>
      <c r="H20" s="5">
        <v>15</v>
      </c>
      <c r="I20" s="5">
        <v>0</v>
      </c>
    </row>
    <row r="21" spans="1:9" ht="15.75">
      <c r="A21" t="s">
        <v>704</v>
      </c>
      <c r="B21" s="11" t="s">
        <v>30</v>
      </c>
      <c r="C21" s="5">
        <v>3</v>
      </c>
      <c r="D21" s="5">
        <v>30</v>
      </c>
      <c r="E21" s="9">
        <v>105</v>
      </c>
      <c r="F21" s="5">
        <v>3.5</v>
      </c>
      <c r="G21" s="5">
        <v>35</v>
      </c>
      <c r="H21" s="5">
        <v>33</v>
      </c>
      <c r="I21" s="5">
        <v>3</v>
      </c>
    </row>
    <row r="22" spans="1:9" ht="15.75">
      <c r="A22" t="s">
        <v>1154</v>
      </c>
      <c r="B22" s="11" t="s">
        <v>74</v>
      </c>
      <c r="C22" s="5">
        <v>3</v>
      </c>
      <c r="D22" s="5">
        <v>22</v>
      </c>
      <c r="E22" s="9">
        <v>104</v>
      </c>
      <c r="F22" s="5">
        <v>4.7300000000000004</v>
      </c>
      <c r="G22" s="5">
        <v>34.700000000000003</v>
      </c>
      <c r="H22" s="5">
        <v>13</v>
      </c>
      <c r="I22" s="5">
        <v>2</v>
      </c>
    </row>
    <row r="23" spans="1:9" ht="15.75">
      <c r="A23" t="s">
        <v>1052</v>
      </c>
      <c r="B23" s="11" t="s">
        <v>215</v>
      </c>
      <c r="C23" s="5">
        <v>3</v>
      </c>
      <c r="D23" s="5">
        <v>22</v>
      </c>
      <c r="E23" s="9">
        <v>100</v>
      </c>
      <c r="F23" s="5">
        <v>4.55</v>
      </c>
      <c r="G23" s="5">
        <v>33.299999999999997</v>
      </c>
      <c r="H23" s="5">
        <v>22</v>
      </c>
      <c r="I23" s="5">
        <v>0</v>
      </c>
    </row>
    <row r="24" spans="1:9" ht="15.75">
      <c r="A24" t="s">
        <v>545</v>
      </c>
      <c r="B24" s="11" t="s">
        <v>68</v>
      </c>
      <c r="C24" s="5">
        <v>3</v>
      </c>
      <c r="D24" s="5">
        <v>28</v>
      </c>
      <c r="E24" s="9">
        <v>98</v>
      </c>
      <c r="F24" s="5">
        <v>3.5</v>
      </c>
      <c r="G24" s="5">
        <v>32.700000000000003</v>
      </c>
      <c r="H24" s="5">
        <v>24</v>
      </c>
      <c r="I24" s="5">
        <v>0</v>
      </c>
    </row>
    <row r="25" spans="1:9" ht="15.75">
      <c r="A25" t="s">
        <v>1155</v>
      </c>
      <c r="B25" s="11" t="s">
        <v>1101</v>
      </c>
      <c r="C25" s="5">
        <v>3</v>
      </c>
      <c r="D25" s="5">
        <v>22</v>
      </c>
      <c r="E25" s="9">
        <v>97</v>
      </c>
      <c r="F25" s="5">
        <v>4.41</v>
      </c>
      <c r="G25" s="5">
        <v>32.299999999999997</v>
      </c>
      <c r="H25" s="5">
        <v>29</v>
      </c>
      <c r="I25" s="5">
        <v>0</v>
      </c>
    </row>
    <row r="26" spans="1:9" ht="15.75">
      <c r="A26" t="s">
        <v>1156</v>
      </c>
      <c r="B26" s="11" t="s">
        <v>110</v>
      </c>
      <c r="C26" s="5">
        <v>3</v>
      </c>
      <c r="D26" s="5">
        <v>16</v>
      </c>
      <c r="E26" s="9">
        <v>97</v>
      </c>
      <c r="F26" s="5">
        <v>6.06</v>
      </c>
      <c r="G26" s="5">
        <v>32.299999999999997</v>
      </c>
      <c r="H26" s="5">
        <v>30</v>
      </c>
      <c r="I26" s="5">
        <v>0</v>
      </c>
    </row>
    <row r="27" spans="1:9" ht="15.75">
      <c r="A27" t="s">
        <v>1130</v>
      </c>
      <c r="B27" s="11" t="s">
        <v>193</v>
      </c>
      <c r="C27" s="5">
        <v>3</v>
      </c>
      <c r="D27" s="5">
        <v>14</v>
      </c>
      <c r="E27" s="9">
        <v>93</v>
      </c>
      <c r="F27" s="5">
        <v>6.64</v>
      </c>
      <c r="G27" s="5">
        <v>31</v>
      </c>
      <c r="H27" s="5">
        <v>24</v>
      </c>
      <c r="I27" s="5">
        <v>0</v>
      </c>
    </row>
    <row r="28" spans="1:9" ht="15.75">
      <c r="A28" t="s">
        <v>724</v>
      </c>
      <c r="B28" s="11" t="s">
        <v>248</v>
      </c>
      <c r="C28" s="5">
        <v>3</v>
      </c>
      <c r="D28" s="5">
        <v>17</v>
      </c>
      <c r="E28" s="9">
        <v>93</v>
      </c>
      <c r="F28" s="5">
        <v>5.47</v>
      </c>
      <c r="G28" s="5">
        <v>31</v>
      </c>
      <c r="H28" s="5">
        <v>26</v>
      </c>
      <c r="I28" s="5">
        <v>3</v>
      </c>
    </row>
    <row r="29" spans="1:9" ht="15.75">
      <c r="A29" t="s">
        <v>525</v>
      </c>
      <c r="B29" s="11" t="s">
        <v>18</v>
      </c>
      <c r="C29" s="5">
        <v>3</v>
      </c>
      <c r="D29" s="5">
        <v>6</v>
      </c>
      <c r="E29" s="9">
        <v>89</v>
      </c>
      <c r="F29" s="5">
        <v>14.83</v>
      </c>
      <c r="G29" s="5">
        <v>29.7</v>
      </c>
      <c r="H29" s="5">
        <v>62</v>
      </c>
      <c r="I29" s="5">
        <v>2</v>
      </c>
    </row>
    <row r="30" spans="1:9" ht="15.75">
      <c r="A30" t="s">
        <v>802</v>
      </c>
      <c r="B30" s="11" t="s">
        <v>202</v>
      </c>
      <c r="C30" s="5">
        <v>3</v>
      </c>
      <c r="D30" s="5">
        <v>16</v>
      </c>
      <c r="E30" s="9">
        <v>88</v>
      </c>
      <c r="F30" s="5">
        <v>5.5</v>
      </c>
      <c r="G30" s="5">
        <v>29.3</v>
      </c>
      <c r="H30" s="5">
        <v>21</v>
      </c>
      <c r="I30" s="5">
        <v>1</v>
      </c>
    </row>
    <row r="31" spans="1:9" ht="15.75">
      <c r="A31" t="s">
        <v>1157</v>
      </c>
      <c r="B31" s="11" t="s">
        <v>122</v>
      </c>
      <c r="C31" s="5">
        <v>4</v>
      </c>
      <c r="D31" s="5">
        <v>30</v>
      </c>
      <c r="E31" s="9">
        <v>88</v>
      </c>
      <c r="F31" s="5">
        <v>2.93</v>
      </c>
      <c r="G31" s="5">
        <v>22</v>
      </c>
      <c r="H31" s="5">
        <v>10</v>
      </c>
      <c r="I31" s="5">
        <v>1</v>
      </c>
    </row>
    <row r="32" spans="1:9" ht="15.75">
      <c r="A32" t="s">
        <v>1158</v>
      </c>
      <c r="B32" s="11" t="s">
        <v>237</v>
      </c>
      <c r="C32" s="5">
        <v>3</v>
      </c>
      <c r="D32" s="5">
        <v>15</v>
      </c>
      <c r="E32" s="9">
        <v>88</v>
      </c>
      <c r="F32" s="5">
        <v>5.87</v>
      </c>
      <c r="G32" s="5">
        <v>29.3</v>
      </c>
      <c r="H32" s="5">
        <v>24</v>
      </c>
      <c r="I32" s="5">
        <v>1</v>
      </c>
    </row>
    <row r="33" spans="1:9" ht="15.75">
      <c r="A33" t="s">
        <v>961</v>
      </c>
      <c r="B33" s="11" t="s">
        <v>237</v>
      </c>
      <c r="C33" s="5">
        <v>3</v>
      </c>
      <c r="D33" s="5">
        <v>26</v>
      </c>
      <c r="E33" s="9">
        <v>86</v>
      </c>
      <c r="F33" s="5">
        <v>3.31</v>
      </c>
      <c r="G33" s="5">
        <v>28.7</v>
      </c>
      <c r="H33" s="5">
        <v>10</v>
      </c>
      <c r="I33" s="5">
        <v>1</v>
      </c>
    </row>
    <row r="34" spans="1:9" ht="15.75">
      <c r="A34" t="s">
        <v>986</v>
      </c>
      <c r="B34" s="11" t="s">
        <v>56</v>
      </c>
      <c r="C34" s="5">
        <v>3</v>
      </c>
      <c r="D34" s="5">
        <v>11</v>
      </c>
      <c r="E34" s="9">
        <v>82</v>
      </c>
      <c r="F34" s="5">
        <v>7.45</v>
      </c>
      <c r="G34" s="5">
        <v>27.3</v>
      </c>
      <c r="H34" s="5">
        <v>21</v>
      </c>
      <c r="I34" s="5">
        <v>2</v>
      </c>
    </row>
    <row r="35" spans="1:9" ht="15.75">
      <c r="A35" t="s">
        <v>1159</v>
      </c>
      <c r="B35" s="11" t="s">
        <v>413</v>
      </c>
      <c r="C35" s="5">
        <v>3</v>
      </c>
      <c r="D35" s="5">
        <v>21</v>
      </c>
      <c r="E35" s="9">
        <v>81</v>
      </c>
      <c r="F35" s="5">
        <v>3.86</v>
      </c>
      <c r="G35" s="5">
        <v>27</v>
      </c>
      <c r="H35" s="5">
        <v>29</v>
      </c>
      <c r="I35" s="5">
        <v>2</v>
      </c>
    </row>
    <row r="36" spans="1:9" ht="15.75">
      <c r="A36" t="s">
        <v>876</v>
      </c>
      <c r="B36" s="11" t="s">
        <v>379</v>
      </c>
      <c r="C36" s="5">
        <v>3</v>
      </c>
      <c r="D36" s="5">
        <v>23</v>
      </c>
      <c r="E36" s="9">
        <v>81</v>
      </c>
      <c r="F36" s="5">
        <v>3.52</v>
      </c>
      <c r="G36" s="5">
        <v>27</v>
      </c>
      <c r="H36" s="5">
        <v>26</v>
      </c>
      <c r="I36" s="5">
        <v>0</v>
      </c>
    </row>
    <row r="37" spans="1:9" ht="15.75">
      <c r="A37" t="s">
        <v>685</v>
      </c>
      <c r="B37" s="11" t="s">
        <v>280</v>
      </c>
      <c r="C37" s="5">
        <v>3</v>
      </c>
      <c r="D37" s="5">
        <v>12</v>
      </c>
      <c r="E37" s="9">
        <v>80</v>
      </c>
      <c r="F37" s="5">
        <v>6.67</v>
      </c>
      <c r="G37" s="5">
        <v>26.7</v>
      </c>
      <c r="H37" s="5">
        <v>16</v>
      </c>
      <c r="I37" s="5">
        <v>1</v>
      </c>
    </row>
    <row r="38" spans="1:9" ht="15.75">
      <c r="A38" t="s">
        <v>630</v>
      </c>
      <c r="B38" s="11" t="s">
        <v>74</v>
      </c>
      <c r="C38" s="5">
        <v>2</v>
      </c>
      <c r="D38" s="5">
        <v>13</v>
      </c>
      <c r="E38" s="9">
        <v>80</v>
      </c>
      <c r="F38" s="5">
        <v>6.15</v>
      </c>
      <c r="G38" s="5">
        <v>40</v>
      </c>
      <c r="H38" s="5">
        <v>35</v>
      </c>
      <c r="I38" s="5">
        <v>0</v>
      </c>
    </row>
    <row r="39" spans="1:9" ht="15.75">
      <c r="A39" t="s">
        <v>924</v>
      </c>
      <c r="B39" s="11" t="s">
        <v>110</v>
      </c>
      <c r="C39" s="5">
        <v>3</v>
      </c>
      <c r="D39" s="5">
        <v>22</v>
      </c>
      <c r="E39" s="9">
        <v>79</v>
      </c>
      <c r="F39" s="5">
        <v>3.59</v>
      </c>
      <c r="G39" s="5">
        <v>26.3</v>
      </c>
      <c r="H39" s="5">
        <v>15</v>
      </c>
      <c r="I39" s="5">
        <v>1</v>
      </c>
    </row>
    <row r="40" spans="1:9" ht="15.75">
      <c r="A40" t="s">
        <v>266</v>
      </c>
      <c r="B40" s="11" t="s">
        <v>104</v>
      </c>
      <c r="C40" s="5">
        <v>3</v>
      </c>
      <c r="D40" s="5">
        <v>22</v>
      </c>
      <c r="E40" s="9">
        <v>77</v>
      </c>
      <c r="F40" s="5">
        <v>3.5</v>
      </c>
      <c r="G40" s="5">
        <v>25.7</v>
      </c>
      <c r="H40" s="5">
        <v>18</v>
      </c>
      <c r="I40" s="5">
        <v>0</v>
      </c>
    </row>
    <row r="41" spans="1:9" ht="15.75">
      <c r="A41" t="s">
        <v>1018</v>
      </c>
      <c r="B41" s="11" t="s">
        <v>1102</v>
      </c>
      <c r="C41" s="5">
        <v>3</v>
      </c>
      <c r="D41" s="5">
        <v>23</v>
      </c>
      <c r="E41" s="9">
        <v>77</v>
      </c>
      <c r="F41" s="5">
        <v>3.35</v>
      </c>
      <c r="G41" s="5">
        <v>25.7</v>
      </c>
      <c r="H41" s="5">
        <v>9</v>
      </c>
      <c r="I41" s="5">
        <v>0</v>
      </c>
    </row>
    <row r="42" spans="1:9" ht="15.75">
      <c r="A42" t="s">
        <v>1134</v>
      </c>
      <c r="B42" s="11" t="s">
        <v>413</v>
      </c>
      <c r="C42" s="5">
        <v>3</v>
      </c>
      <c r="D42" s="5">
        <v>15</v>
      </c>
      <c r="E42" s="9">
        <v>76</v>
      </c>
      <c r="F42" s="5">
        <v>5.07</v>
      </c>
      <c r="G42" s="5">
        <v>25.3</v>
      </c>
      <c r="H42" s="5">
        <v>22</v>
      </c>
      <c r="I42" s="5">
        <v>0</v>
      </c>
    </row>
    <row r="43" spans="1:9" ht="15.75">
      <c r="A43" t="s">
        <v>1160</v>
      </c>
      <c r="B43" s="11" t="s">
        <v>18</v>
      </c>
      <c r="C43" s="5">
        <v>3</v>
      </c>
      <c r="D43" s="5">
        <v>22</v>
      </c>
      <c r="E43" s="9">
        <v>75</v>
      </c>
      <c r="F43" s="5">
        <v>3.41</v>
      </c>
      <c r="G43" s="5">
        <v>25</v>
      </c>
      <c r="H43" s="5">
        <v>31</v>
      </c>
      <c r="I43" s="5">
        <v>2</v>
      </c>
    </row>
    <row r="44" spans="1:9" ht="15.75">
      <c r="A44" t="s">
        <v>360</v>
      </c>
      <c r="B44" s="11" t="s">
        <v>104</v>
      </c>
      <c r="C44" s="5">
        <v>3</v>
      </c>
      <c r="D44" s="5">
        <v>13</v>
      </c>
      <c r="E44" s="9">
        <v>74</v>
      </c>
      <c r="F44" s="5">
        <v>5.69</v>
      </c>
      <c r="G44" s="5">
        <v>24.7</v>
      </c>
      <c r="H44" s="5">
        <v>18</v>
      </c>
      <c r="I44" s="5">
        <v>2</v>
      </c>
    </row>
    <row r="45" spans="1:9" ht="15.75">
      <c r="A45" t="s">
        <v>847</v>
      </c>
      <c r="B45" s="11" t="s">
        <v>84</v>
      </c>
      <c r="C45" s="5">
        <v>3</v>
      </c>
      <c r="D45" s="5">
        <v>20</v>
      </c>
      <c r="E45" s="9">
        <v>74</v>
      </c>
      <c r="F45" s="5">
        <v>3.7</v>
      </c>
      <c r="G45" s="5">
        <v>24.7</v>
      </c>
      <c r="H45" s="5">
        <v>28</v>
      </c>
      <c r="I45" s="5">
        <v>0</v>
      </c>
    </row>
    <row r="46" spans="1:9" ht="15.75">
      <c r="A46" t="s">
        <v>429</v>
      </c>
      <c r="B46" s="11" t="s">
        <v>193</v>
      </c>
      <c r="C46" s="5">
        <v>3</v>
      </c>
      <c r="D46" s="5">
        <v>5</v>
      </c>
      <c r="E46" s="9">
        <v>73</v>
      </c>
      <c r="F46" s="5">
        <v>14.6</v>
      </c>
      <c r="G46" s="5">
        <v>24.3</v>
      </c>
      <c r="H46" s="5">
        <v>37</v>
      </c>
      <c r="I46" s="5">
        <v>0</v>
      </c>
    </row>
    <row r="47" spans="1:9" ht="15.75">
      <c r="A47" t="s">
        <v>968</v>
      </c>
      <c r="B47" s="11" t="s">
        <v>56</v>
      </c>
      <c r="C47" s="5">
        <v>2</v>
      </c>
      <c r="D47" s="5">
        <v>10</v>
      </c>
      <c r="E47" s="9">
        <v>71</v>
      </c>
      <c r="F47" s="5">
        <v>7.1</v>
      </c>
      <c r="G47" s="5">
        <v>35.5</v>
      </c>
      <c r="H47" s="5">
        <v>20</v>
      </c>
      <c r="I47" s="5">
        <v>0</v>
      </c>
    </row>
    <row r="48" spans="1:9" ht="15.75">
      <c r="A48" t="s">
        <v>613</v>
      </c>
      <c r="B48" s="11" t="s">
        <v>78</v>
      </c>
      <c r="C48" s="5">
        <v>3</v>
      </c>
      <c r="D48" s="5">
        <v>22</v>
      </c>
      <c r="E48" s="9">
        <v>71</v>
      </c>
      <c r="F48" s="5">
        <v>3.23</v>
      </c>
      <c r="G48" s="5">
        <v>23.7</v>
      </c>
      <c r="H48" s="5">
        <v>11</v>
      </c>
      <c r="I48" s="5">
        <v>0</v>
      </c>
    </row>
    <row r="49" spans="1:9" ht="15.75">
      <c r="A49" t="s">
        <v>982</v>
      </c>
      <c r="B49" s="11" t="s">
        <v>102</v>
      </c>
      <c r="C49" s="5">
        <v>3</v>
      </c>
      <c r="D49" s="5">
        <v>16</v>
      </c>
      <c r="E49" s="9">
        <v>71</v>
      </c>
      <c r="F49" s="5">
        <v>4.4400000000000004</v>
      </c>
      <c r="G49" s="5">
        <v>23.7</v>
      </c>
      <c r="H49" s="5">
        <v>19</v>
      </c>
      <c r="I49" s="5">
        <v>0</v>
      </c>
    </row>
    <row r="50" spans="1:9" ht="15.75">
      <c r="A50" t="s">
        <v>642</v>
      </c>
      <c r="B50" s="11" t="s">
        <v>27</v>
      </c>
      <c r="C50" s="5">
        <v>3</v>
      </c>
      <c r="D50" s="5">
        <v>20</v>
      </c>
      <c r="E50" s="9">
        <v>70</v>
      </c>
      <c r="F50" s="5">
        <v>3.5</v>
      </c>
      <c r="G50" s="5">
        <v>23.3</v>
      </c>
      <c r="H50" s="5">
        <v>9</v>
      </c>
      <c r="I50" s="5">
        <v>2</v>
      </c>
    </row>
    <row r="51" spans="1:9" ht="15.75">
      <c r="A51" t="s">
        <v>450</v>
      </c>
      <c r="B51" s="11" t="s">
        <v>358</v>
      </c>
      <c r="C51" s="5">
        <v>3</v>
      </c>
      <c r="D51" s="5">
        <v>28</v>
      </c>
      <c r="E51" s="9">
        <v>69</v>
      </c>
      <c r="F51" s="5">
        <v>2.46</v>
      </c>
      <c r="G51" s="5">
        <v>23</v>
      </c>
      <c r="H51" s="5">
        <v>10</v>
      </c>
      <c r="I51" s="5">
        <v>1</v>
      </c>
    </row>
    <row r="52" spans="1:9" ht="15.75">
      <c r="A52" t="s">
        <v>498</v>
      </c>
      <c r="B52" s="11" t="s">
        <v>122</v>
      </c>
      <c r="C52" s="5">
        <v>4</v>
      </c>
      <c r="D52" s="5">
        <v>14</v>
      </c>
      <c r="E52" s="9">
        <v>69</v>
      </c>
      <c r="F52" s="5">
        <v>4.93</v>
      </c>
      <c r="G52" s="5">
        <v>17.2</v>
      </c>
      <c r="H52" s="5">
        <v>15</v>
      </c>
      <c r="I52" s="5">
        <v>0</v>
      </c>
    </row>
    <row r="53" spans="1:9" ht="15.75">
      <c r="A53" t="s">
        <v>1161</v>
      </c>
      <c r="B53" s="11" t="s">
        <v>118</v>
      </c>
      <c r="C53" s="5">
        <v>3</v>
      </c>
      <c r="D53" s="5">
        <v>30</v>
      </c>
      <c r="E53" s="9">
        <v>69</v>
      </c>
      <c r="F53" s="5">
        <v>2.2999999999999998</v>
      </c>
      <c r="G53" s="5">
        <v>23</v>
      </c>
      <c r="H53" s="5">
        <v>8</v>
      </c>
      <c r="I53" s="5">
        <v>1</v>
      </c>
    </row>
    <row r="54" spans="1:9" ht="15.75">
      <c r="A54" t="s">
        <v>578</v>
      </c>
      <c r="B54" s="11" t="s">
        <v>183</v>
      </c>
      <c r="C54" s="5">
        <v>3</v>
      </c>
      <c r="D54" s="5">
        <v>19</v>
      </c>
      <c r="E54" s="9">
        <v>68</v>
      </c>
      <c r="F54" s="5">
        <v>3.58</v>
      </c>
      <c r="G54" s="5">
        <v>22.7</v>
      </c>
      <c r="H54" s="5">
        <v>10</v>
      </c>
      <c r="I54" s="5">
        <v>0</v>
      </c>
    </row>
    <row r="55" spans="1:9" ht="15.75">
      <c r="A55" t="s">
        <v>985</v>
      </c>
      <c r="B55" s="11" t="s">
        <v>56</v>
      </c>
      <c r="C55" s="5">
        <v>3</v>
      </c>
      <c r="D55" s="5">
        <v>15</v>
      </c>
      <c r="E55" s="9">
        <v>68</v>
      </c>
      <c r="F55" s="5">
        <v>4.53</v>
      </c>
      <c r="G55" s="5">
        <v>22.7</v>
      </c>
      <c r="H55" s="5">
        <v>18</v>
      </c>
      <c r="I55" s="5">
        <v>0</v>
      </c>
    </row>
    <row r="56" spans="1:9" ht="15.75">
      <c r="A56" t="s">
        <v>1162</v>
      </c>
      <c r="B56" s="11" t="s">
        <v>104</v>
      </c>
      <c r="C56" s="5">
        <v>3</v>
      </c>
      <c r="D56" s="5">
        <v>21</v>
      </c>
      <c r="E56" s="9">
        <v>67</v>
      </c>
      <c r="F56" s="5">
        <v>3.19</v>
      </c>
      <c r="G56" s="5">
        <v>22.3</v>
      </c>
      <c r="H56" s="5">
        <v>11</v>
      </c>
      <c r="I56" s="5">
        <v>0</v>
      </c>
    </row>
    <row r="57" spans="1:9" ht="15.75">
      <c r="A57" t="s">
        <v>999</v>
      </c>
      <c r="B57" s="11" t="s">
        <v>39</v>
      </c>
      <c r="C57" s="5">
        <v>3</v>
      </c>
      <c r="D57" s="5">
        <v>10</v>
      </c>
      <c r="E57" s="9">
        <v>66</v>
      </c>
      <c r="F57" s="5">
        <v>6.6</v>
      </c>
      <c r="G57" s="5">
        <v>22</v>
      </c>
      <c r="H57" s="5">
        <v>43</v>
      </c>
      <c r="I57" s="5">
        <v>1</v>
      </c>
    </row>
    <row r="58" spans="1:9" ht="15.75">
      <c r="A58" t="s">
        <v>628</v>
      </c>
      <c r="B58" s="11" t="s">
        <v>27</v>
      </c>
      <c r="C58" s="5">
        <v>2</v>
      </c>
      <c r="D58" s="5">
        <v>22</v>
      </c>
      <c r="E58" s="9">
        <v>65</v>
      </c>
      <c r="F58" s="5">
        <v>2.95</v>
      </c>
      <c r="G58" s="5">
        <v>32.5</v>
      </c>
      <c r="H58" s="5">
        <v>9</v>
      </c>
      <c r="I58" s="5">
        <v>0</v>
      </c>
    </row>
    <row r="59" spans="1:9" ht="15.75">
      <c r="A59" t="s">
        <v>995</v>
      </c>
      <c r="B59" s="11" t="s">
        <v>1101</v>
      </c>
      <c r="C59" s="5">
        <v>3</v>
      </c>
      <c r="D59" s="5">
        <v>22</v>
      </c>
      <c r="E59" s="9">
        <v>65</v>
      </c>
      <c r="F59" s="5">
        <v>2.95</v>
      </c>
      <c r="G59" s="5">
        <v>21.7</v>
      </c>
      <c r="H59" s="5">
        <v>16</v>
      </c>
      <c r="I59" s="5">
        <v>0</v>
      </c>
    </row>
    <row r="60" spans="1:9" ht="15.75">
      <c r="A60" t="s">
        <v>458</v>
      </c>
      <c r="B60" s="11" t="s">
        <v>358</v>
      </c>
      <c r="C60" s="5">
        <v>2</v>
      </c>
      <c r="D60" s="5">
        <v>14</v>
      </c>
      <c r="E60" s="9">
        <v>64</v>
      </c>
      <c r="F60" s="5">
        <v>4.57</v>
      </c>
      <c r="G60" s="5">
        <v>32</v>
      </c>
      <c r="H60" s="5">
        <v>33</v>
      </c>
      <c r="I60" s="5">
        <v>0</v>
      </c>
    </row>
    <row r="61" spans="1:9" ht="15.75">
      <c r="A61" t="s">
        <v>1163</v>
      </c>
      <c r="B61" s="11" t="s">
        <v>47</v>
      </c>
      <c r="C61" s="5">
        <v>3</v>
      </c>
      <c r="D61" s="5">
        <v>14</v>
      </c>
      <c r="E61" s="9">
        <v>64</v>
      </c>
      <c r="F61" s="5">
        <v>4.57</v>
      </c>
      <c r="G61" s="5">
        <v>21.3</v>
      </c>
      <c r="H61" s="5">
        <v>8</v>
      </c>
      <c r="I61" s="5">
        <v>0</v>
      </c>
    </row>
    <row r="62" spans="1:9" ht="15.75">
      <c r="A62" t="s">
        <v>302</v>
      </c>
      <c r="B62" s="11" t="s">
        <v>104</v>
      </c>
      <c r="C62" s="5">
        <v>2</v>
      </c>
      <c r="D62" s="5">
        <v>13</v>
      </c>
      <c r="E62" s="9">
        <v>64</v>
      </c>
      <c r="F62" s="5">
        <v>4.92</v>
      </c>
      <c r="G62" s="5">
        <v>32</v>
      </c>
      <c r="H62" s="5">
        <v>26</v>
      </c>
      <c r="I62" s="5">
        <v>2</v>
      </c>
    </row>
    <row r="63" spans="1:9" ht="15.75">
      <c r="A63" t="s">
        <v>599</v>
      </c>
      <c r="B63" s="11" t="s">
        <v>71</v>
      </c>
      <c r="C63" s="5">
        <v>3</v>
      </c>
      <c r="D63" s="5">
        <v>13</v>
      </c>
      <c r="E63" s="9">
        <v>63</v>
      </c>
      <c r="F63" s="5">
        <v>4.8499999999999996</v>
      </c>
      <c r="G63" s="5">
        <v>21</v>
      </c>
      <c r="H63" s="5">
        <v>14</v>
      </c>
      <c r="I63" s="5">
        <v>0</v>
      </c>
    </row>
    <row r="64" spans="1:9" ht="15.75">
      <c r="A64" t="s">
        <v>1164</v>
      </c>
      <c r="B64" s="11" t="s">
        <v>183</v>
      </c>
      <c r="C64" s="5">
        <v>4</v>
      </c>
      <c r="D64" s="5">
        <v>25</v>
      </c>
      <c r="E64" s="9">
        <v>63</v>
      </c>
      <c r="F64" s="5">
        <v>2.52</v>
      </c>
      <c r="G64" s="5">
        <v>15.8</v>
      </c>
      <c r="H64" s="5">
        <v>10</v>
      </c>
      <c r="I64" s="5">
        <v>0</v>
      </c>
    </row>
    <row r="65" spans="1:9" ht="15.75">
      <c r="A65" t="s">
        <v>1165</v>
      </c>
      <c r="B65" s="11" t="s">
        <v>248</v>
      </c>
      <c r="C65" s="5">
        <v>2</v>
      </c>
      <c r="D65" s="5">
        <v>13</v>
      </c>
      <c r="E65" s="9">
        <v>61</v>
      </c>
      <c r="F65" s="5">
        <v>4.6900000000000004</v>
      </c>
      <c r="G65" s="5">
        <v>30.5</v>
      </c>
      <c r="H65" s="5">
        <v>13</v>
      </c>
      <c r="I65" s="5">
        <v>1</v>
      </c>
    </row>
    <row r="66" spans="1:9" ht="15.75">
      <c r="A66" t="s">
        <v>267</v>
      </c>
      <c r="B66" s="11" t="s">
        <v>104</v>
      </c>
      <c r="C66" s="5">
        <v>3</v>
      </c>
      <c r="D66" s="5">
        <v>14</v>
      </c>
      <c r="E66" s="9">
        <v>59</v>
      </c>
      <c r="F66" s="5">
        <v>4.21</v>
      </c>
      <c r="G66" s="5">
        <v>19.7</v>
      </c>
      <c r="H66" s="5">
        <v>9</v>
      </c>
      <c r="I66" s="5">
        <v>0</v>
      </c>
    </row>
    <row r="67" spans="1:9" ht="15.75">
      <c r="A67" t="s">
        <v>1166</v>
      </c>
      <c r="B67" s="11" t="s">
        <v>193</v>
      </c>
      <c r="C67" s="5">
        <v>3</v>
      </c>
      <c r="D67" s="5">
        <v>17</v>
      </c>
      <c r="E67" s="9">
        <v>59</v>
      </c>
      <c r="F67" s="5">
        <v>3.47</v>
      </c>
      <c r="G67" s="5">
        <v>19.7</v>
      </c>
      <c r="H67" s="5">
        <v>12</v>
      </c>
      <c r="I67" s="5">
        <v>0</v>
      </c>
    </row>
    <row r="68" spans="1:9" ht="15.75">
      <c r="A68" t="s">
        <v>1167</v>
      </c>
      <c r="B68" s="11" t="s">
        <v>102</v>
      </c>
      <c r="C68" s="5">
        <v>3</v>
      </c>
      <c r="D68" s="5">
        <v>13</v>
      </c>
      <c r="E68" s="9">
        <v>59</v>
      </c>
      <c r="F68" s="5">
        <v>4.54</v>
      </c>
      <c r="G68" s="5">
        <v>19.7</v>
      </c>
      <c r="H68" s="5">
        <v>15</v>
      </c>
      <c r="I68" s="5">
        <v>0</v>
      </c>
    </row>
    <row r="69" spans="1:9" ht="15.75">
      <c r="A69" t="s">
        <v>157</v>
      </c>
      <c r="B69" s="11" t="s">
        <v>80</v>
      </c>
      <c r="C69" s="5">
        <v>3</v>
      </c>
      <c r="D69" s="5">
        <v>25</v>
      </c>
      <c r="E69" s="9">
        <v>58</v>
      </c>
      <c r="F69" s="5">
        <v>2.3199999999999998</v>
      </c>
      <c r="G69" s="5">
        <v>19.3</v>
      </c>
      <c r="H69" s="5">
        <v>7</v>
      </c>
      <c r="I69" s="5">
        <v>1</v>
      </c>
    </row>
    <row r="70" spans="1:9" ht="15.75">
      <c r="A70" t="s">
        <v>1168</v>
      </c>
      <c r="B70" s="11" t="s">
        <v>122</v>
      </c>
      <c r="C70" s="5">
        <v>4</v>
      </c>
      <c r="D70" s="5">
        <v>19</v>
      </c>
      <c r="E70" s="9">
        <v>57</v>
      </c>
      <c r="F70" s="5">
        <v>3</v>
      </c>
      <c r="G70" s="5">
        <v>14.2</v>
      </c>
      <c r="H70" s="5">
        <v>18</v>
      </c>
      <c r="I70" s="5">
        <v>0</v>
      </c>
    </row>
    <row r="71" spans="1:9" ht="15.75">
      <c r="A71" t="s">
        <v>956</v>
      </c>
      <c r="B71" s="11" t="s">
        <v>237</v>
      </c>
      <c r="C71" s="5">
        <v>3</v>
      </c>
      <c r="D71" s="5">
        <v>15</v>
      </c>
      <c r="E71" s="9">
        <v>57</v>
      </c>
      <c r="F71" s="5">
        <v>3.8</v>
      </c>
      <c r="G71" s="5">
        <v>19</v>
      </c>
      <c r="H71" s="5">
        <v>10</v>
      </c>
      <c r="I71" s="5">
        <v>1</v>
      </c>
    </row>
    <row r="72" spans="1:9" ht="15.75">
      <c r="A72" t="s">
        <v>451</v>
      </c>
      <c r="B72" s="11" t="s">
        <v>358</v>
      </c>
      <c r="C72" s="5">
        <v>3</v>
      </c>
      <c r="D72" s="5">
        <v>6</v>
      </c>
      <c r="E72" s="9">
        <v>55</v>
      </c>
      <c r="F72" s="5">
        <v>9.17</v>
      </c>
      <c r="G72" s="5">
        <v>18.3</v>
      </c>
      <c r="H72" s="5">
        <v>19</v>
      </c>
      <c r="I72" s="5">
        <v>0</v>
      </c>
    </row>
    <row r="73" spans="1:9" ht="15.75">
      <c r="A73" t="s">
        <v>1169</v>
      </c>
      <c r="B73" s="11" t="s">
        <v>379</v>
      </c>
      <c r="C73" s="5">
        <v>3</v>
      </c>
      <c r="D73" s="5">
        <v>14</v>
      </c>
      <c r="E73" s="9">
        <v>55</v>
      </c>
      <c r="F73" s="5">
        <v>3.93</v>
      </c>
      <c r="G73" s="5">
        <v>18.3</v>
      </c>
      <c r="H73" s="5">
        <v>21</v>
      </c>
      <c r="I73" s="5">
        <v>0</v>
      </c>
    </row>
    <row r="74" spans="1:9" ht="15.75">
      <c r="A74" t="s">
        <v>1170</v>
      </c>
      <c r="B74" s="11" t="s">
        <v>71</v>
      </c>
      <c r="C74" s="5">
        <v>3</v>
      </c>
      <c r="D74" s="5">
        <v>16</v>
      </c>
      <c r="E74" s="9">
        <v>55</v>
      </c>
      <c r="F74" s="5">
        <v>3.44</v>
      </c>
      <c r="G74" s="5">
        <v>18.3</v>
      </c>
      <c r="H74" s="5">
        <v>13</v>
      </c>
      <c r="I74" s="5">
        <v>1</v>
      </c>
    </row>
    <row r="75" spans="1:9" ht="15.75">
      <c r="A75" t="s">
        <v>569</v>
      </c>
      <c r="B75" s="11" t="s">
        <v>280</v>
      </c>
      <c r="C75" s="5">
        <v>3</v>
      </c>
      <c r="D75" s="5">
        <v>17</v>
      </c>
      <c r="E75" s="9">
        <v>54</v>
      </c>
      <c r="F75" s="5">
        <v>3.18</v>
      </c>
      <c r="G75" s="5">
        <v>18</v>
      </c>
      <c r="H75" s="5">
        <v>9</v>
      </c>
      <c r="I75" s="5">
        <v>2</v>
      </c>
    </row>
    <row r="76" spans="1:9" ht="15.75">
      <c r="A76" t="s">
        <v>586</v>
      </c>
      <c r="B76" s="11" t="s">
        <v>47</v>
      </c>
      <c r="C76" s="5">
        <v>2</v>
      </c>
      <c r="D76" s="5">
        <v>19</v>
      </c>
      <c r="E76" s="9">
        <v>54</v>
      </c>
      <c r="F76" s="5">
        <v>2.84</v>
      </c>
      <c r="G76" s="5">
        <v>27</v>
      </c>
      <c r="H76" s="5">
        <v>10</v>
      </c>
      <c r="I76" s="5">
        <v>1</v>
      </c>
    </row>
    <row r="77" spans="1:9" ht="15.75">
      <c r="A77" t="s">
        <v>1171</v>
      </c>
      <c r="B77" s="11" t="s">
        <v>27</v>
      </c>
      <c r="C77" s="5">
        <v>3</v>
      </c>
      <c r="D77" s="5">
        <v>14</v>
      </c>
      <c r="E77" s="9">
        <v>54</v>
      </c>
      <c r="F77" s="5">
        <v>3.86</v>
      </c>
      <c r="G77" s="5">
        <v>18</v>
      </c>
      <c r="H77" s="5">
        <v>11</v>
      </c>
      <c r="I77" s="5">
        <v>0</v>
      </c>
    </row>
    <row r="78" spans="1:9" ht="15.75">
      <c r="A78" t="s">
        <v>994</v>
      </c>
      <c r="B78" s="11" t="s">
        <v>413</v>
      </c>
      <c r="C78" s="5">
        <v>3</v>
      </c>
      <c r="D78" s="5">
        <v>11</v>
      </c>
      <c r="E78" s="9">
        <v>53</v>
      </c>
      <c r="F78" s="5">
        <v>4.82</v>
      </c>
      <c r="G78" s="5">
        <v>17.7</v>
      </c>
      <c r="H78" s="5">
        <v>27</v>
      </c>
      <c r="I78" s="5">
        <v>1</v>
      </c>
    </row>
    <row r="79" spans="1:9" ht="15.75">
      <c r="A79" t="s">
        <v>691</v>
      </c>
      <c r="B79" s="11" t="s">
        <v>280</v>
      </c>
      <c r="C79" s="5">
        <v>3</v>
      </c>
      <c r="D79" s="5">
        <v>17</v>
      </c>
      <c r="E79" s="9">
        <v>53</v>
      </c>
      <c r="F79" s="5">
        <v>3.12</v>
      </c>
      <c r="G79" s="5">
        <v>17.7</v>
      </c>
      <c r="H79" s="5">
        <v>8</v>
      </c>
      <c r="I79" s="5">
        <v>1</v>
      </c>
    </row>
    <row r="80" spans="1:9" ht="15.75">
      <c r="A80" t="s">
        <v>72</v>
      </c>
      <c r="B80" s="11" t="s">
        <v>74</v>
      </c>
      <c r="C80" s="5">
        <v>2</v>
      </c>
      <c r="D80" s="5">
        <v>16</v>
      </c>
      <c r="E80" s="9">
        <v>52</v>
      </c>
      <c r="F80" s="5">
        <v>3.25</v>
      </c>
      <c r="G80" s="5">
        <v>26</v>
      </c>
      <c r="H80" s="5">
        <v>20</v>
      </c>
      <c r="I80" s="5">
        <v>0</v>
      </c>
    </row>
    <row r="81" spans="1:9" ht="15.75">
      <c r="A81" t="s">
        <v>100</v>
      </c>
      <c r="B81" s="11" t="s">
        <v>74</v>
      </c>
      <c r="C81" s="5">
        <v>3</v>
      </c>
      <c r="D81" s="5">
        <v>2</v>
      </c>
      <c r="E81" s="9">
        <v>52</v>
      </c>
      <c r="F81" s="5">
        <v>26</v>
      </c>
      <c r="G81" s="5">
        <v>17.3</v>
      </c>
      <c r="H81" s="5">
        <v>39</v>
      </c>
      <c r="I81" s="5">
        <v>0</v>
      </c>
    </row>
    <row r="82" spans="1:9" ht="15.75">
      <c r="A82" t="s">
        <v>814</v>
      </c>
      <c r="B82" s="11" t="s">
        <v>30</v>
      </c>
      <c r="C82" s="5">
        <v>2</v>
      </c>
      <c r="D82" s="5">
        <v>11</v>
      </c>
      <c r="E82" s="9">
        <v>52</v>
      </c>
      <c r="F82" s="5">
        <v>4.7300000000000004</v>
      </c>
      <c r="G82" s="5">
        <v>26</v>
      </c>
      <c r="H82" s="5">
        <v>16</v>
      </c>
      <c r="I82" s="5">
        <v>0</v>
      </c>
    </row>
    <row r="83" spans="1:9" ht="15.75">
      <c r="A83" t="s">
        <v>1172</v>
      </c>
      <c r="B83" s="11" t="s">
        <v>80</v>
      </c>
      <c r="C83" s="5">
        <v>2</v>
      </c>
      <c r="D83" s="5">
        <v>14</v>
      </c>
      <c r="E83" s="9">
        <v>52</v>
      </c>
      <c r="F83" s="5">
        <v>3.71</v>
      </c>
      <c r="G83" s="5">
        <v>26</v>
      </c>
      <c r="H83" s="5">
        <v>9</v>
      </c>
      <c r="I83" s="5">
        <v>0</v>
      </c>
    </row>
    <row r="84" spans="1:9" ht="15.75">
      <c r="A84" t="s">
        <v>311</v>
      </c>
      <c r="B84" s="11" t="s">
        <v>84</v>
      </c>
      <c r="C84" s="5">
        <v>3</v>
      </c>
      <c r="D84" s="5">
        <v>16</v>
      </c>
      <c r="E84" s="9">
        <v>51</v>
      </c>
      <c r="F84" s="5">
        <v>3.19</v>
      </c>
      <c r="G84" s="5">
        <v>17</v>
      </c>
      <c r="H84" s="5">
        <v>33</v>
      </c>
      <c r="I84" s="5">
        <v>1</v>
      </c>
    </row>
    <row r="85" spans="1:9" ht="15.75">
      <c r="A85" t="s">
        <v>1173</v>
      </c>
      <c r="B85" s="11" t="s">
        <v>280</v>
      </c>
      <c r="C85" s="5">
        <v>3</v>
      </c>
      <c r="D85" s="5">
        <v>13</v>
      </c>
      <c r="E85" s="9">
        <v>51</v>
      </c>
      <c r="F85" s="5">
        <v>3.92</v>
      </c>
      <c r="G85" s="5">
        <v>17</v>
      </c>
      <c r="H85" s="5">
        <v>9</v>
      </c>
      <c r="I85" s="5">
        <v>1</v>
      </c>
    </row>
    <row r="86" spans="1:9" ht="15.75">
      <c r="A86" t="s">
        <v>45</v>
      </c>
      <c r="B86" s="11" t="s">
        <v>8</v>
      </c>
      <c r="C86" s="5">
        <v>1</v>
      </c>
      <c r="D86" s="5">
        <v>11</v>
      </c>
      <c r="E86" s="9">
        <v>51</v>
      </c>
      <c r="F86" s="5">
        <v>4.6399999999999997</v>
      </c>
      <c r="G86" s="5">
        <v>51</v>
      </c>
      <c r="H86" s="5">
        <v>10</v>
      </c>
      <c r="I86" s="5">
        <v>0</v>
      </c>
    </row>
    <row r="87" spans="1:9" ht="15.75">
      <c r="A87" t="s">
        <v>1174</v>
      </c>
      <c r="B87" s="11" t="s">
        <v>1101</v>
      </c>
      <c r="C87" s="5">
        <v>1</v>
      </c>
      <c r="D87" s="5">
        <v>10</v>
      </c>
      <c r="E87" s="9">
        <v>51</v>
      </c>
      <c r="F87" s="5">
        <v>5.0999999999999996</v>
      </c>
      <c r="G87" s="5">
        <v>51</v>
      </c>
      <c r="H87" s="5">
        <v>15</v>
      </c>
      <c r="I87" s="5">
        <v>0</v>
      </c>
    </row>
    <row r="88" spans="1:9" ht="15.75">
      <c r="A88" t="s">
        <v>917</v>
      </c>
      <c r="B88" s="11" t="s">
        <v>1101</v>
      </c>
      <c r="C88" s="5">
        <v>2</v>
      </c>
      <c r="D88" s="5">
        <v>11</v>
      </c>
      <c r="E88" s="9">
        <v>48</v>
      </c>
      <c r="F88" s="5">
        <v>4.3600000000000003</v>
      </c>
      <c r="G88" s="5">
        <v>24</v>
      </c>
      <c r="H88" s="5">
        <v>11</v>
      </c>
      <c r="I88" s="5">
        <v>1</v>
      </c>
    </row>
    <row r="89" spans="1:9" ht="15.75">
      <c r="A89" t="s">
        <v>895</v>
      </c>
      <c r="B89" s="11" t="s">
        <v>39</v>
      </c>
      <c r="C89" s="5">
        <v>2</v>
      </c>
      <c r="D89" s="5">
        <v>9</v>
      </c>
      <c r="E89" s="9">
        <v>48</v>
      </c>
      <c r="F89" s="5">
        <v>5.33</v>
      </c>
      <c r="G89" s="5">
        <v>24</v>
      </c>
      <c r="H89" s="5">
        <v>11</v>
      </c>
      <c r="I89" s="5">
        <v>0</v>
      </c>
    </row>
    <row r="90" spans="1:9" ht="15.75">
      <c r="A90" t="s">
        <v>1129</v>
      </c>
      <c r="B90" s="11" t="s">
        <v>60</v>
      </c>
      <c r="C90" s="5">
        <v>3</v>
      </c>
      <c r="D90" s="5">
        <v>4</v>
      </c>
      <c r="E90" s="9">
        <v>47</v>
      </c>
      <c r="F90" s="5">
        <v>11.75</v>
      </c>
      <c r="G90" s="5">
        <v>15.7</v>
      </c>
      <c r="H90" s="5">
        <v>27</v>
      </c>
      <c r="I90" s="5">
        <v>0</v>
      </c>
    </row>
    <row r="91" spans="1:9" ht="15.75">
      <c r="A91" t="s">
        <v>842</v>
      </c>
      <c r="B91" s="11" t="s">
        <v>8</v>
      </c>
      <c r="C91" s="5">
        <v>2</v>
      </c>
      <c r="D91" s="5">
        <v>11</v>
      </c>
      <c r="E91" s="9">
        <v>47</v>
      </c>
      <c r="F91" s="5">
        <v>4.2699999999999996</v>
      </c>
      <c r="G91" s="5">
        <v>23.5</v>
      </c>
      <c r="H91" s="5">
        <v>14</v>
      </c>
      <c r="I91" s="5">
        <v>1</v>
      </c>
    </row>
    <row r="92" spans="1:9" ht="15.75">
      <c r="A92" t="s">
        <v>898</v>
      </c>
      <c r="B92" s="11" t="s">
        <v>39</v>
      </c>
      <c r="C92" s="5">
        <v>3</v>
      </c>
      <c r="D92" s="5">
        <v>6</v>
      </c>
      <c r="E92" s="9">
        <v>47</v>
      </c>
      <c r="F92" s="5">
        <v>7.83</v>
      </c>
      <c r="G92" s="5">
        <v>15.7</v>
      </c>
      <c r="H92" s="5">
        <v>20</v>
      </c>
      <c r="I92" s="5">
        <v>0</v>
      </c>
    </row>
    <row r="93" spans="1:9" ht="15.75">
      <c r="A93" t="s">
        <v>1070</v>
      </c>
      <c r="B93" s="11" t="s">
        <v>413</v>
      </c>
      <c r="C93" s="5">
        <v>3</v>
      </c>
      <c r="D93" s="5">
        <v>10</v>
      </c>
      <c r="E93" s="9">
        <v>46</v>
      </c>
      <c r="F93" s="5">
        <v>4.5999999999999996</v>
      </c>
      <c r="G93" s="5">
        <v>15.3</v>
      </c>
      <c r="H93" s="5">
        <v>29</v>
      </c>
      <c r="I93" s="5">
        <v>0</v>
      </c>
    </row>
    <row r="94" spans="1:9" ht="15.75">
      <c r="A94" t="s">
        <v>21</v>
      </c>
      <c r="B94" s="11" t="s">
        <v>8</v>
      </c>
      <c r="C94" s="5">
        <v>3</v>
      </c>
      <c r="D94" s="5">
        <v>12</v>
      </c>
      <c r="E94" s="9">
        <v>46</v>
      </c>
      <c r="F94" s="5">
        <v>3.83</v>
      </c>
      <c r="G94" s="5">
        <v>15.3</v>
      </c>
      <c r="H94" s="5">
        <v>9</v>
      </c>
      <c r="I94" s="5">
        <v>1</v>
      </c>
    </row>
    <row r="95" spans="1:9" ht="15.75">
      <c r="A95" t="s">
        <v>312</v>
      </c>
      <c r="B95" s="11" t="s">
        <v>84</v>
      </c>
      <c r="C95" s="5">
        <v>3</v>
      </c>
      <c r="D95" s="5">
        <v>15</v>
      </c>
      <c r="E95" s="9">
        <v>46</v>
      </c>
      <c r="F95" s="5">
        <v>3.07</v>
      </c>
      <c r="G95" s="5">
        <v>15.3</v>
      </c>
      <c r="H95" s="5">
        <v>13</v>
      </c>
      <c r="I95" s="5">
        <v>0</v>
      </c>
    </row>
    <row r="96" spans="1:9" ht="15.75">
      <c r="A96" t="s">
        <v>275</v>
      </c>
      <c r="B96" s="11" t="s">
        <v>1102</v>
      </c>
      <c r="C96" s="5">
        <v>3</v>
      </c>
      <c r="D96" s="5">
        <v>13</v>
      </c>
      <c r="E96" s="9">
        <v>46</v>
      </c>
      <c r="F96" s="5">
        <v>3.54</v>
      </c>
      <c r="G96" s="5">
        <v>15.3</v>
      </c>
      <c r="H96" s="5">
        <v>9</v>
      </c>
      <c r="I96" s="5">
        <v>1</v>
      </c>
    </row>
    <row r="97" spans="1:9" ht="15.75">
      <c r="A97" t="s">
        <v>1175</v>
      </c>
      <c r="B97" s="11" t="s">
        <v>30</v>
      </c>
      <c r="C97" s="5">
        <v>3</v>
      </c>
      <c r="D97" s="5">
        <v>13</v>
      </c>
      <c r="E97" s="9">
        <v>45</v>
      </c>
      <c r="F97" s="5">
        <v>3.46</v>
      </c>
      <c r="G97" s="5">
        <v>15</v>
      </c>
      <c r="H97" s="5">
        <v>10</v>
      </c>
      <c r="I97" s="5">
        <v>0</v>
      </c>
    </row>
    <row r="98" spans="1:9" ht="15.75">
      <c r="A98" t="s">
        <v>669</v>
      </c>
      <c r="B98" s="11" t="s">
        <v>202</v>
      </c>
      <c r="C98" s="5">
        <v>2</v>
      </c>
      <c r="D98" s="5">
        <v>11</v>
      </c>
      <c r="E98" s="9">
        <v>45</v>
      </c>
      <c r="F98" s="5">
        <v>4.09</v>
      </c>
      <c r="G98" s="5">
        <v>22.5</v>
      </c>
      <c r="H98" s="5">
        <v>13</v>
      </c>
      <c r="I98" s="5">
        <v>0</v>
      </c>
    </row>
    <row r="99" spans="1:9" ht="15.75">
      <c r="A99" t="s">
        <v>702</v>
      </c>
      <c r="B99" s="11" t="s">
        <v>280</v>
      </c>
      <c r="C99" s="5">
        <v>2</v>
      </c>
      <c r="D99" s="5">
        <v>7</v>
      </c>
      <c r="E99" s="9">
        <v>45</v>
      </c>
      <c r="F99" s="5">
        <v>6.43</v>
      </c>
      <c r="G99" s="5">
        <v>22.5</v>
      </c>
      <c r="H99" s="5">
        <v>16</v>
      </c>
      <c r="I99" s="5">
        <v>0</v>
      </c>
    </row>
    <row r="100" spans="1:9" ht="15.75">
      <c r="A100" t="s">
        <v>1176</v>
      </c>
      <c r="B100" s="11" t="s">
        <v>8</v>
      </c>
      <c r="C100" s="5">
        <v>2</v>
      </c>
      <c r="D100" s="5">
        <v>11</v>
      </c>
      <c r="E100" s="9">
        <v>44</v>
      </c>
      <c r="F100" s="5">
        <v>4</v>
      </c>
      <c r="G100" s="5">
        <v>22</v>
      </c>
      <c r="H100" s="5">
        <v>11</v>
      </c>
      <c r="I100" s="5">
        <v>0</v>
      </c>
    </row>
    <row r="101" spans="1:9" ht="15.75">
      <c r="A101" t="s">
        <v>1010</v>
      </c>
      <c r="B101" s="11" t="s">
        <v>1101</v>
      </c>
      <c r="C101" s="5">
        <v>3</v>
      </c>
      <c r="D101" s="5">
        <v>10</v>
      </c>
      <c r="E101" s="9">
        <v>44</v>
      </c>
      <c r="F101" s="5">
        <v>4.4000000000000004</v>
      </c>
      <c r="G101" s="5">
        <v>14.7</v>
      </c>
      <c r="H101" s="5">
        <v>11</v>
      </c>
      <c r="I101" s="5">
        <v>0</v>
      </c>
    </row>
    <row r="102" spans="1:9" ht="15.75">
      <c r="A102" t="s">
        <v>542</v>
      </c>
      <c r="B102" s="11" t="s">
        <v>68</v>
      </c>
      <c r="C102" s="5">
        <v>3</v>
      </c>
      <c r="D102" s="5">
        <v>14</v>
      </c>
      <c r="E102" s="9">
        <v>43</v>
      </c>
      <c r="F102" s="5">
        <v>3.07</v>
      </c>
      <c r="G102" s="5">
        <v>14.3</v>
      </c>
      <c r="H102" s="5">
        <v>6</v>
      </c>
      <c r="I102" s="5">
        <v>0</v>
      </c>
    </row>
    <row r="103" spans="1:9" ht="15.75">
      <c r="A103" t="s">
        <v>1177</v>
      </c>
      <c r="B103" s="11" t="s">
        <v>56</v>
      </c>
      <c r="C103" s="5">
        <v>2</v>
      </c>
      <c r="D103" s="5">
        <v>12</v>
      </c>
      <c r="E103" s="9">
        <v>43</v>
      </c>
      <c r="F103" s="5">
        <v>3.58</v>
      </c>
      <c r="G103" s="5">
        <v>21.5</v>
      </c>
      <c r="H103" s="5">
        <v>12</v>
      </c>
      <c r="I103" s="5">
        <v>0</v>
      </c>
    </row>
    <row r="104" spans="1:9" ht="15.75">
      <c r="A104" t="s">
        <v>906</v>
      </c>
      <c r="B104" s="11" t="s">
        <v>183</v>
      </c>
      <c r="C104" s="5">
        <v>4</v>
      </c>
      <c r="D104" s="5">
        <v>4</v>
      </c>
      <c r="E104" s="9">
        <v>43</v>
      </c>
      <c r="F104" s="5">
        <v>10.75</v>
      </c>
      <c r="G104" s="5">
        <v>10.8</v>
      </c>
      <c r="H104" s="5">
        <v>35</v>
      </c>
      <c r="I104" s="5">
        <v>0</v>
      </c>
    </row>
    <row r="105" spans="1:9" ht="15.75">
      <c r="A105" t="s">
        <v>801</v>
      </c>
      <c r="B105" s="11" t="s">
        <v>60</v>
      </c>
      <c r="C105" s="5">
        <v>3</v>
      </c>
      <c r="D105" s="5">
        <v>12</v>
      </c>
      <c r="E105" s="9">
        <v>42</v>
      </c>
      <c r="F105" s="5">
        <v>3.5</v>
      </c>
      <c r="G105" s="5">
        <v>14</v>
      </c>
      <c r="H105" s="5">
        <v>8</v>
      </c>
      <c r="I105" s="5">
        <v>1</v>
      </c>
    </row>
    <row r="106" spans="1:9" ht="15.75">
      <c r="A106" t="s">
        <v>1178</v>
      </c>
      <c r="B106" s="11" t="s">
        <v>1105</v>
      </c>
      <c r="C106" s="5">
        <v>3</v>
      </c>
      <c r="D106" s="5">
        <v>14</v>
      </c>
      <c r="E106" s="9">
        <v>42</v>
      </c>
      <c r="F106" s="5">
        <v>3</v>
      </c>
      <c r="G106" s="5">
        <v>14</v>
      </c>
      <c r="H106" s="5">
        <v>11</v>
      </c>
      <c r="I106" s="5">
        <v>1</v>
      </c>
    </row>
    <row r="107" spans="1:9" ht="15.75">
      <c r="A107" t="s">
        <v>841</v>
      </c>
      <c r="B107" s="11" t="s">
        <v>78</v>
      </c>
      <c r="C107" s="5">
        <v>3</v>
      </c>
      <c r="D107" s="5">
        <v>22</v>
      </c>
      <c r="E107" s="9">
        <v>42</v>
      </c>
      <c r="F107" s="5">
        <v>1.91</v>
      </c>
      <c r="G107" s="5">
        <v>14</v>
      </c>
      <c r="H107" s="5">
        <v>9</v>
      </c>
      <c r="I107" s="5">
        <v>1</v>
      </c>
    </row>
    <row r="108" spans="1:9" ht="15.75">
      <c r="A108" t="s">
        <v>436</v>
      </c>
      <c r="B108" s="11" t="s">
        <v>193</v>
      </c>
      <c r="C108" s="5">
        <v>2</v>
      </c>
      <c r="D108" s="5">
        <v>7</v>
      </c>
      <c r="E108" s="9">
        <v>42</v>
      </c>
      <c r="F108" s="5">
        <v>6</v>
      </c>
      <c r="G108" s="5">
        <v>21</v>
      </c>
      <c r="H108" s="5">
        <v>31</v>
      </c>
      <c r="I108" s="5">
        <v>0</v>
      </c>
    </row>
    <row r="109" spans="1:9" ht="15.75">
      <c r="A109" t="s">
        <v>340</v>
      </c>
      <c r="B109" s="11" t="s">
        <v>202</v>
      </c>
      <c r="C109" s="5">
        <v>3</v>
      </c>
      <c r="D109" s="5">
        <v>14</v>
      </c>
      <c r="E109" s="9">
        <v>42</v>
      </c>
      <c r="F109" s="5">
        <v>3</v>
      </c>
      <c r="G109" s="5">
        <v>14</v>
      </c>
      <c r="H109" s="5">
        <v>9</v>
      </c>
      <c r="I109" s="5">
        <v>0</v>
      </c>
    </row>
    <row r="110" spans="1:9" ht="15.75">
      <c r="A110" t="s">
        <v>1179</v>
      </c>
      <c r="B110" s="11" t="s">
        <v>68</v>
      </c>
      <c r="C110" s="5">
        <v>3</v>
      </c>
      <c r="D110" s="5">
        <v>8</v>
      </c>
      <c r="E110" s="9">
        <v>40</v>
      </c>
      <c r="F110" s="5">
        <v>5</v>
      </c>
      <c r="G110" s="5">
        <v>13.3</v>
      </c>
      <c r="H110" s="5">
        <v>12</v>
      </c>
      <c r="I110" s="5">
        <v>0</v>
      </c>
    </row>
    <row r="111" spans="1:9" ht="15.75">
      <c r="A111" t="s">
        <v>260</v>
      </c>
      <c r="B111" s="11" t="s">
        <v>248</v>
      </c>
      <c r="C111" s="5">
        <v>3</v>
      </c>
      <c r="D111" s="5">
        <v>14</v>
      </c>
      <c r="E111" s="9">
        <v>40</v>
      </c>
      <c r="F111" s="5">
        <v>2.86</v>
      </c>
      <c r="G111" s="5">
        <v>13.3</v>
      </c>
      <c r="H111" s="5">
        <v>8</v>
      </c>
      <c r="I111" s="5">
        <v>0</v>
      </c>
    </row>
    <row r="112" spans="1:9" ht="15.75">
      <c r="A112" t="s">
        <v>1180</v>
      </c>
      <c r="B112" s="11" t="s">
        <v>1106</v>
      </c>
      <c r="C112" s="5">
        <v>3</v>
      </c>
      <c r="D112" s="5">
        <v>15</v>
      </c>
      <c r="E112" s="9">
        <v>40</v>
      </c>
      <c r="F112" s="5">
        <v>2.67</v>
      </c>
      <c r="G112" s="5">
        <v>13.3</v>
      </c>
      <c r="H112" s="5">
        <v>7</v>
      </c>
      <c r="I112" s="5">
        <v>0</v>
      </c>
    </row>
    <row r="113" spans="1:9" ht="15.75">
      <c r="A113" t="s">
        <v>884</v>
      </c>
      <c r="B113" s="11" t="s">
        <v>39</v>
      </c>
      <c r="C113" s="5">
        <v>2</v>
      </c>
      <c r="D113" s="5">
        <v>14</v>
      </c>
      <c r="E113" s="9">
        <v>39</v>
      </c>
      <c r="F113" s="5">
        <v>2.79</v>
      </c>
      <c r="G113" s="5">
        <v>19.5</v>
      </c>
      <c r="H113" s="5">
        <v>10</v>
      </c>
      <c r="I113" s="5">
        <v>1</v>
      </c>
    </row>
    <row r="114" spans="1:9" ht="15.75">
      <c r="A114" t="s">
        <v>423</v>
      </c>
      <c r="B114" s="11" t="s">
        <v>80</v>
      </c>
      <c r="C114" s="5">
        <v>3</v>
      </c>
      <c r="D114" s="5">
        <v>6</v>
      </c>
      <c r="E114" s="9">
        <v>39</v>
      </c>
      <c r="F114" s="5">
        <v>6.5</v>
      </c>
      <c r="G114" s="5">
        <v>13</v>
      </c>
      <c r="H114" s="5">
        <v>9</v>
      </c>
      <c r="I114" s="5">
        <v>1</v>
      </c>
    </row>
    <row r="115" spans="1:9" ht="15.75">
      <c r="A115" t="s">
        <v>807</v>
      </c>
      <c r="B115" s="11" t="s">
        <v>60</v>
      </c>
      <c r="C115" s="5">
        <v>2</v>
      </c>
      <c r="D115" s="5">
        <v>12</v>
      </c>
      <c r="E115" s="9">
        <v>39</v>
      </c>
      <c r="F115" s="5">
        <v>3.25</v>
      </c>
      <c r="G115" s="5">
        <v>19.5</v>
      </c>
      <c r="H115" s="5">
        <v>7</v>
      </c>
      <c r="I115" s="5">
        <v>0</v>
      </c>
    </row>
    <row r="116" spans="1:9" ht="15.75">
      <c r="A116" t="s">
        <v>336</v>
      </c>
      <c r="B116" s="11" t="s">
        <v>248</v>
      </c>
      <c r="C116" s="5">
        <v>3</v>
      </c>
      <c r="D116" s="5">
        <v>14</v>
      </c>
      <c r="E116" s="9">
        <v>39</v>
      </c>
      <c r="F116" s="5">
        <v>2.79</v>
      </c>
      <c r="G116" s="5">
        <v>13</v>
      </c>
      <c r="H116" s="5">
        <v>8</v>
      </c>
      <c r="I116" s="5">
        <v>1</v>
      </c>
    </row>
    <row r="117" spans="1:9" ht="15.75">
      <c r="A117" t="s">
        <v>880</v>
      </c>
      <c r="B117" s="11" t="s">
        <v>379</v>
      </c>
      <c r="C117" s="5">
        <v>1</v>
      </c>
      <c r="D117" s="5">
        <v>7</v>
      </c>
      <c r="E117" s="9">
        <v>39</v>
      </c>
      <c r="F117" s="5">
        <v>5.57</v>
      </c>
      <c r="G117" s="5">
        <v>39</v>
      </c>
      <c r="H117" s="5">
        <v>9</v>
      </c>
      <c r="I117" s="5">
        <v>0</v>
      </c>
    </row>
    <row r="118" spans="1:9" ht="15.75">
      <c r="A118" t="s">
        <v>597</v>
      </c>
      <c r="B118" s="11" t="s">
        <v>71</v>
      </c>
      <c r="C118" s="5">
        <v>3</v>
      </c>
      <c r="D118" s="5">
        <v>7</v>
      </c>
      <c r="E118" s="9">
        <v>38</v>
      </c>
      <c r="F118" s="5">
        <v>5.43</v>
      </c>
      <c r="G118" s="5">
        <v>12.7</v>
      </c>
      <c r="H118" s="5">
        <v>14</v>
      </c>
      <c r="I118" s="5">
        <v>0</v>
      </c>
    </row>
    <row r="119" spans="1:9" ht="15.75">
      <c r="A119" t="s">
        <v>830</v>
      </c>
      <c r="B119" s="11" t="s">
        <v>78</v>
      </c>
      <c r="C119" s="5">
        <v>3</v>
      </c>
      <c r="D119" s="5">
        <v>5</v>
      </c>
      <c r="E119" s="9">
        <v>38</v>
      </c>
      <c r="F119" s="5">
        <v>7.6</v>
      </c>
      <c r="G119" s="5">
        <v>12.7</v>
      </c>
      <c r="H119" s="5">
        <v>26</v>
      </c>
      <c r="I119" s="5">
        <v>0</v>
      </c>
    </row>
    <row r="120" spans="1:9" ht="15.75">
      <c r="A120" t="s">
        <v>245</v>
      </c>
      <c r="B120" s="11" t="s">
        <v>1107</v>
      </c>
      <c r="C120" s="5">
        <v>3</v>
      </c>
      <c r="D120" s="5">
        <v>16</v>
      </c>
      <c r="E120" s="9">
        <v>38</v>
      </c>
      <c r="F120" s="5">
        <v>2.38</v>
      </c>
      <c r="G120" s="5">
        <v>12.7</v>
      </c>
      <c r="H120" s="5">
        <v>8</v>
      </c>
      <c r="I120" s="5">
        <v>0</v>
      </c>
    </row>
    <row r="121" spans="1:9" ht="15.75">
      <c r="A121" t="s">
        <v>1181</v>
      </c>
      <c r="B121" s="11" t="s">
        <v>27</v>
      </c>
      <c r="C121" s="5">
        <v>2</v>
      </c>
      <c r="D121" s="5">
        <v>11</v>
      </c>
      <c r="E121" s="9">
        <v>37</v>
      </c>
      <c r="F121" s="5">
        <v>3.36</v>
      </c>
      <c r="G121" s="5">
        <v>18.5</v>
      </c>
      <c r="H121" s="5">
        <v>9</v>
      </c>
      <c r="I121" s="5">
        <v>0</v>
      </c>
    </row>
    <row r="122" spans="1:9" ht="15.75">
      <c r="A122" t="s">
        <v>113</v>
      </c>
      <c r="B122" s="11" t="s">
        <v>74</v>
      </c>
      <c r="C122" s="5">
        <v>2</v>
      </c>
      <c r="D122" s="5">
        <v>10</v>
      </c>
      <c r="E122" s="9">
        <v>37</v>
      </c>
      <c r="F122" s="5">
        <v>3.7</v>
      </c>
      <c r="G122" s="5">
        <v>18.5</v>
      </c>
      <c r="H122" s="5">
        <v>16</v>
      </c>
      <c r="I122" s="5">
        <v>1</v>
      </c>
    </row>
    <row r="123" spans="1:9" ht="15.75">
      <c r="A123" t="s">
        <v>921</v>
      </c>
      <c r="B123" s="11" t="s">
        <v>110</v>
      </c>
      <c r="C123" s="5">
        <v>3</v>
      </c>
      <c r="D123" s="5">
        <v>2</v>
      </c>
      <c r="E123" s="9">
        <v>37</v>
      </c>
      <c r="F123" s="5">
        <v>18.5</v>
      </c>
      <c r="G123" s="5">
        <v>12.3</v>
      </c>
      <c r="H123" s="5">
        <v>30</v>
      </c>
      <c r="I123" s="5">
        <v>0</v>
      </c>
    </row>
    <row r="124" spans="1:9" ht="15.75">
      <c r="A124" t="s">
        <v>1182</v>
      </c>
      <c r="B124" s="11" t="s">
        <v>102</v>
      </c>
      <c r="C124" s="5">
        <v>2</v>
      </c>
      <c r="D124" s="5">
        <v>8</v>
      </c>
      <c r="E124" s="9">
        <v>37</v>
      </c>
      <c r="F124" s="5">
        <v>4.63</v>
      </c>
      <c r="G124" s="5">
        <v>18.5</v>
      </c>
      <c r="H124" s="5">
        <v>11</v>
      </c>
      <c r="I124" s="5">
        <v>0</v>
      </c>
    </row>
    <row r="125" spans="1:9" ht="15.75">
      <c r="A125" t="s">
        <v>67</v>
      </c>
      <c r="B125" s="11" t="s">
        <v>18</v>
      </c>
      <c r="C125" s="5">
        <v>3</v>
      </c>
      <c r="D125" s="5">
        <v>3</v>
      </c>
      <c r="E125" s="9">
        <v>37</v>
      </c>
      <c r="F125" s="5">
        <v>12.33</v>
      </c>
      <c r="G125" s="5">
        <v>12.3</v>
      </c>
      <c r="H125" s="5">
        <v>24</v>
      </c>
      <c r="I125" s="5">
        <v>0</v>
      </c>
    </row>
    <row r="126" spans="1:9" ht="15.75">
      <c r="A126" t="s">
        <v>1183</v>
      </c>
      <c r="B126" s="11" t="s">
        <v>280</v>
      </c>
      <c r="C126" s="5">
        <v>3</v>
      </c>
      <c r="D126" s="5">
        <v>13</v>
      </c>
      <c r="E126" s="9">
        <v>36</v>
      </c>
      <c r="F126" s="5">
        <v>2.77</v>
      </c>
      <c r="G126" s="5">
        <v>12</v>
      </c>
      <c r="H126" s="5">
        <v>6</v>
      </c>
      <c r="I126" s="5">
        <v>0</v>
      </c>
    </row>
    <row r="127" spans="1:9" ht="15.75">
      <c r="A127" t="s">
        <v>314</v>
      </c>
      <c r="B127" s="11" t="s">
        <v>84</v>
      </c>
      <c r="C127" s="5">
        <v>3</v>
      </c>
      <c r="D127" s="5">
        <v>17</v>
      </c>
      <c r="E127" s="9">
        <v>36</v>
      </c>
      <c r="F127" s="5">
        <v>2.12</v>
      </c>
      <c r="G127" s="5">
        <v>12</v>
      </c>
      <c r="H127" s="5">
        <v>9</v>
      </c>
      <c r="I127" s="5">
        <v>1</v>
      </c>
    </row>
    <row r="128" spans="1:9" ht="15.75">
      <c r="A128" t="s">
        <v>403</v>
      </c>
      <c r="B128" s="11" t="s">
        <v>215</v>
      </c>
      <c r="C128" s="5">
        <v>2</v>
      </c>
      <c r="D128" s="5">
        <v>10</v>
      </c>
      <c r="E128" s="9">
        <v>36</v>
      </c>
      <c r="F128" s="5">
        <v>3.6</v>
      </c>
      <c r="G128" s="5">
        <v>18</v>
      </c>
      <c r="H128" s="5">
        <v>8</v>
      </c>
      <c r="I128" s="5">
        <v>0</v>
      </c>
    </row>
    <row r="129" spans="1:9" ht="15.75">
      <c r="A129" t="s">
        <v>676</v>
      </c>
      <c r="B129" s="11" t="s">
        <v>80</v>
      </c>
      <c r="C129" s="5">
        <v>3</v>
      </c>
      <c r="D129" s="5">
        <v>9</v>
      </c>
      <c r="E129" s="9">
        <v>36</v>
      </c>
      <c r="F129" s="5">
        <v>4</v>
      </c>
      <c r="G129" s="5">
        <v>12</v>
      </c>
      <c r="H129" s="5">
        <v>15</v>
      </c>
      <c r="I129" s="5">
        <v>0</v>
      </c>
    </row>
    <row r="130" spans="1:9" ht="15.75">
      <c r="A130" t="s">
        <v>631</v>
      </c>
      <c r="B130" s="11" t="s">
        <v>27</v>
      </c>
      <c r="C130" s="5">
        <v>3</v>
      </c>
      <c r="D130" s="5">
        <v>8</v>
      </c>
      <c r="E130" s="9">
        <v>35</v>
      </c>
      <c r="F130" s="5">
        <v>4.38</v>
      </c>
      <c r="G130" s="5">
        <v>11.7</v>
      </c>
      <c r="H130" s="5">
        <v>10</v>
      </c>
      <c r="I130" s="5">
        <v>0</v>
      </c>
    </row>
    <row r="131" spans="1:9" ht="15.75">
      <c r="A131" t="s">
        <v>1184</v>
      </c>
      <c r="B131" s="11" t="s">
        <v>18</v>
      </c>
      <c r="C131" s="5">
        <v>3</v>
      </c>
      <c r="D131" s="5">
        <v>18</v>
      </c>
      <c r="E131" s="9">
        <v>34</v>
      </c>
      <c r="F131" s="5">
        <v>1.89</v>
      </c>
      <c r="G131" s="5">
        <v>11.3</v>
      </c>
      <c r="H131" s="5">
        <v>8</v>
      </c>
      <c r="I131" s="5">
        <v>0</v>
      </c>
    </row>
    <row r="132" spans="1:9" ht="15.75">
      <c r="A132" t="s">
        <v>399</v>
      </c>
      <c r="B132" s="11" t="s">
        <v>30</v>
      </c>
      <c r="C132" s="5">
        <v>3</v>
      </c>
      <c r="D132" s="5">
        <v>5</v>
      </c>
      <c r="E132" s="9">
        <v>34</v>
      </c>
      <c r="F132" s="5">
        <v>6.8</v>
      </c>
      <c r="G132" s="5">
        <v>11.3</v>
      </c>
      <c r="H132" s="5">
        <v>14</v>
      </c>
      <c r="I132" s="5">
        <v>0</v>
      </c>
    </row>
    <row r="133" spans="1:9" ht="15.75">
      <c r="A133" t="s">
        <v>1185</v>
      </c>
      <c r="B133" s="11" t="s">
        <v>47</v>
      </c>
      <c r="C133" s="5">
        <v>3</v>
      </c>
      <c r="D133" s="5">
        <v>15</v>
      </c>
      <c r="E133" s="9">
        <v>34</v>
      </c>
      <c r="F133" s="5">
        <v>2.27</v>
      </c>
      <c r="G133" s="5">
        <v>11.3</v>
      </c>
      <c r="H133" s="5">
        <v>9</v>
      </c>
      <c r="I133" s="5">
        <v>0</v>
      </c>
    </row>
    <row r="134" spans="1:9" ht="15.75">
      <c r="A134" t="s">
        <v>1186</v>
      </c>
      <c r="B134" s="11" t="s">
        <v>102</v>
      </c>
      <c r="C134" s="5">
        <v>3</v>
      </c>
      <c r="D134" s="5">
        <v>6</v>
      </c>
      <c r="E134" s="9">
        <v>34</v>
      </c>
      <c r="F134" s="5">
        <v>5.67</v>
      </c>
      <c r="G134" s="5">
        <v>11.3</v>
      </c>
      <c r="H134" s="5">
        <v>8</v>
      </c>
      <c r="I134" s="5">
        <v>0</v>
      </c>
    </row>
    <row r="135" spans="1:9" ht="15.75">
      <c r="A135" t="s">
        <v>1187</v>
      </c>
      <c r="B135" s="11" t="s">
        <v>379</v>
      </c>
      <c r="C135" s="5">
        <v>3</v>
      </c>
      <c r="D135" s="5">
        <v>12</v>
      </c>
      <c r="E135" s="9">
        <v>33</v>
      </c>
      <c r="F135" s="5">
        <v>2.75</v>
      </c>
      <c r="G135" s="5">
        <v>11</v>
      </c>
      <c r="H135" s="5">
        <v>8</v>
      </c>
      <c r="I135" s="5">
        <v>0</v>
      </c>
    </row>
    <row r="136" spans="1:9" ht="15.75">
      <c r="A136" t="s">
        <v>559</v>
      </c>
      <c r="B136" s="11" t="s">
        <v>68</v>
      </c>
      <c r="C136" s="5">
        <v>3</v>
      </c>
      <c r="D136" s="5">
        <v>3</v>
      </c>
      <c r="E136" s="9">
        <v>33</v>
      </c>
      <c r="F136" s="5">
        <v>11</v>
      </c>
      <c r="G136" s="5">
        <v>11</v>
      </c>
      <c r="H136" s="5">
        <v>17</v>
      </c>
      <c r="I136" s="5">
        <v>0</v>
      </c>
    </row>
    <row r="137" spans="1:9" ht="15.75">
      <c r="A137" t="s">
        <v>485</v>
      </c>
      <c r="B137" s="11" t="s">
        <v>68</v>
      </c>
      <c r="C137" s="5">
        <v>3</v>
      </c>
      <c r="D137" s="5">
        <v>8</v>
      </c>
      <c r="E137" s="9">
        <v>32</v>
      </c>
      <c r="F137" s="5">
        <v>4</v>
      </c>
      <c r="G137" s="5">
        <v>10.7</v>
      </c>
      <c r="H137" s="5">
        <v>9</v>
      </c>
      <c r="I137" s="5">
        <v>0</v>
      </c>
    </row>
    <row r="138" spans="1:9" ht="15.75">
      <c r="A138" t="s">
        <v>1188</v>
      </c>
      <c r="B138" s="11" t="s">
        <v>413</v>
      </c>
      <c r="C138" s="5">
        <v>1</v>
      </c>
      <c r="D138" s="5">
        <v>6</v>
      </c>
      <c r="E138" s="9">
        <v>32</v>
      </c>
      <c r="F138" s="5">
        <v>5.33</v>
      </c>
      <c r="G138" s="5">
        <v>32</v>
      </c>
      <c r="H138" s="5">
        <v>9</v>
      </c>
      <c r="I138" s="5">
        <v>0</v>
      </c>
    </row>
    <row r="139" spans="1:9" ht="15.75">
      <c r="A139" t="s">
        <v>610</v>
      </c>
      <c r="B139" s="11" t="s">
        <v>71</v>
      </c>
      <c r="C139" s="5">
        <v>3</v>
      </c>
      <c r="D139" s="5">
        <v>5</v>
      </c>
      <c r="E139" s="9">
        <v>32</v>
      </c>
      <c r="F139" s="5">
        <v>6.4</v>
      </c>
      <c r="G139" s="5">
        <v>10.7</v>
      </c>
      <c r="H139" s="5">
        <v>11</v>
      </c>
      <c r="I139" s="5">
        <v>0</v>
      </c>
    </row>
    <row r="140" spans="1:9" ht="15.75">
      <c r="A140" t="s">
        <v>909</v>
      </c>
      <c r="B140" s="11" t="s">
        <v>30</v>
      </c>
      <c r="C140" s="5">
        <v>2</v>
      </c>
      <c r="D140" s="5">
        <v>6</v>
      </c>
      <c r="E140" s="9">
        <v>31</v>
      </c>
      <c r="F140" s="5">
        <v>5.17</v>
      </c>
      <c r="G140" s="5">
        <v>15.5</v>
      </c>
      <c r="H140" s="5">
        <v>11</v>
      </c>
      <c r="I140" s="5">
        <v>0</v>
      </c>
    </row>
    <row r="141" spans="1:9" ht="15.75">
      <c r="A141" t="s">
        <v>243</v>
      </c>
      <c r="B141" s="11" t="s">
        <v>84</v>
      </c>
      <c r="C141" s="5">
        <v>3</v>
      </c>
      <c r="D141" s="5">
        <v>6</v>
      </c>
      <c r="E141" s="9">
        <v>31</v>
      </c>
      <c r="F141" s="5">
        <v>5.17</v>
      </c>
      <c r="G141" s="5">
        <v>10.3</v>
      </c>
      <c r="H141" s="5">
        <v>16</v>
      </c>
      <c r="I141" s="5">
        <v>0</v>
      </c>
    </row>
    <row r="142" spans="1:9" ht="15.75">
      <c r="A142" t="s">
        <v>1189</v>
      </c>
      <c r="B142" s="11" t="s">
        <v>18</v>
      </c>
      <c r="C142" s="5">
        <v>3</v>
      </c>
      <c r="D142" s="5">
        <v>12</v>
      </c>
      <c r="E142" s="9">
        <v>30</v>
      </c>
      <c r="F142" s="5">
        <v>2.5</v>
      </c>
      <c r="G142" s="5">
        <v>10</v>
      </c>
      <c r="H142" s="5">
        <v>7</v>
      </c>
      <c r="I142" s="5">
        <v>0</v>
      </c>
    </row>
    <row r="143" spans="1:9" ht="15.75">
      <c r="A143" t="s">
        <v>767</v>
      </c>
      <c r="B143" s="11" t="s">
        <v>18</v>
      </c>
      <c r="C143" s="5">
        <v>3</v>
      </c>
      <c r="D143" s="5">
        <v>6</v>
      </c>
      <c r="E143" s="9">
        <v>30</v>
      </c>
      <c r="F143" s="5">
        <v>5</v>
      </c>
      <c r="G143" s="5">
        <v>10</v>
      </c>
      <c r="H143" s="5">
        <v>15</v>
      </c>
      <c r="I143" s="5">
        <v>0</v>
      </c>
    </row>
    <row r="144" spans="1:9" ht="15.75">
      <c r="A144" t="s">
        <v>129</v>
      </c>
      <c r="B144" s="11" t="s">
        <v>74</v>
      </c>
      <c r="C144" s="5">
        <v>3</v>
      </c>
      <c r="D144" s="5">
        <v>8</v>
      </c>
      <c r="E144" s="9">
        <v>30</v>
      </c>
      <c r="F144" s="5">
        <v>3.75</v>
      </c>
      <c r="G144" s="5">
        <v>10</v>
      </c>
      <c r="H144" s="5">
        <v>9</v>
      </c>
      <c r="I144" s="5">
        <v>0</v>
      </c>
    </row>
    <row r="145" spans="1:9" ht="15.75">
      <c r="A145" t="s">
        <v>937</v>
      </c>
      <c r="B145" s="11" t="s">
        <v>237</v>
      </c>
      <c r="C145" s="5">
        <v>2</v>
      </c>
      <c r="D145" s="5">
        <v>7</v>
      </c>
      <c r="E145" s="9">
        <v>29</v>
      </c>
      <c r="F145" s="5">
        <v>4.1399999999999997</v>
      </c>
      <c r="G145" s="5">
        <v>14.5</v>
      </c>
      <c r="H145" s="5">
        <v>5</v>
      </c>
      <c r="I145" s="5">
        <v>0</v>
      </c>
    </row>
    <row r="146" spans="1:9" ht="15.75">
      <c r="A146" t="s">
        <v>1190</v>
      </c>
      <c r="B146" s="11" t="s">
        <v>237</v>
      </c>
      <c r="C146" s="5">
        <v>2</v>
      </c>
      <c r="D146" s="5">
        <v>6</v>
      </c>
      <c r="E146" s="9">
        <v>28</v>
      </c>
      <c r="F146" s="5">
        <v>4.67</v>
      </c>
      <c r="G146" s="5">
        <v>14</v>
      </c>
      <c r="H146" s="5">
        <v>12</v>
      </c>
      <c r="I146" s="5">
        <v>0</v>
      </c>
    </row>
    <row r="147" spans="1:9" ht="15.75">
      <c r="A147" t="s">
        <v>851</v>
      </c>
      <c r="B147" s="11" t="s">
        <v>78</v>
      </c>
      <c r="C147" s="5">
        <v>1</v>
      </c>
      <c r="D147" s="5">
        <v>9</v>
      </c>
      <c r="E147" s="9">
        <v>28</v>
      </c>
      <c r="F147" s="5">
        <v>3.11</v>
      </c>
      <c r="G147" s="5">
        <v>28</v>
      </c>
      <c r="H147" s="5">
        <v>8</v>
      </c>
      <c r="I147" s="5">
        <v>0</v>
      </c>
    </row>
    <row r="148" spans="1:9" ht="15.75">
      <c r="A148" t="s">
        <v>338</v>
      </c>
      <c r="B148" s="11" t="s">
        <v>358</v>
      </c>
      <c r="C148" s="5">
        <v>3</v>
      </c>
      <c r="D148" s="5">
        <v>9</v>
      </c>
      <c r="E148" s="9">
        <v>27</v>
      </c>
      <c r="F148" s="5">
        <v>3</v>
      </c>
      <c r="G148" s="5">
        <v>9</v>
      </c>
      <c r="H148" s="5">
        <v>6</v>
      </c>
      <c r="I148" s="5">
        <v>0</v>
      </c>
    </row>
    <row r="149" spans="1:9" ht="15.75">
      <c r="A149" t="s">
        <v>173</v>
      </c>
      <c r="B149" s="11" t="s">
        <v>80</v>
      </c>
      <c r="C149" s="5">
        <v>1</v>
      </c>
      <c r="D149" s="5">
        <v>4</v>
      </c>
      <c r="E149" s="9">
        <v>27</v>
      </c>
      <c r="F149" s="5">
        <v>6.75</v>
      </c>
      <c r="G149" s="5">
        <v>27</v>
      </c>
      <c r="H149" s="5">
        <v>23</v>
      </c>
      <c r="I149" s="5">
        <v>1</v>
      </c>
    </row>
    <row r="150" spans="1:9" ht="15.75">
      <c r="A150" t="s">
        <v>1191</v>
      </c>
      <c r="B150" s="11" t="s">
        <v>18</v>
      </c>
      <c r="C150" s="5">
        <v>3</v>
      </c>
      <c r="D150" s="5">
        <v>3</v>
      </c>
      <c r="E150" s="9">
        <v>26</v>
      </c>
      <c r="F150" s="5">
        <v>8.67</v>
      </c>
      <c r="G150" s="5">
        <v>8.6999999999999993</v>
      </c>
      <c r="H150" s="5">
        <v>17</v>
      </c>
      <c r="I150" s="5">
        <v>0</v>
      </c>
    </row>
    <row r="151" spans="1:9" ht="15.75">
      <c r="A151" t="s">
        <v>1192</v>
      </c>
      <c r="B151" s="11" t="s">
        <v>39</v>
      </c>
      <c r="C151" s="5">
        <v>2</v>
      </c>
      <c r="D151" s="5">
        <v>6</v>
      </c>
      <c r="E151" s="9">
        <v>26</v>
      </c>
      <c r="F151" s="5">
        <v>4.33</v>
      </c>
      <c r="G151" s="5">
        <v>13</v>
      </c>
      <c r="H151" s="5">
        <v>16</v>
      </c>
      <c r="I151" s="5">
        <v>0</v>
      </c>
    </row>
    <row r="152" spans="1:9" ht="15.75">
      <c r="A152" t="s">
        <v>535</v>
      </c>
      <c r="B152" s="11" t="s">
        <v>68</v>
      </c>
      <c r="C152" s="5">
        <v>3</v>
      </c>
      <c r="D152" s="5">
        <v>7</v>
      </c>
      <c r="E152" s="9">
        <v>25</v>
      </c>
      <c r="F152" s="5">
        <v>3.57</v>
      </c>
      <c r="G152" s="5">
        <v>8.3000000000000007</v>
      </c>
      <c r="H152" s="5">
        <v>12</v>
      </c>
      <c r="I152" s="5">
        <v>2</v>
      </c>
    </row>
    <row r="153" spans="1:9" ht="15.75">
      <c r="A153" t="s">
        <v>1193</v>
      </c>
      <c r="B153" s="11" t="s">
        <v>8</v>
      </c>
      <c r="C153" s="5">
        <v>1</v>
      </c>
      <c r="D153" s="5">
        <v>7</v>
      </c>
      <c r="E153" s="9">
        <v>25</v>
      </c>
      <c r="F153" s="5">
        <v>3.57</v>
      </c>
      <c r="G153" s="5">
        <v>25</v>
      </c>
      <c r="H153" s="5">
        <v>7</v>
      </c>
      <c r="I153" s="5">
        <v>1</v>
      </c>
    </row>
    <row r="154" spans="1:9" ht="15.75">
      <c r="A154" t="s">
        <v>1074</v>
      </c>
      <c r="B154" s="11" t="s">
        <v>102</v>
      </c>
      <c r="C154" s="5">
        <v>2</v>
      </c>
      <c r="D154" s="5">
        <v>4</v>
      </c>
      <c r="E154" s="9">
        <v>25</v>
      </c>
      <c r="F154" s="5">
        <v>6.25</v>
      </c>
      <c r="G154" s="5">
        <v>12.5</v>
      </c>
      <c r="H154" s="5">
        <v>8</v>
      </c>
      <c r="I154" s="5">
        <v>0</v>
      </c>
    </row>
    <row r="155" spans="1:9" ht="15.75">
      <c r="A155" t="s">
        <v>1194</v>
      </c>
      <c r="B155" s="11" t="s">
        <v>280</v>
      </c>
      <c r="C155" s="5">
        <v>3</v>
      </c>
      <c r="D155" s="5">
        <v>13</v>
      </c>
      <c r="E155" s="9">
        <v>25</v>
      </c>
      <c r="F155" s="5">
        <v>1.92</v>
      </c>
      <c r="G155" s="5">
        <v>8.3000000000000007</v>
      </c>
      <c r="H155" s="5">
        <v>5</v>
      </c>
      <c r="I155" s="5">
        <v>1</v>
      </c>
    </row>
    <row r="156" spans="1:9" ht="15.75">
      <c r="A156" t="s">
        <v>1123</v>
      </c>
      <c r="B156" s="11" t="s">
        <v>122</v>
      </c>
      <c r="C156" s="5">
        <v>4</v>
      </c>
      <c r="D156" s="5">
        <v>6</v>
      </c>
      <c r="E156" s="9">
        <v>25</v>
      </c>
      <c r="F156" s="5">
        <v>4.17</v>
      </c>
      <c r="G156" s="5">
        <v>6.2</v>
      </c>
      <c r="H156" s="5">
        <v>9</v>
      </c>
      <c r="I156" s="5">
        <v>0</v>
      </c>
    </row>
    <row r="157" spans="1:9" ht="15.75">
      <c r="A157" t="s">
        <v>903</v>
      </c>
      <c r="B157" s="11" t="s">
        <v>39</v>
      </c>
      <c r="C157" s="5">
        <v>2</v>
      </c>
      <c r="D157" s="5">
        <v>1</v>
      </c>
      <c r="E157" s="9">
        <v>25</v>
      </c>
      <c r="F157" s="5">
        <v>25</v>
      </c>
      <c r="G157" s="5">
        <v>12.5</v>
      </c>
      <c r="H157" s="5">
        <v>25</v>
      </c>
      <c r="I157" s="5">
        <v>0</v>
      </c>
    </row>
    <row r="158" spans="1:9" ht="15.75">
      <c r="A158" t="s">
        <v>532</v>
      </c>
      <c r="B158" s="11" t="s">
        <v>39</v>
      </c>
      <c r="C158" s="5">
        <v>2</v>
      </c>
      <c r="D158" s="5">
        <v>3</v>
      </c>
      <c r="E158" s="9">
        <v>25</v>
      </c>
      <c r="F158" s="5">
        <v>8.33</v>
      </c>
      <c r="G158" s="5">
        <v>12.5</v>
      </c>
      <c r="H158" s="5">
        <v>17</v>
      </c>
      <c r="I158" s="5">
        <v>0</v>
      </c>
    </row>
    <row r="159" spans="1:9" ht="15.75">
      <c r="A159" t="s">
        <v>1195</v>
      </c>
      <c r="B159" s="11" t="s">
        <v>183</v>
      </c>
      <c r="C159" s="5">
        <v>2</v>
      </c>
      <c r="D159" s="5">
        <v>9</v>
      </c>
      <c r="E159" s="9">
        <v>24</v>
      </c>
      <c r="F159" s="5">
        <v>2.67</v>
      </c>
      <c r="G159" s="5">
        <v>12</v>
      </c>
      <c r="H159" s="5">
        <v>6</v>
      </c>
      <c r="I159" s="5">
        <v>0</v>
      </c>
    </row>
    <row r="160" spans="1:9" ht="15.75">
      <c r="A160" t="s">
        <v>512</v>
      </c>
      <c r="B160" s="11" t="s">
        <v>18</v>
      </c>
      <c r="C160" s="5">
        <v>3</v>
      </c>
      <c r="D160" s="5">
        <v>6</v>
      </c>
      <c r="E160" s="9">
        <v>24</v>
      </c>
      <c r="F160" s="5">
        <v>4</v>
      </c>
      <c r="G160" s="5">
        <v>8</v>
      </c>
      <c r="H160" s="5">
        <v>12</v>
      </c>
      <c r="I160" s="5">
        <v>1</v>
      </c>
    </row>
    <row r="161" spans="1:9" ht="15.75">
      <c r="A161" t="s">
        <v>158</v>
      </c>
      <c r="B161" s="11" t="s">
        <v>248</v>
      </c>
      <c r="C161" s="5">
        <v>3</v>
      </c>
      <c r="D161" s="5">
        <v>6</v>
      </c>
      <c r="E161" s="9">
        <v>24</v>
      </c>
      <c r="F161" s="5">
        <v>4</v>
      </c>
      <c r="G161" s="5">
        <v>8</v>
      </c>
      <c r="H161" s="5">
        <v>8</v>
      </c>
      <c r="I161" s="5">
        <v>1</v>
      </c>
    </row>
    <row r="162" spans="1:9" ht="15.75">
      <c r="A162" t="s">
        <v>1139</v>
      </c>
      <c r="B162" s="11" t="s">
        <v>47</v>
      </c>
      <c r="C162" s="5">
        <v>2</v>
      </c>
      <c r="D162" s="5">
        <v>10</v>
      </c>
      <c r="E162" s="9">
        <v>24</v>
      </c>
      <c r="F162" s="5">
        <v>2.4</v>
      </c>
      <c r="G162" s="5">
        <v>12</v>
      </c>
      <c r="H162" s="5">
        <v>10</v>
      </c>
      <c r="I162" s="5">
        <v>1</v>
      </c>
    </row>
    <row r="163" spans="1:9" ht="15.75">
      <c r="A163" t="s">
        <v>558</v>
      </c>
      <c r="B163" s="11" t="s">
        <v>30</v>
      </c>
      <c r="C163" s="5">
        <v>1</v>
      </c>
      <c r="D163" s="5">
        <v>2</v>
      </c>
      <c r="E163" s="9">
        <v>24</v>
      </c>
      <c r="F163" s="5">
        <v>12</v>
      </c>
      <c r="G163" s="5">
        <v>24</v>
      </c>
      <c r="H163" s="5">
        <v>22</v>
      </c>
      <c r="I163" s="5">
        <v>0</v>
      </c>
    </row>
    <row r="164" spans="1:9" ht="15.75">
      <c r="A164" t="s">
        <v>1133</v>
      </c>
      <c r="B164" s="11" t="s">
        <v>39</v>
      </c>
      <c r="C164" s="5">
        <v>3</v>
      </c>
      <c r="D164" s="5">
        <v>5</v>
      </c>
      <c r="E164" s="9">
        <v>23</v>
      </c>
      <c r="F164" s="5">
        <v>4.5999999999999996</v>
      </c>
      <c r="G164" s="5">
        <v>7.7</v>
      </c>
      <c r="H164" s="5">
        <v>11</v>
      </c>
      <c r="I164" s="5">
        <v>0</v>
      </c>
    </row>
    <row r="165" spans="1:9" ht="15.75">
      <c r="A165" t="s">
        <v>1196</v>
      </c>
      <c r="B165" s="11" t="s">
        <v>122</v>
      </c>
      <c r="C165" s="5">
        <v>2</v>
      </c>
      <c r="D165" s="5">
        <v>4</v>
      </c>
      <c r="E165" s="9">
        <v>23</v>
      </c>
      <c r="F165" s="5">
        <v>5.75</v>
      </c>
      <c r="G165" s="5">
        <v>11.5</v>
      </c>
      <c r="H165" s="5">
        <v>7</v>
      </c>
      <c r="I165" s="5">
        <v>0</v>
      </c>
    </row>
    <row r="166" spans="1:9" ht="15.75">
      <c r="A166" t="s">
        <v>155</v>
      </c>
      <c r="B166" s="11" t="s">
        <v>102</v>
      </c>
      <c r="C166" s="5">
        <v>2</v>
      </c>
      <c r="D166" s="5">
        <v>6</v>
      </c>
      <c r="E166" s="9">
        <v>22</v>
      </c>
      <c r="F166" s="5">
        <v>3.67</v>
      </c>
      <c r="G166" s="5">
        <v>11</v>
      </c>
      <c r="H166" s="5">
        <v>7</v>
      </c>
      <c r="I166" s="5">
        <v>0</v>
      </c>
    </row>
    <row r="167" spans="1:9" ht="15.75">
      <c r="A167" t="s">
        <v>846</v>
      </c>
      <c r="B167" s="11" t="s">
        <v>68</v>
      </c>
      <c r="C167" s="5">
        <v>2</v>
      </c>
      <c r="D167" s="5">
        <v>4</v>
      </c>
      <c r="E167" s="9">
        <v>22</v>
      </c>
      <c r="F167" s="5">
        <v>5.5</v>
      </c>
      <c r="G167" s="5">
        <v>11</v>
      </c>
      <c r="H167" s="5">
        <v>13</v>
      </c>
      <c r="I167" s="5">
        <v>0</v>
      </c>
    </row>
    <row r="168" spans="1:9" ht="15.75">
      <c r="A168" t="s">
        <v>1197</v>
      </c>
      <c r="B168" s="11" t="s">
        <v>379</v>
      </c>
      <c r="C168" s="5">
        <v>3</v>
      </c>
      <c r="D168" s="5">
        <v>17</v>
      </c>
      <c r="E168" s="9">
        <v>22</v>
      </c>
      <c r="F168" s="5">
        <v>1.29</v>
      </c>
      <c r="G168" s="5">
        <v>7.3</v>
      </c>
      <c r="H168" s="5">
        <v>9</v>
      </c>
      <c r="I168" s="5">
        <v>0</v>
      </c>
    </row>
    <row r="169" spans="1:9" ht="15.75">
      <c r="A169" t="s">
        <v>828</v>
      </c>
      <c r="B169" s="11" t="s">
        <v>60</v>
      </c>
      <c r="C169" s="5">
        <v>3</v>
      </c>
      <c r="D169" s="5">
        <v>4</v>
      </c>
      <c r="E169" s="9">
        <v>22</v>
      </c>
      <c r="F169" s="5">
        <v>5.5</v>
      </c>
      <c r="G169" s="5">
        <v>7.3</v>
      </c>
      <c r="H169" s="5">
        <v>13</v>
      </c>
      <c r="I169" s="5">
        <v>0</v>
      </c>
    </row>
    <row r="170" spans="1:9" ht="15.75">
      <c r="A170" t="s">
        <v>969</v>
      </c>
      <c r="B170" s="11" t="s">
        <v>193</v>
      </c>
      <c r="C170" s="5">
        <v>1</v>
      </c>
      <c r="D170" s="5">
        <v>4</v>
      </c>
      <c r="E170" s="9">
        <v>21</v>
      </c>
      <c r="F170" s="5">
        <v>5.25</v>
      </c>
      <c r="G170" s="5">
        <v>21</v>
      </c>
      <c r="H170" s="5">
        <v>10</v>
      </c>
      <c r="I170" s="5">
        <v>0</v>
      </c>
    </row>
    <row r="171" spans="1:9" ht="15.75">
      <c r="A171" t="s">
        <v>1198</v>
      </c>
      <c r="B171" s="11" t="s">
        <v>84</v>
      </c>
      <c r="C171" s="5">
        <v>3</v>
      </c>
      <c r="D171" s="5">
        <v>3</v>
      </c>
      <c r="E171" s="9">
        <v>21</v>
      </c>
      <c r="F171" s="5">
        <v>7</v>
      </c>
      <c r="G171" s="5">
        <v>7</v>
      </c>
      <c r="H171" s="5">
        <v>10</v>
      </c>
      <c r="I171" s="5">
        <v>0</v>
      </c>
    </row>
    <row r="172" spans="1:9" ht="15.75">
      <c r="A172" t="s">
        <v>501</v>
      </c>
      <c r="B172" s="11" t="s">
        <v>122</v>
      </c>
      <c r="C172" s="5">
        <v>2</v>
      </c>
      <c r="D172" s="5">
        <v>6</v>
      </c>
      <c r="E172" s="9">
        <v>21</v>
      </c>
      <c r="F172" s="5">
        <v>3.5</v>
      </c>
      <c r="G172" s="5">
        <v>10.5</v>
      </c>
      <c r="H172" s="5">
        <v>9</v>
      </c>
      <c r="I172" s="5">
        <v>0</v>
      </c>
    </row>
    <row r="173" spans="1:9" ht="15.75">
      <c r="A173" t="s">
        <v>151</v>
      </c>
      <c r="B173" s="11" t="s">
        <v>102</v>
      </c>
      <c r="C173" s="5">
        <v>3</v>
      </c>
      <c r="D173" s="5">
        <v>3</v>
      </c>
      <c r="E173" s="9">
        <v>20</v>
      </c>
      <c r="F173" s="5">
        <v>6.67</v>
      </c>
      <c r="G173" s="5">
        <v>6.7</v>
      </c>
      <c r="H173" s="5">
        <v>12</v>
      </c>
      <c r="I173" s="5">
        <v>1</v>
      </c>
    </row>
    <row r="174" spans="1:9" ht="15.75">
      <c r="A174" t="s">
        <v>991</v>
      </c>
      <c r="B174" s="11" t="s">
        <v>183</v>
      </c>
      <c r="C174" s="5">
        <v>2</v>
      </c>
      <c r="D174" s="5">
        <v>8</v>
      </c>
      <c r="E174" s="9">
        <v>20</v>
      </c>
      <c r="F174" s="5">
        <v>2.5</v>
      </c>
      <c r="G174" s="5">
        <v>10</v>
      </c>
      <c r="H174" s="5">
        <v>7</v>
      </c>
      <c r="I174" s="5">
        <v>0</v>
      </c>
    </row>
    <row r="175" spans="1:9" ht="15.75">
      <c r="A175" t="s">
        <v>1199</v>
      </c>
      <c r="B175" s="11" t="s">
        <v>202</v>
      </c>
      <c r="C175" s="5">
        <v>1</v>
      </c>
      <c r="D175" s="5">
        <v>5</v>
      </c>
      <c r="E175" s="9">
        <v>20</v>
      </c>
      <c r="F175" s="5">
        <v>4</v>
      </c>
      <c r="G175" s="5">
        <v>20</v>
      </c>
      <c r="H175" s="5">
        <v>6</v>
      </c>
      <c r="I175" s="5">
        <v>0</v>
      </c>
    </row>
    <row r="176" spans="1:9" ht="15.75">
      <c r="A176" t="s">
        <v>794</v>
      </c>
      <c r="B176" s="11" t="s">
        <v>118</v>
      </c>
      <c r="C176" s="5">
        <v>1</v>
      </c>
      <c r="D176" s="5">
        <v>4</v>
      </c>
      <c r="E176" s="9">
        <v>20</v>
      </c>
      <c r="F176" s="5">
        <v>5</v>
      </c>
      <c r="G176" s="5">
        <v>20</v>
      </c>
      <c r="H176" s="5">
        <v>12</v>
      </c>
      <c r="I176" s="5">
        <v>0</v>
      </c>
    </row>
    <row r="177" spans="1:9" ht="15.75">
      <c r="A177" t="s">
        <v>964</v>
      </c>
      <c r="B177" s="11" t="s">
        <v>56</v>
      </c>
      <c r="C177" s="5">
        <v>3</v>
      </c>
      <c r="D177" s="5">
        <v>2</v>
      </c>
      <c r="E177" s="9">
        <v>19</v>
      </c>
      <c r="F177" s="5">
        <v>9.5</v>
      </c>
      <c r="G177" s="5">
        <v>6.3</v>
      </c>
      <c r="H177" s="5">
        <v>16</v>
      </c>
      <c r="I177" s="5">
        <v>0</v>
      </c>
    </row>
    <row r="178" spans="1:9" ht="15.75">
      <c r="A178" t="s">
        <v>570</v>
      </c>
      <c r="B178" s="11" t="s">
        <v>47</v>
      </c>
      <c r="C178" s="5">
        <v>1</v>
      </c>
      <c r="D178" s="5">
        <v>6</v>
      </c>
      <c r="E178" s="9">
        <v>19</v>
      </c>
      <c r="F178" s="5">
        <v>3.17</v>
      </c>
      <c r="G178" s="5">
        <v>19</v>
      </c>
      <c r="H178" s="5">
        <v>8</v>
      </c>
      <c r="I178" s="5">
        <v>0</v>
      </c>
    </row>
    <row r="179" spans="1:9" ht="15.75">
      <c r="A179" t="s">
        <v>326</v>
      </c>
      <c r="B179" s="11" t="s">
        <v>413</v>
      </c>
      <c r="C179" s="5">
        <v>3</v>
      </c>
      <c r="D179" s="5">
        <v>6</v>
      </c>
      <c r="E179" s="9">
        <v>19</v>
      </c>
      <c r="F179" s="5">
        <v>3.17</v>
      </c>
      <c r="G179" s="5">
        <v>6.3</v>
      </c>
      <c r="H179" s="5">
        <v>7</v>
      </c>
      <c r="I179" s="5">
        <v>0</v>
      </c>
    </row>
    <row r="180" spans="1:9" ht="15.75">
      <c r="A180" t="s">
        <v>1200</v>
      </c>
      <c r="B180" s="11" t="s">
        <v>110</v>
      </c>
      <c r="C180" s="5">
        <v>3</v>
      </c>
      <c r="D180" s="5">
        <v>1</v>
      </c>
      <c r="E180" s="9">
        <v>19</v>
      </c>
      <c r="F180" s="5">
        <v>19</v>
      </c>
      <c r="G180" s="5">
        <v>6.3</v>
      </c>
      <c r="H180" s="5">
        <v>19</v>
      </c>
      <c r="I180" s="5">
        <v>0</v>
      </c>
    </row>
    <row r="181" spans="1:9" ht="15.75">
      <c r="A181" t="s">
        <v>629</v>
      </c>
      <c r="B181" s="11" t="s">
        <v>215</v>
      </c>
      <c r="C181" s="5">
        <v>3</v>
      </c>
      <c r="D181" s="5">
        <v>3</v>
      </c>
      <c r="E181" s="9">
        <v>18</v>
      </c>
      <c r="F181" s="5">
        <v>6</v>
      </c>
      <c r="G181" s="5">
        <v>6</v>
      </c>
      <c r="H181" s="5">
        <v>10</v>
      </c>
      <c r="I181" s="5">
        <v>0</v>
      </c>
    </row>
    <row r="182" spans="1:9" ht="15.75">
      <c r="A182" t="s">
        <v>855</v>
      </c>
      <c r="B182" s="11" t="s">
        <v>379</v>
      </c>
      <c r="C182" s="5">
        <v>1</v>
      </c>
      <c r="D182" s="5">
        <v>6</v>
      </c>
      <c r="E182" s="9">
        <v>18</v>
      </c>
      <c r="F182" s="5">
        <v>3</v>
      </c>
      <c r="G182" s="5">
        <v>18</v>
      </c>
      <c r="H182" s="5">
        <v>8</v>
      </c>
      <c r="I182" s="5">
        <v>0</v>
      </c>
    </row>
    <row r="183" spans="1:9" ht="15.75">
      <c r="A183" t="s">
        <v>757</v>
      </c>
      <c r="B183" s="11" t="s">
        <v>34</v>
      </c>
      <c r="C183" s="5">
        <v>3</v>
      </c>
      <c r="D183" s="5">
        <v>3</v>
      </c>
      <c r="E183" s="9">
        <v>18</v>
      </c>
      <c r="F183" s="5">
        <v>6</v>
      </c>
      <c r="G183" s="5">
        <v>6</v>
      </c>
      <c r="H183" s="5">
        <v>11</v>
      </c>
      <c r="I183" s="5">
        <v>0</v>
      </c>
    </row>
    <row r="184" spans="1:9" ht="15.75">
      <c r="A184" t="s">
        <v>492</v>
      </c>
      <c r="B184" s="11" t="s">
        <v>122</v>
      </c>
      <c r="C184" s="5">
        <v>2</v>
      </c>
      <c r="D184" s="5">
        <v>1</v>
      </c>
      <c r="E184" s="9">
        <v>18</v>
      </c>
      <c r="F184" s="5">
        <v>18</v>
      </c>
      <c r="G184" s="5">
        <v>9</v>
      </c>
      <c r="H184" s="5">
        <v>18</v>
      </c>
      <c r="I184" s="5">
        <v>0</v>
      </c>
    </row>
    <row r="185" spans="1:9" ht="15.75">
      <c r="A185" t="s">
        <v>643</v>
      </c>
      <c r="B185" s="11" t="s">
        <v>27</v>
      </c>
      <c r="C185" s="5">
        <v>2</v>
      </c>
      <c r="D185" s="5">
        <v>3</v>
      </c>
      <c r="E185" s="9">
        <v>18</v>
      </c>
      <c r="F185" s="5">
        <v>6</v>
      </c>
      <c r="G185" s="5">
        <v>9</v>
      </c>
      <c r="H185" s="5">
        <v>9</v>
      </c>
      <c r="I185" s="5">
        <v>0</v>
      </c>
    </row>
    <row r="186" spans="1:9" ht="15.75">
      <c r="A186" t="s">
        <v>668</v>
      </c>
      <c r="B186" s="11" t="s">
        <v>202</v>
      </c>
      <c r="C186" s="5">
        <v>1</v>
      </c>
      <c r="D186" s="5">
        <v>5</v>
      </c>
      <c r="E186" s="9">
        <v>18</v>
      </c>
      <c r="F186" s="5">
        <v>3.6</v>
      </c>
      <c r="G186" s="5">
        <v>18</v>
      </c>
      <c r="H186" s="5">
        <v>10</v>
      </c>
      <c r="I186" s="5">
        <v>0</v>
      </c>
    </row>
    <row r="187" spans="1:9" ht="15.75">
      <c r="A187" t="s">
        <v>1201</v>
      </c>
      <c r="B187" s="11" t="s">
        <v>78</v>
      </c>
      <c r="C187" s="5">
        <v>3</v>
      </c>
      <c r="D187" s="5">
        <v>2</v>
      </c>
      <c r="E187" s="9">
        <v>18</v>
      </c>
      <c r="F187" s="5">
        <v>9</v>
      </c>
      <c r="G187" s="5">
        <v>6</v>
      </c>
      <c r="H187" s="5">
        <v>11</v>
      </c>
      <c r="I187" s="5">
        <v>0</v>
      </c>
    </row>
    <row r="188" spans="1:9" ht="15.75">
      <c r="A188" t="s">
        <v>1202</v>
      </c>
      <c r="B188" s="11" t="s">
        <v>78</v>
      </c>
      <c r="C188" s="5">
        <v>1</v>
      </c>
      <c r="D188" s="5">
        <v>8</v>
      </c>
      <c r="E188" s="9">
        <v>17</v>
      </c>
      <c r="F188" s="5">
        <v>2.13</v>
      </c>
      <c r="G188" s="5">
        <v>17</v>
      </c>
      <c r="H188" s="5">
        <v>4</v>
      </c>
      <c r="I188" s="5">
        <v>0</v>
      </c>
    </row>
    <row r="189" spans="1:9" ht="15.75">
      <c r="A189" t="s">
        <v>508</v>
      </c>
      <c r="B189" s="11" t="s">
        <v>68</v>
      </c>
      <c r="C189" s="5">
        <v>2</v>
      </c>
      <c r="D189" s="5">
        <v>3</v>
      </c>
      <c r="E189" s="9">
        <v>16</v>
      </c>
      <c r="F189" s="5">
        <v>5.33</v>
      </c>
      <c r="G189" s="5">
        <v>8</v>
      </c>
      <c r="H189" s="5">
        <v>13</v>
      </c>
      <c r="I189" s="5">
        <v>0</v>
      </c>
    </row>
    <row r="190" spans="1:9" ht="15.75">
      <c r="A190" t="s">
        <v>513</v>
      </c>
      <c r="B190" s="11" t="s">
        <v>18</v>
      </c>
      <c r="C190" s="5">
        <v>3</v>
      </c>
      <c r="D190" s="5">
        <v>5</v>
      </c>
      <c r="E190" s="9">
        <v>16</v>
      </c>
      <c r="F190" s="5">
        <v>3.2</v>
      </c>
      <c r="G190" s="5">
        <v>5.3</v>
      </c>
      <c r="H190" s="5">
        <v>8</v>
      </c>
      <c r="I190" s="5">
        <v>0</v>
      </c>
    </row>
    <row r="191" spans="1:9" ht="15.75">
      <c r="A191" t="s">
        <v>575</v>
      </c>
      <c r="B191" s="11" t="s">
        <v>47</v>
      </c>
      <c r="C191" s="5">
        <v>1</v>
      </c>
      <c r="D191" s="5">
        <v>6</v>
      </c>
      <c r="E191" s="9">
        <v>16</v>
      </c>
      <c r="F191" s="5">
        <v>2.67</v>
      </c>
      <c r="G191" s="5">
        <v>16</v>
      </c>
      <c r="H191" s="5">
        <v>6</v>
      </c>
      <c r="I191" s="5">
        <v>0</v>
      </c>
    </row>
    <row r="192" spans="1:9" ht="15.75">
      <c r="A192" t="s">
        <v>1203</v>
      </c>
      <c r="B192" s="11" t="s">
        <v>358</v>
      </c>
      <c r="C192" s="5">
        <v>3</v>
      </c>
      <c r="D192" s="5">
        <v>4</v>
      </c>
      <c r="E192" s="9">
        <v>16</v>
      </c>
      <c r="F192" s="5">
        <v>4</v>
      </c>
      <c r="G192" s="5">
        <v>5.3</v>
      </c>
      <c r="H192" s="5">
        <v>8</v>
      </c>
      <c r="I192" s="5">
        <v>0</v>
      </c>
    </row>
    <row r="193" spans="1:9" ht="15.75">
      <c r="A193" t="s">
        <v>1042</v>
      </c>
      <c r="B193" s="11" t="s">
        <v>215</v>
      </c>
      <c r="C193" s="5">
        <v>3</v>
      </c>
      <c r="D193" s="5">
        <v>1</v>
      </c>
      <c r="E193" s="9">
        <v>15</v>
      </c>
      <c r="F193" s="5">
        <v>15</v>
      </c>
      <c r="G193" s="5">
        <v>5</v>
      </c>
      <c r="H193" s="5">
        <v>15</v>
      </c>
      <c r="I193" s="5">
        <v>0</v>
      </c>
    </row>
    <row r="194" spans="1:9" ht="15.75">
      <c r="A194" t="s">
        <v>993</v>
      </c>
      <c r="B194" s="11" t="s">
        <v>1101</v>
      </c>
      <c r="C194" s="5">
        <v>1</v>
      </c>
      <c r="D194" s="5">
        <v>2</v>
      </c>
      <c r="E194" s="9">
        <v>15</v>
      </c>
      <c r="F194" s="5">
        <v>7.5</v>
      </c>
      <c r="G194" s="5">
        <v>15</v>
      </c>
      <c r="H194" s="5">
        <v>9</v>
      </c>
      <c r="I194" s="5">
        <v>0</v>
      </c>
    </row>
    <row r="195" spans="1:9" ht="15.75">
      <c r="A195" t="s">
        <v>504</v>
      </c>
      <c r="B195" s="11" t="s">
        <v>8</v>
      </c>
      <c r="C195" s="5">
        <v>3</v>
      </c>
      <c r="D195" s="5">
        <v>3</v>
      </c>
      <c r="E195" s="9">
        <v>14</v>
      </c>
      <c r="F195" s="5">
        <v>4.67</v>
      </c>
      <c r="G195" s="5">
        <v>4.7</v>
      </c>
      <c r="H195" s="5">
        <v>10</v>
      </c>
      <c r="I195" s="5">
        <v>0</v>
      </c>
    </row>
    <row r="196" spans="1:9" ht="15.75">
      <c r="A196" t="s">
        <v>12</v>
      </c>
      <c r="B196" s="11" t="s">
        <v>110</v>
      </c>
      <c r="C196" s="5">
        <v>3</v>
      </c>
      <c r="D196" s="5">
        <v>2</v>
      </c>
      <c r="E196" s="9">
        <v>14</v>
      </c>
      <c r="F196" s="5">
        <v>7</v>
      </c>
      <c r="G196" s="5">
        <v>4.7</v>
      </c>
      <c r="H196" s="5">
        <v>15</v>
      </c>
      <c r="I196" s="5">
        <v>1</v>
      </c>
    </row>
    <row r="197" spans="1:9" ht="15.75">
      <c r="A197" t="s">
        <v>913</v>
      </c>
      <c r="B197" s="11" t="s">
        <v>110</v>
      </c>
      <c r="C197" s="5">
        <v>3</v>
      </c>
      <c r="D197" s="5">
        <v>8</v>
      </c>
      <c r="E197" s="9">
        <v>14</v>
      </c>
      <c r="F197" s="5">
        <v>1.75</v>
      </c>
      <c r="G197" s="5">
        <v>4.7</v>
      </c>
      <c r="H197" s="5">
        <v>7</v>
      </c>
      <c r="I197" s="5">
        <v>0</v>
      </c>
    </row>
    <row r="198" spans="1:9" ht="15.75">
      <c r="A198" t="s">
        <v>784</v>
      </c>
      <c r="B198" s="11" t="s">
        <v>118</v>
      </c>
      <c r="C198" s="5">
        <v>2</v>
      </c>
      <c r="D198" s="5">
        <v>2</v>
      </c>
      <c r="E198" s="9">
        <v>14</v>
      </c>
      <c r="F198" s="5">
        <v>7</v>
      </c>
      <c r="G198" s="5">
        <v>7</v>
      </c>
      <c r="H198" s="5">
        <v>10</v>
      </c>
      <c r="I198" s="5">
        <v>0</v>
      </c>
    </row>
    <row r="199" spans="1:9" ht="15.75">
      <c r="A199" t="s">
        <v>541</v>
      </c>
      <c r="B199" s="11" t="s">
        <v>68</v>
      </c>
      <c r="C199" s="5">
        <v>2</v>
      </c>
      <c r="D199" s="5">
        <v>6</v>
      </c>
      <c r="E199" s="9">
        <v>14</v>
      </c>
      <c r="F199" s="5">
        <v>2.33</v>
      </c>
      <c r="G199" s="5">
        <v>7</v>
      </c>
      <c r="H199" s="5">
        <v>11</v>
      </c>
      <c r="I199" s="5">
        <v>0</v>
      </c>
    </row>
    <row r="200" spans="1:9" ht="15.75">
      <c r="A200" t="s">
        <v>838</v>
      </c>
      <c r="B200" s="11" t="s">
        <v>78</v>
      </c>
      <c r="C200" s="5">
        <v>1</v>
      </c>
      <c r="D200" s="5">
        <v>3</v>
      </c>
      <c r="E200" s="9">
        <v>14</v>
      </c>
      <c r="F200" s="5">
        <v>4.67</v>
      </c>
      <c r="G200" s="5">
        <v>14</v>
      </c>
      <c r="H200" s="5">
        <v>12</v>
      </c>
      <c r="I200" s="5">
        <v>0</v>
      </c>
    </row>
    <row r="201" spans="1:9" ht="15.75">
      <c r="A201" t="s">
        <v>875</v>
      </c>
      <c r="B201" s="11" t="s">
        <v>379</v>
      </c>
      <c r="C201" s="5">
        <v>3</v>
      </c>
      <c r="D201" s="5">
        <v>6</v>
      </c>
      <c r="E201" s="9">
        <v>14</v>
      </c>
      <c r="F201" s="5">
        <v>2.33</v>
      </c>
      <c r="G201" s="5">
        <v>4.7</v>
      </c>
      <c r="H201" s="5">
        <v>8</v>
      </c>
      <c r="I201" s="5">
        <v>0</v>
      </c>
    </row>
    <row r="202" spans="1:9" ht="15.75">
      <c r="A202" t="s">
        <v>503</v>
      </c>
      <c r="B202" s="11" t="s">
        <v>78</v>
      </c>
      <c r="C202" s="5">
        <v>3</v>
      </c>
      <c r="D202" s="5">
        <v>2</v>
      </c>
      <c r="E202" s="9">
        <v>14</v>
      </c>
      <c r="F202" s="5">
        <v>7</v>
      </c>
      <c r="G202" s="5">
        <v>4.7</v>
      </c>
      <c r="H202" s="5">
        <v>7</v>
      </c>
      <c r="I202" s="5">
        <v>0</v>
      </c>
    </row>
    <row r="203" spans="1:9" ht="15.75">
      <c r="A203" t="s">
        <v>476</v>
      </c>
      <c r="B203" s="11" t="s">
        <v>118</v>
      </c>
      <c r="C203" s="5">
        <v>3</v>
      </c>
      <c r="D203" s="5">
        <v>3</v>
      </c>
      <c r="E203" s="9">
        <v>14</v>
      </c>
      <c r="F203" s="5">
        <v>4.67</v>
      </c>
      <c r="G203" s="5">
        <v>4.7</v>
      </c>
      <c r="H203" s="5">
        <v>6</v>
      </c>
      <c r="I203" s="5">
        <v>0</v>
      </c>
    </row>
    <row r="204" spans="1:9" ht="15.75">
      <c r="A204" t="s">
        <v>1204</v>
      </c>
      <c r="B204" s="11" t="s">
        <v>379</v>
      </c>
      <c r="C204" s="5">
        <v>3</v>
      </c>
      <c r="D204" s="5">
        <v>1</v>
      </c>
      <c r="E204" s="9">
        <v>13</v>
      </c>
      <c r="F204" s="5">
        <v>13</v>
      </c>
      <c r="G204" s="5">
        <v>4.3</v>
      </c>
      <c r="H204" s="5">
        <v>13</v>
      </c>
      <c r="I204" s="5">
        <v>0</v>
      </c>
    </row>
    <row r="205" spans="1:9" ht="15.75">
      <c r="A205" t="s">
        <v>487</v>
      </c>
      <c r="B205" s="11" t="s">
        <v>193</v>
      </c>
      <c r="C205" s="5">
        <v>1</v>
      </c>
      <c r="D205" s="5">
        <v>2</v>
      </c>
      <c r="E205" s="9">
        <v>13</v>
      </c>
      <c r="F205" s="5">
        <v>6.5</v>
      </c>
      <c r="G205" s="5">
        <v>13</v>
      </c>
      <c r="H205" s="5">
        <v>9</v>
      </c>
      <c r="I205" s="5">
        <v>0</v>
      </c>
    </row>
    <row r="206" spans="1:9" ht="15.75">
      <c r="A206" t="s">
        <v>1058</v>
      </c>
      <c r="B206" s="11" t="s">
        <v>215</v>
      </c>
      <c r="C206" s="5">
        <v>2</v>
      </c>
      <c r="D206" s="5">
        <v>2</v>
      </c>
      <c r="E206" s="9">
        <v>13</v>
      </c>
      <c r="F206" s="5">
        <v>6.5</v>
      </c>
      <c r="G206" s="5">
        <v>6.5</v>
      </c>
      <c r="H206" s="5">
        <v>8</v>
      </c>
      <c r="I206" s="5">
        <v>1</v>
      </c>
    </row>
    <row r="207" spans="1:9" ht="15.75">
      <c r="A207" t="s">
        <v>1205</v>
      </c>
      <c r="B207" s="11" t="s">
        <v>413</v>
      </c>
      <c r="C207" s="5">
        <v>3</v>
      </c>
      <c r="D207" s="5">
        <v>4</v>
      </c>
      <c r="E207" s="9">
        <v>13</v>
      </c>
      <c r="F207" s="5">
        <v>3.25</v>
      </c>
      <c r="G207" s="5">
        <v>4.3</v>
      </c>
      <c r="H207" s="5">
        <v>5</v>
      </c>
      <c r="I207" s="5">
        <v>0</v>
      </c>
    </row>
    <row r="208" spans="1:9" ht="15.75">
      <c r="A208" t="s">
        <v>1206</v>
      </c>
      <c r="B208" s="11" t="s">
        <v>39</v>
      </c>
      <c r="C208" s="5">
        <v>3</v>
      </c>
      <c r="D208" s="5">
        <v>3</v>
      </c>
      <c r="E208" s="9">
        <v>12</v>
      </c>
      <c r="F208" s="5">
        <v>4</v>
      </c>
      <c r="G208" s="5">
        <v>4</v>
      </c>
      <c r="H208" s="5">
        <v>5</v>
      </c>
      <c r="I208" s="5">
        <v>0</v>
      </c>
    </row>
    <row r="209" spans="1:9" ht="15.75">
      <c r="A209" t="s">
        <v>752</v>
      </c>
      <c r="B209" s="11" t="s">
        <v>34</v>
      </c>
      <c r="C209" s="5">
        <v>1</v>
      </c>
      <c r="D209" s="5">
        <v>6</v>
      </c>
      <c r="E209" s="9">
        <v>12</v>
      </c>
      <c r="F209" s="5">
        <v>2</v>
      </c>
      <c r="G209" s="5">
        <v>12</v>
      </c>
      <c r="H209" s="5">
        <v>5</v>
      </c>
      <c r="I209" s="5">
        <v>1</v>
      </c>
    </row>
    <row r="210" spans="1:9" ht="15.75">
      <c r="A210" t="s">
        <v>367</v>
      </c>
      <c r="B210" s="11" t="s">
        <v>30</v>
      </c>
      <c r="C210" s="5">
        <v>3</v>
      </c>
      <c r="D210" s="5">
        <v>2</v>
      </c>
      <c r="E210" s="9">
        <v>12</v>
      </c>
      <c r="F210" s="5">
        <v>6</v>
      </c>
      <c r="G210" s="5">
        <v>4</v>
      </c>
      <c r="H210" s="5">
        <v>7</v>
      </c>
      <c r="I210" s="5">
        <v>0</v>
      </c>
    </row>
    <row r="211" spans="1:9" ht="15.75">
      <c r="A211" t="s">
        <v>958</v>
      </c>
      <c r="B211" s="11" t="s">
        <v>237</v>
      </c>
      <c r="C211" s="5">
        <v>3</v>
      </c>
      <c r="D211" s="5">
        <v>5</v>
      </c>
      <c r="E211" s="9">
        <v>12</v>
      </c>
      <c r="F211" s="5">
        <v>2.4</v>
      </c>
      <c r="G211" s="5">
        <v>4</v>
      </c>
      <c r="H211" s="5">
        <v>7</v>
      </c>
      <c r="I211" s="5">
        <v>0</v>
      </c>
    </row>
    <row r="212" spans="1:9" ht="15.75">
      <c r="A212" t="s">
        <v>870</v>
      </c>
      <c r="B212" s="11" t="s">
        <v>379</v>
      </c>
      <c r="C212" s="5">
        <v>3</v>
      </c>
      <c r="D212" s="5">
        <v>1</v>
      </c>
      <c r="E212" s="9">
        <v>12</v>
      </c>
      <c r="F212" s="5">
        <v>12</v>
      </c>
      <c r="G212" s="5">
        <v>4</v>
      </c>
      <c r="H212" s="5">
        <v>12</v>
      </c>
      <c r="I212" s="5">
        <v>0</v>
      </c>
    </row>
    <row r="213" spans="1:9" ht="15.75">
      <c r="A213" t="s">
        <v>905</v>
      </c>
      <c r="B213" s="11" t="s">
        <v>39</v>
      </c>
      <c r="C213" s="5">
        <v>1</v>
      </c>
      <c r="D213" s="5">
        <v>3</v>
      </c>
      <c r="E213" s="9">
        <v>12</v>
      </c>
      <c r="F213" s="5">
        <v>4</v>
      </c>
      <c r="G213" s="5">
        <v>12</v>
      </c>
      <c r="H213" s="5">
        <v>8</v>
      </c>
      <c r="I213" s="5">
        <v>0</v>
      </c>
    </row>
    <row r="214" spans="1:9" ht="15.75">
      <c r="A214" t="s">
        <v>1045</v>
      </c>
      <c r="B214" s="11" t="s">
        <v>122</v>
      </c>
      <c r="C214" s="5">
        <v>1</v>
      </c>
      <c r="D214" s="5">
        <v>3</v>
      </c>
      <c r="E214" s="9">
        <v>11</v>
      </c>
      <c r="F214" s="5">
        <v>3.67</v>
      </c>
      <c r="G214" s="5">
        <v>11</v>
      </c>
      <c r="H214" s="5">
        <v>8</v>
      </c>
      <c r="I214" s="5">
        <v>0</v>
      </c>
    </row>
    <row r="215" spans="1:9" ht="15.75">
      <c r="A215" t="s">
        <v>1207</v>
      </c>
      <c r="B215" s="11" t="s">
        <v>110</v>
      </c>
      <c r="C215" s="5">
        <v>3</v>
      </c>
      <c r="D215" s="5">
        <v>5</v>
      </c>
      <c r="E215" s="9">
        <v>11</v>
      </c>
      <c r="F215" s="5">
        <v>2.2000000000000002</v>
      </c>
      <c r="G215" s="5">
        <v>3.7</v>
      </c>
      <c r="H215" s="5">
        <v>4</v>
      </c>
      <c r="I215" s="5">
        <v>0</v>
      </c>
    </row>
    <row r="216" spans="1:9" ht="15.75">
      <c r="A216" t="s">
        <v>1142</v>
      </c>
      <c r="B216" s="11" t="s">
        <v>1101</v>
      </c>
      <c r="C216" s="5">
        <v>2</v>
      </c>
      <c r="D216" s="5">
        <v>2</v>
      </c>
      <c r="E216" s="9">
        <v>11</v>
      </c>
      <c r="F216" s="5">
        <v>5.5</v>
      </c>
      <c r="G216" s="5">
        <v>5.5</v>
      </c>
      <c r="H216" s="5">
        <v>6</v>
      </c>
      <c r="I216" s="5">
        <v>0</v>
      </c>
    </row>
    <row r="217" spans="1:9" ht="15.75">
      <c r="A217" t="s">
        <v>180</v>
      </c>
      <c r="B217" s="11" t="s">
        <v>80</v>
      </c>
      <c r="C217" s="5">
        <v>3</v>
      </c>
      <c r="D217" s="5">
        <v>3</v>
      </c>
      <c r="E217" s="9">
        <v>11</v>
      </c>
      <c r="F217" s="5">
        <v>3.67</v>
      </c>
      <c r="G217" s="5">
        <v>3.7</v>
      </c>
      <c r="H217" s="5">
        <v>6</v>
      </c>
      <c r="I217" s="5">
        <v>1</v>
      </c>
    </row>
    <row r="218" spans="1:9" ht="15.75">
      <c r="A218" t="s">
        <v>431</v>
      </c>
      <c r="B218" s="11" t="s">
        <v>193</v>
      </c>
      <c r="C218" s="5">
        <v>3</v>
      </c>
      <c r="D218" s="5">
        <v>5</v>
      </c>
      <c r="E218" s="9">
        <v>10</v>
      </c>
      <c r="F218" s="5">
        <v>2</v>
      </c>
      <c r="G218" s="5">
        <v>3.3</v>
      </c>
      <c r="H218" s="5">
        <v>7</v>
      </c>
      <c r="I218" s="5">
        <v>0</v>
      </c>
    </row>
    <row r="219" spans="1:9" ht="15.75">
      <c r="A219" t="s">
        <v>522</v>
      </c>
      <c r="B219" s="11" t="s">
        <v>56</v>
      </c>
      <c r="C219" s="5">
        <v>2</v>
      </c>
      <c r="D219" s="5">
        <v>3</v>
      </c>
      <c r="E219" s="9">
        <v>10</v>
      </c>
      <c r="F219" s="5">
        <v>3.33</v>
      </c>
      <c r="G219" s="5">
        <v>5</v>
      </c>
      <c r="H219" s="5">
        <v>11</v>
      </c>
      <c r="I219" s="5">
        <v>0</v>
      </c>
    </row>
    <row r="220" spans="1:9" ht="15.75">
      <c r="A220" t="s">
        <v>1208</v>
      </c>
      <c r="B220" s="11" t="s">
        <v>56</v>
      </c>
      <c r="C220" s="5">
        <v>1</v>
      </c>
      <c r="D220" s="5">
        <v>2</v>
      </c>
      <c r="E220" s="9">
        <v>10</v>
      </c>
      <c r="F220" s="5">
        <v>5</v>
      </c>
      <c r="G220" s="5">
        <v>10</v>
      </c>
      <c r="H220" s="5">
        <v>11</v>
      </c>
      <c r="I220" s="5">
        <v>0</v>
      </c>
    </row>
    <row r="221" spans="1:9" ht="15.75">
      <c r="A221" t="s">
        <v>1209</v>
      </c>
      <c r="B221" s="11" t="s">
        <v>68</v>
      </c>
      <c r="C221" s="5">
        <v>1</v>
      </c>
      <c r="D221" s="5">
        <v>3</v>
      </c>
      <c r="E221" s="9">
        <v>9</v>
      </c>
      <c r="F221" s="5">
        <v>3</v>
      </c>
      <c r="G221" s="5">
        <v>9</v>
      </c>
      <c r="H221" s="5">
        <v>4</v>
      </c>
      <c r="I221" s="5">
        <v>0</v>
      </c>
    </row>
    <row r="222" spans="1:9" ht="15.75">
      <c r="A222" t="s">
        <v>1210</v>
      </c>
      <c r="B222" s="11" t="s">
        <v>68</v>
      </c>
      <c r="C222" s="5">
        <v>3</v>
      </c>
      <c r="D222" s="5">
        <v>1</v>
      </c>
      <c r="E222" s="9">
        <v>9</v>
      </c>
      <c r="F222" s="5">
        <v>9</v>
      </c>
      <c r="G222" s="5">
        <v>3</v>
      </c>
      <c r="H222" s="5">
        <v>9</v>
      </c>
      <c r="I222" s="5">
        <v>0</v>
      </c>
    </row>
    <row r="223" spans="1:9" ht="15.75">
      <c r="A223" t="s">
        <v>1211</v>
      </c>
      <c r="B223" s="11" t="s">
        <v>47</v>
      </c>
      <c r="C223" s="5">
        <v>1</v>
      </c>
      <c r="D223" s="5">
        <v>4</v>
      </c>
      <c r="E223" s="9">
        <v>9</v>
      </c>
      <c r="F223" s="5">
        <v>2.25</v>
      </c>
      <c r="G223" s="5">
        <v>9</v>
      </c>
      <c r="H223" s="5">
        <v>4</v>
      </c>
      <c r="I223" s="5">
        <v>0</v>
      </c>
    </row>
    <row r="224" spans="1:9" ht="15.75">
      <c r="A224" t="s">
        <v>616</v>
      </c>
      <c r="B224" s="11" t="s">
        <v>71</v>
      </c>
      <c r="C224" s="5">
        <v>3</v>
      </c>
      <c r="D224" s="5">
        <v>1</v>
      </c>
      <c r="E224" s="9">
        <v>9</v>
      </c>
      <c r="F224" s="5">
        <v>9</v>
      </c>
      <c r="G224" s="5">
        <v>3</v>
      </c>
      <c r="H224" s="5">
        <v>9</v>
      </c>
      <c r="I224" s="5">
        <v>0</v>
      </c>
    </row>
    <row r="225" spans="1:9" ht="15.75">
      <c r="A225" t="s">
        <v>1212</v>
      </c>
      <c r="B225" s="11" t="s">
        <v>78</v>
      </c>
      <c r="C225" s="5">
        <v>3</v>
      </c>
      <c r="D225" s="5">
        <v>1</v>
      </c>
      <c r="E225" s="9">
        <v>8</v>
      </c>
      <c r="F225" s="5">
        <v>8</v>
      </c>
      <c r="G225" s="5">
        <v>2.7</v>
      </c>
      <c r="H225" s="5">
        <v>8</v>
      </c>
      <c r="I225" s="5">
        <v>0</v>
      </c>
    </row>
    <row r="226" spans="1:9" ht="15.75">
      <c r="A226" t="s">
        <v>553</v>
      </c>
      <c r="B226" s="11" t="s">
        <v>1102</v>
      </c>
      <c r="C226" s="5">
        <v>3</v>
      </c>
      <c r="D226" s="5">
        <v>2</v>
      </c>
      <c r="E226" s="9">
        <v>8</v>
      </c>
      <c r="F226" s="5">
        <v>4</v>
      </c>
      <c r="G226" s="5">
        <v>2.7</v>
      </c>
      <c r="H226" s="5">
        <v>6</v>
      </c>
      <c r="I226" s="5">
        <v>0</v>
      </c>
    </row>
    <row r="227" spans="1:9" ht="15.75">
      <c r="A227" t="s">
        <v>1213</v>
      </c>
      <c r="B227" s="11" t="s">
        <v>379</v>
      </c>
      <c r="C227" s="5">
        <v>3</v>
      </c>
      <c r="D227" s="5">
        <v>1</v>
      </c>
      <c r="E227" s="9">
        <v>8</v>
      </c>
      <c r="F227" s="5">
        <v>8</v>
      </c>
      <c r="G227" s="5">
        <v>2.7</v>
      </c>
      <c r="H227" s="5">
        <v>8</v>
      </c>
      <c r="I227" s="5">
        <v>0</v>
      </c>
    </row>
    <row r="228" spans="1:9" ht="15.75">
      <c r="A228" t="s">
        <v>524</v>
      </c>
      <c r="B228" s="11" t="s">
        <v>34</v>
      </c>
      <c r="C228" s="5">
        <v>1</v>
      </c>
      <c r="D228" s="5">
        <v>2</v>
      </c>
      <c r="E228" s="9">
        <v>8</v>
      </c>
      <c r="F228" s="5">
        <v>4</v>
      </c>
      <c r="G228" s="5">
        <v>8</v>
      </c>
      <c r="H228" s="5">
        <v>5</v>
      </c>
      <c r="I228" s="5">
        <v>0</v>
      </c>
    </row>
    <row r="229" spans="1:9" ht="15.75">
      <c r="A229" t="s">
        <v>1214</v>
      </c>
      <c r="B229" s="11" t="s">
        <v>237</v>
      </c>
      <c r="C229" s="5">
        <v>1</v>
      </c>
      <c r="D229" s="5">
        <v>1</v>
      </c>
      <c r="E229" s="9">
        <v>7</v>
      </c>
      <c r="F229" s="5">
        <v>7</v>
      </c>
      <c r="G229" s="5">
        <v>7</v>
      </c>
      <c r="H229" s="5">
        <v>7</v>
      </c>
      <c r="I229" s="5">
        <v>1</v>
      </c>
    </row>
    <row r="230" spans="1:9" ht="15.75">
      <c r="A230" t="s">
        <v>1007</v>
      </c>
      <c r="B230" s="11" t="s">
        <v>118</v>
      </c>
      <c r="C230" s="5">
        <v>1</v>
      </c>
      <c r="D230" s="5">
        <v>1</v>
      </c>
      <c r="E230" s="9">
        <v>7</v>
      </c>
      <c r="F230" s="5">
        <v>7</v>
      </c>
      <c r="G230" s="5">
        <v>7</v>
      </c>
      <c r="H230" s="5">
        <v>7</v>
      </c>
      <c r="I230" s="5">
        <v>0</v>
      </c>
    </row>
    <row r="231" spans="1:9" ht="15.75">
      <c r="A231" t="s">
        <v>1125</v>
      </c>
      <c r="B231" s="11" t="s">
        <v>358</v>
      </c>
      <c r="C231" s="5">
        <v>3</v>
      </c>
      <c r="D231" s="5">
        <v>1</v>
      </c>
      <c r="E231" s="9">
        <v>7</v>
      </c>
      <c r="F231" s="5">
        <v>7</v>
      </c>
      <c r="G231" s="5">
        <v>2.2999999999999998</v>
      </c>
      <c r="H231" s="5">
        <v>7</v>
      </c>
      <c r="I231" s="5">
        <v>0</v>
      </c>
    </row>
    <row r="232" spans="1:9" ht="15.75">
      <c r="A232" t="s">
        <v>1145</v>
      </c>
      <c r="B232" s="11" t="s">
        <v>183</v>
      </c>
      <c r="C232" s="5">
        <v>1</v>
      </c>
      <c r="D232" s="5">
        <v>1</v>
      </c>
      <c r="E232" s="9">
        <v>7</v>
      </c>
      <c r="F232" s="5">
        <v>7</v>
      </c>
      <c r="G232" s="5">
        <v>7</v>
      </c>
      <c r="H232" s="5">
        <v>7</v>
      </c>
      <c r="I232" s="5">
        <v>0</v>
      </c>
    </row>
    <row r="233" spans="1:9" ht="15.75">
      <c r="A233" t="s">
        <v>1016</v>
      </c>
      <c r="B233" s="11" t="s">
        <v>1102</v>
      </c>
      <c r="C233" s="5">
        <v>3</v>
      </c>
      <c r="D233" s="5">
        <v>3</v>
      </c>
      <c r="E233" s="9">
        <v>6</v>
      </c>
      <c r="F233" s="5">
        <v>2</v>
      </c>
      <c r="G233" s="5">
        <v>2</v>
      </c>
      <c r="H233" s="5">
        <v>4</v>
      </c>
      <c r="I233" s="5">
        <v>1</v>
      </c>
    </row>
    <row r="234" spans="1:9" ht="15.75">
      <c r="A234" t="s">
        <v>1124</v>
      </c>
      <c r="B234" s="11" t="s">
        <v>110</v>
      </c>
      <c r="C234" s="5">
        <v>3</v>
      </c>
      <c r="D234" s="5">
        <v>2</v>
      </c>
      <c r="E234" s="9">
        <v>6</v>
      </c>
      <c r="F234" s="5">
        <v>3</v>
      </c>
      <c r="G234" s="5">
        <v>2</v>
      </c>
      <c r="H234" s="5">
        <v>7</v>
      </c>
      <c r="I234" s="5">
        <v>0</v>
      </c>
    </row>
    <row r="235" spans="1:9" ht="15.75">
      <c r="A235" t="s">
        <v>1215</v>
      </c>
      <c r="B235" s="11" t="s">
        <v>30</v>
      </c>
      <c r="C235" s="5">
        <v>1</v>
      </c>
      <c r="D235" s="5">
        <v>2</v>
      </c>
      <c r="E235" s="9">
        <v>6</v>
      </c>
      <c r="F235" s="5">
        <v>3</v>
      </c>
      <c r="G235" s="5">
        <v>6</v>
      </c>
      <c r="H235" s="5">
        <v>8</v>
      </c>
      <c r="I235" s="5">
        <v>0</v>
      </c>
    </row>
    <row r="236" spans="1:9" ht="15.75">
      <c r="A236" t="s">
        <v>638</v>
      </c>
      <c r="B236" s="11" t="s">
        <v>71</v>
      </c>
      <c r="C236" s="5">
        <v>2</v>
      </c>
      <c r="D236" s="5">
        <v>1</v>
      </c>
      <c r="E236" s="9">
        <v>6</v>
      </c>
      <c r="F236" s="5">
        <v>6</v>
      </c>
      <c r="G236" s="5">
        <v>3</v>
      </c>
      <c r="H236" s="5">
        <v>6</v>
      </c>
      <c r="I236" s="5">
        <v>0</v>
      </c>
    </row>
    <row r="237" spans="1:9" ht="15.75">
      <c r="A237" t="s">
        <v>325</v>
      </c>
      <c r="B237" s="11" t="s">
        <v>84</v>
      </c>
      <c r="C237" s="5">
        <v>1</v>
      </c>
      <c r="D237" s="5">
        <v>1</v>
      </c>
      <c r="E237" s="9">
        <v>6</v>
      </c>
      <c r="F237" s="5">
        <v>6</v>
      </c>
      <c r="G237" s="5">
        <v>6</v>
      </c>
      <c r="H237" s="5">
        <v>6</v>
      </c>
      <c r="I237" s="5">
        <v>0</v>
      </c>
    </row>
    <row r="238" spans="1:9" ht="15.75">
      <c r="A238" t="s">
        <v>759</v>
      </c>
      <c r="B238" s="11" t="s">
        <v>34</v>
      </c>
      <c r="C238" s="5">
        <v>1</v>
      </c>
      <c r="D238" s="5">
        <v>1</v>
      </c>
      <c r="E238" s="9">
        <v>6</v>
      </c>
      <c r="F238" s="5">
        <v>6</v>
      </c>
      <c r="G238" s="5">
        <v>6</v>
      </c>
      <c r="H238" s="5">
        <v>6</v>
      </c>
      <c r="I238" s="5">
        <v>0</v>
      </c>
    </row>
    <row r="239" spans="1:9" ht="15.75">
      <c r="A239" t="s">
        <v>919</v>
      </c>
      <c r="B239" s="11" t="s">
        <v>110</v>
      </c>
      <c r="C239" s="5">
        <v>2</v>
      </c>
      <c r="D239" s="5">
        <v>1</v>
      </c>
      <c r="E239" s="9">
        <v>5</v>
      </c>
      <c r="F239" s="5">
        <v>5</v>
      </c>
      <c r="G239" s="5">
        <v>2.5</v>
      </c>
      <c r="H239" s="5">
        <v>5</v>
      </c>
      <c r="I239" s="5">
        <v>0</v>
      </c>
    </row>
    <row r="240" spans="1:9" ht="15.75">
      <c r="A240" t="s">
        <v>1216</v>
      </c>
      <c r="B240" s="11" t="s">
        <v>1101</v>
      </c>
      <c r="C240" s="5">
        <v>1</v>
      </c>
      <c r="D240" s="5">
        <v>4</v>
      </c>
      <c r="E240" s="9">
        <v>5</v>
      </c>
      <c r="F240" s="5">
        <v>1.25</v>
      </c>
      <c r="G240" s="5">
        <v>5</v>
      </c>
      <c r="H240" s="5">
        <v>7</v>
      </c>
      <c r="I240" s="5">
        <v>0</v>
      </c>
    </row>
    <row r="241" spans="1:9" ht="15.75">
      <c r="A241" t="s">
        <v>675</v>
      </c>
      <c r="B241" s="11" t="s">
        <v>202</v>
      </c>
      <c r="C241" s="5">
        <v>3</v>
      </c>
      <c r="D241" s="5">
        <v>3</v>
      </c>
      <c r="E241" s="9">
        <v>5</v>
      </c>
      <c r="F241" s="5">
        <v>1.67</v>
      </c>
      <c r="G241" s="5">
        <v>1.7</v>
      </c>
      <c r="H241" s="5">
        <v>4</v>
      </c>
      <c r="I241" s="5">
        <v>0</v>
      </c>
    </row>
    <row r="242" spans="1:9" ht="15.75">
      <c r="A242" t="s">
        <v>960</v>
      </c>
      <c r="B242" s="11" t="s">
        <v>237</v>
      </c>
      <c r="C242" s="5">
        <v>3</v>
      </c>
      <c r="D242" s="5">
        <v>2</v>
      </c>
      <c r="E242" s="9">
        <v>5</v>
      </c>
      <c r="F242" s="5">
        <v>2.5</v>
      </c>
      <c r="G242" s="5">
        <v>1.7</v>
      </c>
      <c r="H242" s="5">
        <v>3</v>
      </c>
      <c r="I242" s="5">
        <v>0</v>
      </c>
    </row>
    <row r="243" spans="1:9" ht="15.75">
      <c r="A243" t="s">
        <v>654</v>
      </c>
      <c r="B243" s="11" t="s">
        <v>183</v>
      </c>
      <c r="C243" s="5">
        <v>4</v>
      </c>
      <c r="D243" s="5">
        <v>3</v>
      </c>
      <c r="E243" s="9">
        <v>4</v>
      </c>
      <c r="F243" s="5">
        <v>1.33</v>
      </c>
      <c r="G243" s="5">
        <v>1</v>
      </c>
      <c r="H243" s="5">
        <v>2</v>
      </c>
      <c r="I243" s="5">
        <v>0</v>
      </c>
    </row>
    <row r="244" spans="1:9" ht="15.75">
      <c r="A244" t="s">
        <v>725</v>
      </c>
      <c r="B244" s="11" t="s">
        <v>80</v>
      </c>
      <c r="C244" s="5">
        <v>1</v>
      </c>
      <c r="D244" s="5">
        <v>1</v>
      </c>
      <c r="E244" s="9">
        <v>4</v>
      </c>
      <c r="F244" s="5">
        <v>4</v>
      </c>
      <c r="G244" s="5">
        <v>4</v>
      </c>
      <c r="H244" s="5">
        <v>4</v>
      </c>
      <c r="I244" s="5">
        <v>0</v>
      </c>
    </row>
    <row r="245" spans="1:9" ht="15.75">
      <c r="A245" t="s">
        <v>332</v>
      </c>
      <c r="B245" s="11" t="s">
        <v>18</v>
      </c>
      <c r="C245" s="5">
        <v>3</v>
      </c>
      <c r="D245" s="5">
        <v>1</v>
      </c>
      <c r="E245" s="9">
        <v>4</v>
      </c>
      <c r="F245" s="5">
        <v>4</v>
      </c>
      <c r="G245" s="5">
        <v>1.3</v>
      </c>
      <c r="H245" s="5">
        <v>4</v>
      </c>
      <c r="I245" s="5">
        <v>0</v>
      </c>
    </row>
    <row r="246" spans="1:9" ht="15.75">
      <c r="A246" t="s">
        <v>1217</v>
      </c>
      <c r="B246" s="11" t="s">
        <v>60</v>
      </c>
      <c r="C246" s="5">
        <v>3</v>
      </c>
      <c r="D246" s="5">
        <v>4</v>
      </c>
      <c r="E246" s="9">
        <v>4</v>
      </c>
      <c r="F246" s="5">
        <v>1</v>
      </c>
      <c r="G246" s="5">
        <v>1.3</v>
      </c>
      <c r="H246" s="5">
        <v>3</v>
      </c>
      <c r="I246" s="5">
        <v>0</v>
      </c>
    </row>
    <row r="247" spans="1:9" ht="15.75">
      <c r="A247" t="s">
        <v>1033</v>
      </c>
      <c r="B247" s="11" t="s">
        <v>1102</v>
      </c>
      <c r="C247" s="5">
        <v>3</v>
      </c>
      <c r="D247" s="5">
        <v>1</v>
      </c>
      <c r="E247" s="9">
        <v>4</v>
      </c>
      <c r="F247" s="5">
        <v>4</v>
      </c>
      <c r="G247" s="5">
        <v>1.3</v>
      </c>
      <c r="H247" s="5">
        <v>4</v>
      </c>
      <c r="I247" s="5">
        <v>0</v>
      </c>
    </row>
    <row r="248" spans="1:9" ht="15.75">
      <c r="A248" t="s">
        <v>712</v>
      </c>
      <c r="B248" s="11" t="s">
        <v>248</v>
      </c>
      <c r="C248" s="5">
        <v>3</v>
      </c>
      <c r="D248" s="5">
        <v>3</v>
      </c>
      <c r="E248" s="9">
        <v>3</v>
      </c>
      <c r="F248" s="5">
        <v>1</v>
      </c>
      <c r="G248" s="5">
        <v>1</v>
      </c>
      <c r="H248" s="5">
        <v>2</v>
      </c>
      <c r="I248" s="5">
        <v>1</v>
      </c>
    </row>
    <row r="249" spans="1:9" ht="15.75">
      <c r="A249" t="s">
        <v>1132</v>
      </c>
      <c r="B249" s="11" t="s">
        <v>1101</v>
      </c>
      <c r="C249" s="5">
        <v>3</v>
      </c>
      <c r="D249" s="5">
        <v>3</v>
      </c>
      <c r="E249" s="9">
        <v>3</v>
      </c>
      <c r="F249" s="5">
        <v>1</v>
      </c>
      <c r="G249" s="5">
        <v>1</v>
      </c>
      <c r="H249" s="5">
        <v>5</v>
      </c>
      <c r="I249" s="5">
        <v>1</v>
      </c>
    </row>
    <row r="250" spans="1:9" ht="15.75">
      <c r="A250" t="s">
        <v>1141</v>
      </c>
      <c r="B250" s="11" t="s">
        <v>237</v>
      </c>
      <c r="C250" s="5">
        <v>2</v>
      </c>
      <c r="D250" s="5">
        <v>1</v>
      </c>
      <c r="E250" s="9">
        <v>3</v>
      </c>
      <c r="F250" s="5">
        <v>3</v>
      </c>
      <c r="G250" s="5">
        <v>1.5</v>
      </c>
      <c r="H250" s="5">
        <v>3</v>
      </c>
      <c r="I250" s="5">
        <v>0</v>
      </c>
    </row>
    <row r="251" spans="1:9" ht="15.75">
      <c r="A251" t="s">
        <v>1218</v>
      </c>
      <c r="B251" s="11" t="s">
        <v>39</v>
      </c>
      <c r="C251" s="5">
        <v>2</v>
      </c>
      <c r="D251" s="5">
        <v>1</v>
      </c>
      <c r="E251" s="9">
        <v>3</v>
      </c>
      <c r="F251" s="5">
        <v>3</v>
      </c>
      <c r="G251" s="5">
        <v>1.5</v>
      </c>
      <c r="H251" s="5">
        <v>3</v>
      </c>
      <c r="I251" s="5">
        <v>0</v>
      </c>
    </row>
    <row r="252" spans="1:9" ht="15.75">
      <c r="A252" t="s">
        <v>792</v>
      </c>
      <c r="B252" s="11" t="s">
        <v>1101</v>
      </c>
      <c r="C252" s="5">
        <v>2</v>
      </c>
      <c r="D252" s="5">
        <v>1</v>
      </c>
      <c r="E252" s="9">
        <v>3</v>
      </c>
      <c r="F252" s="5">
        <v>3</v>
      </c>
      <c r="G252" s="5">
        <v>1.5</v>
      </c>
      <c r="H252" s="5">
        <v>3</v>
      </c>
      <c r="I252" s="5">
        <v>0</v>
      </c>
    </row>
    <row r="253" spans="1:9" ht="15.75">
      <c r="A253" t="s">
        <v>1219</v>
      </c>
      <c r="B253" s="11" t="s">
        <v>379</v>
      </c>
      <c r="C253" s="5">
        <v>3</v>
      </c>
      <c r="D253" s="5">
        <v>1</v>
      </c>
      <c r="E253" s="9">
        <v>2</v>
      </c>
      <c r="F253" s="5">
        <v>2</v>
      </c>
      <c r="G253" s="5">
        <v>0.7</v>
      </c>
      <c r="H253" s="5">
        <v>2</v>
      </c>
      <c r="I253" s="5">
        <v>0</v>
      </c>
    </row>
    <row r="254" spans="1:9" ht="15.75">
      <c r="A254" t="s">
        <v>688</v>
      </c>
      <c r="B254" s="11" t="s">
        <v>71</v>
      </c>
      <c r="C254" s="5">
        <v>1</v>
      </c>
      <c r="D254" s="5">
        <v>3</v>
      </c>
      <c r="E254" s="9">
        <v>2</v>
      </c>
      <c r="F254" s="5">
        <v>0.67</v>
      </c>
      <c r="G254" s="5">
        <v>2</v>
      </c>
      <c r="H254" s="5">
        <v>4</v>
      </c>
      <c r="I254" s="5">
        <v>1</v>
      </c>
    </row>
    <row r="255" spans="1:9" ht="15.75">
      <c r="A255" t="s">
        <v>1220</v>
      </c>
      <c r="B255" s="11" t="s">
        <v>215</v>
      </c>
      <c r="C255" s="5">
        <v>1</v>
      </c>
      <c r="D255" s="5">
        <v>2</v>
      </c>
      <c r="E255" s="9">
        <v>2</v>
      </c>
      <c r="F255" s="5">
        <v>1</v>
      </c>
      <c r="G255" s="5">
        <v>2</v>
      </c>
      <c r="H255" s="5">
        <v>3</v>
      </c>
      <c r="I255" s="5">
        <v>0</v>
      </c>
    </row>
    <row r="256" spans="1:9" ht="15.75">
      <c r="A256" t="s">
        <v>1221</v>
      </c>
      <c r="B256" s="11" t="s">
        <v>56</v>
      </c>
      <c r="C256" s="5">
        <v>3</v>
      </c>
      <c r="D256" s="5">
        <v>1</v>
      </c>
      <c r="E256" s="9">
        <v>2</v>
      </c>
      <c r="F256" s="5">
        <v>2</v>
      </c>
      <c r="G256" s="5">
        <v>0.7</v>
      </c>
      <c r="H256" s="5">
        <v>2</v>
      </c>
      <c r="I256" s="5">
        <v>0</v>
      </c>
    </row>
    <row r="257" spans="1:9" ht="15.75">
      <c r="A257" t="s">
        <v>1222</v>
      </c>
      <c r="B257" s="11" t="s">
        <v>413</v>
      </c>
      <c r="C257" s="5">
        <v>2</v>
      </c>
      <c r="D257" s="5">
        <v>1</v>
      </c>
      <c r="E257" s="9">
        <v>2</v>
      </c>
      <c r="F257" s="5">
        <v>2</v>
      </c>
      <c r="G257" s="5">
        <v>1</v>
      </c>
      <c r="H257" s="5">
        <v>2</v>
      </c>
      <c r="I257" s="5">
        <v>0</v>
      </c>
    </row>
    <row r="258" spans="1:9" ht="15.75">
      <c r="A258" t="s">
        <v>1146</v>
      </c>
      <c r="B258" s="11" t="s">
        <v>80</v>
      </c>
      <c r="C258" s="5">
        <v>2</v>
      </c>
      <c r="D258" s="5">
        <v>2</v>
      </c>
      <c r="E258" s="9">
        <v>2</v>
      </c>
      <c r="F258" s="5">
        <v>1</v>
      </c>
      <c r="G258" s="5">
        <v>1</v>
      </c>
      <c r="H258" s="5">
        <v>3</v>
      </c>
      <c r="I258" s="5">
        <v>0</v>
      </c>
    </row>
    <row r="259" spans="1:9" ht="15.75">
      <c r="A259" t="s">
        <v>1126</v>
      </c>
      <c r="B259" s="11" t="s">
        <v>280</v>
      </c>
      <c r="C259" s="5">
        <v>3</v>
      </c>
      <c r="D259" s="5">
        <v>1</v>
      </c>
      <c r="E259" s="9">
        <v>2</v>
      </c>
      <c r="F259" s="5">
        <v>2</v>
      </c>
      <c r="G259" s="5">
        <v>0.7</v>
      </c>
      <c r="H259" s="5">
        <v>2</v>
      </c>
      <c r="I259" s="5">
        <v>0</v>
      </c>
    </row>
    <row r="260" spans="1:9" ht="15.75">
      <c r="A260" t="s">
        <v>121</v>
      </c>
      <c r="B260" s="11" t="s">
        <v>122</v>
      </c>
      <c r="C260" s="5">
        <v>3</v>
      </c>
      <c r="D260" s="5">
        <v>2</v>
      </c>
      <c r="E260" s="9">
        <v>2</v>
      </c>
      <c r="F260" s="5">
        <v>1</v>
      </c>
      <c r="G260" s="5">
        <v>0.7</v>
      </c>
      <c r="H260" s="5">
        <v>7</v>
      </c>
      <c r="I260" s="5">
        <v>0</v>
      </c>
    </row>
    <row r="261" spans="1:9" ht="15.75">
      <c r="A261" t="s">
        <v>1081</v>
      </c>
      <c r="B261" s="11" t="s">
        <v>413</v>
      </c>
      <c r="C261" s="5">
        <v>1</v>
      </c>
      <c r="D261" s="5">
        <v>1</v>
      </c>
      <c r="E261" s="9">
        <v>2</v>
      </c>
      <c r="F261" s="5">
        <v>2</v>
      </c>
      <c r="G261" s="5">
        <v>2</v>
      </c>
      <c r="H261" s="5">
        <v>2</v>
      </c>
      <c r="I261" s="5">
        <v>0</v>
      </c>
    </row>
    <row r="262" spans="1:9" ht="15.75">
      <c r="A262" t="s">
        <v>882</v>
      </c>
      <c r="B262" s="11" t="s">
        <v>379</v>
      </c>
      <c r="C262" s="5">
        <v>2</v>
      </c>
      <c r="D262" s="5">
        <v>1</v>
      </c>
      <c r="E262" s="9">
        <v>2</v>
      </c>
      <c r="F262" s="5">
        <v>2</v>
      </c>
      <c r="G262" s="5">
        <v>1</v>
      </c>
      <c r="H262" s="5">
        <v>2</v>
      </c>
      <c r="I262" s="5">
        <v>0</v>
      </c>
    </row>
    <row r="263" spans="1:9" ht="15.75">
      <c r="A263" t="s">
        <v>1223</v>
      </c>
      <c r="B263" s="11" t="s">
        <v>84</v>
      </c>
      <c r="C263" s="5">
        <v>2</v>
      </c>
      <c r="D263" s="5">
        <v>1</v>
      </c>
      <c r="E263" s="9">
        <v>1</v>
      </c>
      <c r="F263" s="5">
        <v>1</v>
      </c>
      <c r="G263" s="5">
        <v>0.5</v>
      </c>
      <c r="H263" s="5">
        <v>1</v>
      </c>
      <c r="I263" s="5">
        <v>0</v>
      </c>
    </row>
    <row r="264" spans="1:9" ht="15.75">
      <c r="A264" t="s">
        <v>424</v>
      </c>
      <c r="B264" s="11" t="s">
        <v>193</v>
      </c>
      <c r="C264" s="5">
        <v>2</v>
      </c>
      <c r="D264" s="5">
        <v>1</v>
      </c>
      <c r="E264" s="9">
        <v>1</v>
      </c>
      <c r="F264" s="5">
        <v>1</v>
      </c>
      <c r="G264" s="5">
        <v>0.5</v>
      </c>
      <c r="H264" s="5">
        <v>1</v>
      </c>
      <c r="I264" s="5">
        <v>0</v>
      </c>
    </row>
    <row r="265" spans="1:9" ht="15.75">
      <c r="A265" t="s">
        <v>664</v>
      </c>
      <c r="B265" s="11" t="s">
        <v>202</v>
      </c>
      <c r="C265" s="5">
        <v>3</v>
      </c>
      <c r="D265" s="5">
        <v>1</v>
      </c>
      <c r="E265" s="9">
        <v>1</v>
      </c>
      <c r="F265" s="5">
        <v>1</v>
      </c>
      <c r="G265" s="5">
        <v>0.3</v>
      </c>
      <c r="H265" s="5">
        <v>1</v>
      </c>
      <c r="I265" s="5">
        <v>1</v>
      </c>
    </row>
    <row r="266" spans="1:9" ht="15.75">
      <c r="A266" t="s">
        <v>611</v>
      </c>
      <c r="B266" s="11" t="s">
        <v>71</v>
      </c>
      <c r="C266" s="5">
        <v>2</v>
      </c>
      <c r="D266" s="5">
        <v>5</v>
      </c>
      <c r="E266" s="9">
        <v>1</v>
      </c>
      <c r="F266" s="5">
        <v>0.2</v>
      </c>
      <c r="G266" s="5">
        <v>0.5</v>
      </c>
      <c r="H266" s="5">
        <v>5</v>
      </c>
      <c r="I266" s="5">
        <v>0</v>
      </c>
    </row>
    <row r="267" spans="1:9" ht="15.75">
      <c r="A267" t="s">
        <v>740</v>
      </c>
      <c r="B267" s="11" t="s">
        <v>248</v>
      </c>
      <c r="C267" s="5">
        <v>3</v>
      </c>
      <c r="D267" s="5">
        <v>2</v>
      </c>
      <c r="E267" s="9">
        <v>1</v>
      </c>
      <c r="F267" s="5">
        <v>0.5</v>
      </c>
      <c r="G267" s="5">
        <v>0.3</v>
      </c>
      <c r="H267" s="5">
        <v>2</v>
      </c>
      <c r="I267" s="5">
        <v>0</v>
      </c>
    </row>
    <row r="268" spans="1:9" ht="15.75">
      <c r="A268" t="s">
        <v>1224</v>
      </c>
      <c r="B268" s="11" t="s">
        <v>110</v>
      </c>
      <c r="C268" s="5">
        <v>3</v>
      </c>
      <c r="D268" s="5">
        <v>1</v>
      </c>
      <c r="E268" s="9">
        <v>0</v>
      </c>
      <c r="F268" s="5">
        <v>0</v>
      </c>
      <c r="G268" s="5">
        <v>0</v>
      </c>
      <c r="H268" s="5">
        <v>0</v>
      </c>
      <c r="I268" s="5">
        <v>0</v>
      </c>
    </row>
    <row r="269" spans="1:9" ht="15.75">
      <c r="A269" t="s">
        <v>1128</v>
      </c>
      <c r="B269" s="11" t="s">
        <v>102</v>
      </c>
      <c r="C269" s="5">
        <v>3</v>
      </c>
      <c r="D269" s="5">
        <v>5</v>
      </c>
      <c r="E269" s="9">
        <v>0</v>
      </c>
      <c r="F269" s="5">
        <v>0</v>
      </c>
      <c r="G269" s="5">
        <v>0</v>
      </c>
      <c r="H269" s="5">
        <v>4</v>
      </c>
      <c r="I269" s="5">
        <v>0</v>
      </c>
    </row>
    <row r="270" spans="1:9" ht="15.75">
      <c r="A270" t="s">
        <v>1225</v>
      </c>
      <c r="B270" s="11" t="s">
        <v>215</v>
      </c>
      <c r="C270" s="5">
        <v>1</v>
      </c>
      <c r="D270" s="5">
        <v>1</v>
      </c>
      <c r="E270" s="9">
        <v>0</v>
      </c>
      <c r="F270" s="5">
        <v>0</v>
      </c>
      <c r="G270" s="5">
        <v>0</v>
      </c>
      <c r="H270" s="5">
        <v>0</v>
      </c>
      <c r="I270" s="5">
        <v>0</v>
      </c>
    </row>
    <row r="271" spans="1:9" ht="15.75">
      <c r="A271" t="s">
        <v>285</v>
      </c>
      <c r="B271" s="11" t="s">
        <v>215</v>
      </c>
      <c r="C271" s="5">
        <v>2</v>
      </c>
      <c r="D271" s="5">
        <v>5</v>
      </c>
      <c r="E271" s="9">
        <v>0</v>
      </c>
      <c r="F271" s="5">
        <v>0</v>
      </c>
      <c r="G271" s="5">
        <v>0</v>
      </c>
      <c r="H271" s="5">
        <v>6</v>
      </c>
      <c r="I271" s="5">
        <v>0</v>
      </c>
    </row>
    <row r="272" spans="1:9" ht="15.75">
      <c r="A272" t="s">
        <v>666</v>
      </c>
      <c r="B272" s="11" t="s">
        <v>202</v>
      </c>
      <c r="C272" s="5">
        <v>3</v>
      </c>
      <c r="D272" s="5">
        <v>1</v>
      </c>
      <c r="E272" s="9">
        <v>0</v>
      </c>
      <c r="F272" s="5">
        <v>0</v>
      </c>
      <c r="G272" s="5">
        <v>0</v>
      </c>
      <c r="H272" s="5">
        <v>0</v>
      </c>
      <c r="I272" s="5">
        <v>0</v>
      </c>
    </row>
    <row r="273" spans="1:9" ht="15.75">
      <c r="A273" t="s">
        <v>922</v>
      </c>
      <c r="B273" s="11" t="s">
        <v>110</v>
      </c>
      <c r="C273" s="5">
        <v>1</v>
      </c>
      <c r="D273" s="5">
        <v>1</v>
      </c>
      <c r="E273" s="9">
        <v>0</v>
      </c>
      <c r="F273" s="5">
        <v>0</v>
      </c>
      <c r="G273" s="5">
        <v>0</v>
      </c>
      <c r="H273" s="5">
        <v>0</v>
      </c>
      <c r="I273" s="5">
        <v>0</v>
      </c>
    </row>
    <row r="274" spans="1:9" ht="15.75">
      <c r="A274" t="s">
        <v>590</v>
      </c>
      <c r="B274" s="11" t="s">
        <v>47</v>
      </c>
      <c r="C274" s="5">
        <v>3</v>
      </c>
      <c r="D274" s="5">
        <v>2</v>
      </c>
      <c r="E274" s="9">
        <v>0</v>
      </c>
      <c r="F274" s="5">
        <v>0</v>
      </c>
      <c r="G274" s="5">
        <v>0</v>
      </c>
      <c r="H274" s="5">
        <v>1</v>
      </c>
      <c r="I274" s="5">
        <v>0</v>
      </c>
    </row>
    <row r="275" spans="1:9" ht="15.75">
      <c r="A275" t="s">
        <v>128</v>
      </c>
      <c r="B275" s="11" t="s">
        <v>74</v>
      </c>
      <c r="C275" s="5">
        <v>2</v>
      </c>
      <c r="D275" s="5">
        <v>1</v>
      </c>
      <c r="E275" s="9">
        <v>0</v>
      </c>
      <c r="F275" s="5">
        <v>0</v>
      </c>
      <c r="G275" s="5">
        <v>0</v>
      </c>
      <c r="H275" s="5">
        <v>0</v>
      </c>
      <c r="I275" s="5">
        <v>0</v>
      </c>
    </row>
    <row r="276" spans="1:9" ht="15.75">
      <c r="A276" t="s">
        <v>776</v>
      </c>
      <c r="B276" s="11" t="s">
        <v>118</v>
      </c>
      <c r="C276" s="5">
        <v>1</v>
      </c>
      <c r="D276" s="5">
        <v>1</v>
      </c>
      <c r="E276" s="9">
        <v>-1</v>
      </c>
      <c r="F276" s="5">
        <v>-1</v>
      </c>
      <c r="G276" s="5">
        <v>-1</v>
      </c>
      <c r="H276" s="5">
        <v>-1</v>
      </c>
      <c r="I276" s="5">
        <v>0</v>
      </c>
    </row>
    <row r="277" spans="1:9" ht="15.75">
      <c r="A277" t="s">
        <v>1032</v>
      </c>
      <c r="B277" s="11" t="s">
        <v>30</v>
      </c>
      <c r="C277" s="5">
        <v>1</v>
      </c>
      <c r="D277" s="5">
        <v>1</v>
      </c>
      <c r="E277" s="9">
        <v>-1</v>
      </c>
      <c r="F277" s="5">
        <v>-1</v>
      </c>
      <c r="G277" s="5">
        <v>-1</v>
      </c>
      <c r="H277" s="5">
        <v>-1</v>
      </c>
      <c r="I277" s="5">
        <v>0</v>
      </c>
    </row>
    <row r="278" spans="1:9" ht="15.75">
      <c r="A278" t="s">
        <v>1127</v>
      </c>
      <c r="B278" s="11" t="s">
        <v>8</v>
      </c>
      <c r="C278" s="5">
        <v>2</v>
      </c>
      <c r="D278" s="5">
        <v>3</v>
      </c>
      <c r="E278" s="9">
        <v>-2</v>
      </c>
      <c r="F278" s="5">
        <v>-0.67</v>
      </c>
      <c r="G278" s="5">
        <v>-1</v>
      </c>
      <c r="H278" s="5">
        <v>0</v>
      </c>
      <c r="I278" s="5">
        <v>0</v>
      </c>
    </row>
    <row r="279" spans="1:9" ht="15.75">
      <c r="A279" t="s">
        <v>190</v>
      </c>
      <c r="B279" s="11" t="s">
        <v>183</v>
      </c>
      <c r="C279" s="5">
        <v>4</v>
      </c>
      <c r="D279" s="5">
        <v>1</v>
      </c>
      <c r="E279" s="9">
        <v>-2</v>
      </c>
      <c r="F279" s="5">
        <v>-2</v>
      </c>
      <c r="G279" s="5">
        <v>-0.5</v>
      </c>
      <c r="H279" s="5">
        <v>-2</v>
      </c>
      <c r="I279" s="5">
        <v>0</v>
      </c>
    </row>
    <row r="280" spans="1:9" ht="15.75">
      <c r="A280" t="s">
        <v>1041</v>
      </c>
      <c r="B280" s="11" t="s">
        <v>215</v>
      </c>
      <c r="C280" s="5">
        <v>2</v>
      </c>
      <c r="D280" s="5">
        <v>3</v>
      </c>
      <c r="E280" s="9">
        <v>-3</v>
      </c>
      <c r="F280" s="5">
        <v>-1</v>
      </c>
      <c r="G280" s="5">
        <v>-1.5</v>
      </c>
      <c r="H280" s="5">
        <v>-1</v>
      </c>
      <c r="I280" s="5">
        <v>0</v>
      </c>
    </row>
    <row r="281" spans="1:9" ht="15.75">
      <c r="A281" t="s">
        <v>859</v>
      </c>
      <c r="B281" s="11" t="s">
        <v>379</v>
      </c>
      <c r="C281" s="5">
        <v>2</v>
      </c>
      <c r="D281" s="5">
        <v>1</v>
      </c>
      <c r="E281" s="9">
        <v>-3</v>
      </c>
      <c r="F281" s="5">
        <v>-3</v>
      </c>
      <c r="G281" s="5">
        <v>-1.5</v>
      </c>
      <c r="H281" s="5">
        <v>-3</v>
      </c>
      <c r="I281" s="5">
        <v>0</v>
      </c>
    </row>
    <row r="282" spans="1:9" ht="15.75">
      <c r="A282" t="s">
        <v>665</v>
      </c>
      <c r="B282" s="11" t="s">
        <v>202</v>
      </c>
      <c r="C282" s="5">
        <v>1</v>
      </c>
      <c r="D282" s="5">
        <v>3</v>
      </c>
      <c r="E282" s="9">
        <v>-3</v>
      </c>
      <c r="F282" s="5">
        <v>-1</v>
      </c>
      <c r="G282" s="5">
        <v>-3</v>
      </c>
      <c r="H282" s="5">
        <v>-1</v>
      </c>
      <c r="I282" s="5">
        <v>0</v>
      </c>
    </row>
    <row r="283" spans="1:9" ht="15.75">
      <c r="A283" t="s">
        <v>1226</v>
      </c>
      <c r="B283" s="11" t="s">
        <v>413</v>
      </c>
      <c r="C283" s="5">
        <v>3</v>
      </c>
      <c r="D283" s="5">
        <v>1</v>
      </c>
      <c r="E283" s="9">
        <v>-3</v>
      </c>
      <c r="F283" s="5">
        <v>-3</v>
      </c>
      <c r="G283" s="5">
        <v>-1</v>
      </c>
      <c r="H283" s="5">
        <v>-3</v>
      </c>
      <c r="I283" s="5">
        <v>0</v>
      </c>
    </row>
    <row r="284" spans="1:9" ht="15.75">
      <c r="A284" t="s">
        <v>1143</v>
      </c>
      <c r="B284" s="11" t="s">
        <v>18</v>
      </c>
      <c r="C284" s="5">
        <v>3</v>
      </c>
      <c r="D284" s="5">
        <v>4</v>
      </c>
      <c r="E284" s="9">
        <v>-3</v>
      </c>
      <c r="F284" s="5">
        <v>-0.75</v>
      </c>
      <c r="G284" s="5">
        <v>-1</v>
      </c>
      <c r="H284" s="5">
        <v>0</v>
      </c>
      <c r="I284" s="5">
        <v>0</v>
      </c>
    </row>
    <row r="285" spans="1:9" ht="15.75">
      <c r="A285" t="s">
        <v>1140</v>
      </c>
      <c r="B285" s="11" t="s">
        <v>202</v>
      </c>
      <c r="C285" s="5">
        <v>1</v>
      </c>
      <c r="D285" s="5">
        <v>2</v>
      </c>
      <c r="E285" s="9">
        <v>-3</v>
      </c>
      <c r="F285" s="5">
        <v>-1.5</v>
      </c>
      <c r="G285" s="5">
        <v>-3</v>
      </c>
      <c r="H285" s="5">
        <v>-1</v>
      </c>
      <c r="I285" s="5">
        <v>0</v>
      </c>
    </row>
    <row r="286" spans="1:9" ht="15.75">
      <c r="A286" t="s">
        <v>1227</v>
      </c>
      <c r="B286" s="11" t="s">
        <v>30</v>
      </c>
      <c r="C286" s="5">
        <v>2</v>
      </c>
      <c r="D286" s="5">
        <v>1</v>
      </c>
      <c r="E286" s="9">
        <v>-4</v>
      </c>
      <c r="F286" s="5">
        <v>-4</v>
      </c>
      <c r="G286" s="5">
        <v>-2</v>
      </c>
      <c r="H286" s="5">
        <v>-4</v>
      </c>
      <c r="I286" s="5">
        <v>0</v>
      </c>
    </row>
    <row r="287" spans="1:9" ht="15.75">
      <c r="A287" t="s">
        <v>1228</v>
      </c>
      <c r="B287" s="11" t="s">
        <v>18</v>
      </c>
      <c r="C287" s="5">
        <v>2</v>
      </c>
      <c r="D287" s="5">
        <v>1</v>
      </c>
      <c r="E287" s="9">
        <v>-4</v>
      </c>
      <c r="F287" s="5">
        <v>-4</v>
      </c>
      <c r="G287" s="5">
        <v>-2</v>
      </c>
      <c r="H287" s="5">
        <v>-4</v>
      </c>
      <c r="I287" s="5">
        <v>0</v>
      </c>
    </row>
    <row r="288" spans="1:9" ht="15.75">
      <c r="A288" t="s">
        <v>1131</v>
      </c>
      <c r="B288" s="11" t="s">
        <v>47</v>
      </c>
      <c r="C288" s="5">
        <v>2</v>
      </c>
      <c r="D288" s="5">
        <v>2</v>
      </c>
      <c r="E288" s="9">
        <v>-5</v>
      </c>
      <c r="F288" s="5">
        <v>-2.5</v>
      </c>
      <c r="G288" s="5">
        <v>-2.5</v>
      </c>
      <c r="H288" s="5">
        <v>3</v>
      </c>
      <c r="I288" s="5">
        <v>0</v>
      </c>
    </row>
    <row r="289" spans="1:9" ht="15.75">
      <c r="A289" t="s">
        <v>354</v>
      </c>
      <c r="B289" s="11" t="s">
        <v>78</v>
      </c>
      <c r="C289" s="5">
        <v>3</v>
      </c>
      <c r="D289" s="5">
        <v>1</v>
      </c>
      <c r="E289" s="9">
        <v>-5</v>
      </c>
      <c r="F289" s="5">
        <v>-5</v>
      </c>
      <c r="G289" s="5">
        <v>-1.7</v>
      </c>
      <c r="H289" s="5">
        <v>-5</v>
      </c>
      <c r="I289" s="5">
        <v>0</v>
      </c>
    </row>
    <row r="290" spans="1:9" ht="15.75">
      <c r="A290" t="s">
        <v>6</v>
      </c>
      <c r="B290" s="11" t="s">
        <v>8</v>
      </c>
      <c r="C290" s="5">
        <v>2</v>
      </c>
      <c r="D290" s="5">
        <v>1</v>
      </c>
      <c r="E290" s="9">
        <v>-6</v>
      </c>
      <c r="F290" s="5">
        <v>-6</v>
      </c>
      <c r="G290" s="5">
        <v>-3</v>
      </c>
      <c r="H290" s="5">
        <v>-6</v>
      </c>
      <c r="I290" s="5">
        <v>0</v>
      </c>
    </row>
  </sheetData>
  <hyperlinks>
    <hyperlink ref="D1" r:id="rId1" tooltip="Rushing Attempts" display="https://www.footballdb.com/statistics/nfl/player-stats/rushing/2023/preseason?sort=rushatt" xr:uid="{5CF30304-3279-E946-9889-70DDCD4B787E}"/>
    <hyperlink ref="E1" r:id="rId2" tooltip="Rushing Yards" display="https://www.footballdb.com/statistics/nfl/player-stats/rushing/2023/preseason?sort=rushyds" xr:uid="{5E62B448-002B-5B49-AB90-E29E131E1824}"/>
    <hyperlink ref="F1" r:id="rId3" tooltip="Rushing Average" display="https://www.footballdb.com/statistics/nfl/player-stats/rushing/2023/preseason?sort=rushavg" xr:uid="{EBE026A2-75BB-9844-A145-0633FEAC1C0D}"/>
    <hyperlink ref="G1" r:id="rId4" tooltip="Rushing Yards Per Game" display="https://www.footballdb.com/statistics/nfl/player-stats/rushing/2023/preseason?sort=rushypg" xr:uid="{F589090F-0E33-6B4F-BB9C-00E1BA7DA90D}"/>
    <hyperlink ref="H1" r:id="rId5" tooltip="Longest Rush" display="https://www.footballdb.com/statistics/nfl/player-stats/rushing/2023/preseason?sort=rushlg" xr:uid="{37AC2CC9-96F9-9148-9B47-CE4BB0A7C0C9}"/>
    <hyperlink ref="I1" r:id="rId6" tooltip="Rushing Touchdowns" display="https://www.footballdb.com/statistics/nfl/player-stats/rushing/2023/preseason?sort=rushtds" xr:uid="{1C7BBDF0-9F0C-3E48-B06E-A4968465E349}"/>
    <hyperlink ref="B290" r:id="rId7" display="https://www.footballdb.com/teams/nfl/buffalo-bills/stats" xr:uid="{97FCDE9C-665C-6B45-87C4-8EA22BC4045C}"/>
    <hyperlink ref="B289" r:id="rId8" display="https://www.footballdb.com/teams/nfl/new-orleans-saints/stats" xr:uid="{4BA80B17-3C0A-984D-8080-D828700DF8F8}"/>
    <hyperlink ref="B288" r:id="rId9" display="https://www.footballdb.com/teams/nfl/detroit-lions/stats" xr:uid="{0DAB5AF3-E5F9-A94E-A4FE-62A9C7CDF2E6}"/>
    <hyperlink ref="B287" r:id="rId10" display="https://www.footballdb.com/teams/nfl/pittsburgh-steelers/stats" xr:uid="{1FA5A4C4-3935-1A48-A37B-D7AEFD3C3638}"/>
    <hyperlink ref="B286" r:id="rId11" display="https://www.footballdb.com/teams/nfl/philadelphia-eagles/stats" xr:uid="{4BE9777C-A3E1-0C44-BD2B-430C975492D7}"/>
    <hyperlink ref="B285" r:id="rId12" display="https://www.footballdb.com/teams/nfl/houston-texans/stats" xr:uid="{4B433CF6-36B2-264F-AEAA-CA7669E023DC}"/>
    <hyperlink ref="B284" r:id="rId13" display="https://www.footballdb.com/teams/nfl/pittsburgh-steelers/stats" xr:uid="{B5C35FEA-ED9D-E44C-9302-63B28C65A7CA}"/>
    <hyperlink ref="B283" r:id="rId14" display="https://www.footballdb.com/teams/nfl/seattle-seahawks/stats" xr:uid="{1E85F844-3635-5948-9F1D-6874FD257DEC}"/>
    <hyperlink ref="B282" r:id="rId15" display="https://www.footballdb.com/teams/nfl/houston-texans/stats" xr:uid="{F0F8B276-C3D9-2A49-B5AF-18DAC0973E58}"/>
    <hyperlink ref="B281" r:id="rId16" display="https://www.footballdb.com/teams/nfl/tampa-bay-buccaneers/stats" xr:uid="{FF4BE775-00EC-1145-A954-DE1F1C8864A3}"/>
    <hyperlink ref="B280" r:id="rId17" display="https://www.footballdb.com/teams/nfl/san-francisco-49ers/stats" xr:uid="{679D41DD-CA93-9441-A257-F55B96319D03}"/>
    <hyperlink ref="B279" r:id="rId18" display="https://www.footballdb.com/teams/nfl/new-york-jets/stats" xr:uid="{6ED9EC99-937B-3B43-BD9D-3B360B66D985}"/>
    <hyperlink ref="B278" r:id="rId19" display="https://www.footballdb.com/teams/nfl/buffalo-bills/stats" xr:uid="{69C72042-4930-964F-B8C8-8D9B71072841}"/>
    <hyperlink ref="B277" r:id="rId20" display="https://www.footballdb.com/teams/nfl/philadelphia-eagles/stats" xr:uid="{149DEFC4-6A81-5546-8011-506809A24487}"/>
    <hyperlink ref="B276" r:id="rId21" display="https://www.footballdb.com/teams/nfl/atlanta-falcons/stats" xr:uid="{90AD1BB6-26FF-2D4B-BE03-F58A744D009F}"/>
    <hyperlink ref="B275" r:id="rId22" display="https://www.footballdb.com/teams/nfl/miami-dolphins/stats" xr:uid="{B2E1CEA5-F0B8-7E4F-B2B7-9EB4DED7B308}"/>
    <hyperlink ref="B274" r:id="rId23" display="https://www.footballdb.com/teams/nfl/detroit-lions/stats" xr:uid="{D31E3320-E356-C943-9FE3-272E8952CF31}"/>
    <hyperlink ref="B273" r:id="rId24" display="https://www.footballdb.com/teams/nfl/kansas-city-chiefs/stats" xr:uid="{BB66EFD9-EED2-F941-9657-B82CC4DA3B1E}"/>
    <hyperlink ref="B272" r:id="rId25" display="https://www.footballdb.com/teams/nfl/houston-texans/stats" xr:uid="{35DBF2CB-9C3E-4F41-8A07-82E8AF54CCE1}"/>
    <hyperlink ref="B271" r:id="rId26" display="https://www.footballdb.com/teams/nfl/san-francisco-49ers/stats" xr:uid="{DA7C06C1-8363-9141-8CEA-EABB5E3B6A7B}"/>
    <hyperlink ref="B270" r:id="rId27" display="https://www.footballdb.com/teams/nfl/san-francisco-49ers/stats" xr:uid="{A118E57F-D3FF-5A4B-8055-814000D0B0CC}"/>
    <hyperlink ref="B269" r:id="rId28" display="https://www.footballdb.com/teams/nfl/washington-commanders/stats" xr:uid="{68A1FEDE-CF31-4C4A-96C3-F97937A0D3B7}"/>
    <hyperlink ref="B268" r:id="rId29" display="https://www.footballdb.com/teams/nfl/kansas-city-chiefs/stats" xr:uid="{36DC6DD9-966C-9B47-A0A6-9E7BD11D33A3}"/>
    <hyperlink ref="B267" r:id="rId30" display="https://www.footballdb.com/teams/nfl/jacksonville-jaguars/stats" xr:uid="{CDBF8F9A-5823-D34A-A2BD-31F2AE9B75AD}"/>
    <hyperlink ref="B266" r:id="rId31" display="https://www.footballdb.com/teams/nfl/green-bay-packers/stats" xr:uid="{8A3F23F2-D066-4343-8368-5C921625EE36}"/>
    <hyperlink ref="B265" r:id="rId32" display="https://www.footballdb.com/teams/nfl/houston-texans/stats" xr:uid="{B71E19F1-FC1C-544B-8D05-F34E4816E94F}"/>
    <hyperlink ref="B264" r:id="rId33" display="https://www.footballdb.com/teams/nfl/baltimore-ravens/stats" xr:uid="{CE31F235-9B18-4940-B824-7E53E5984488}"/>
    <hyperlink ref="B263" r:id="rId34" display="https://www.footballdb.com/teams/nfl/new-york-giants/stats" xr:uid="{E47CEB43-A764-8642-B476-D591C8637116}"/>
    <hyperlink ref="B262" r:id="rId35" display="https://www.footballdb.com/teams/nfl/tampa-bay-buccaneers/stats" xr:uid="{8FA1033F-A76C-874B-B34B-852DCA3EDB9C}"/>
    <hyperlink ref="B261" r:id="rId36" display="https://www.footballdb.com/teams/nfl/seattle-seahawks/stats" xr:uid="{C2111A15-518A-6B4F-9ECF-2A6DC054AD44}"/>
    <hyperlink ref="B260" r:id="rId37" display="https://www.footballdb.com/teams/nfl/cleveland-browns/stats" xr:uid="{5C07FB83-2761-8A4E-BCED-1343DC7190E6}"/>
    <hyperlink ref="B259" r:id="rId38" display="https://www.footballdb.com/teams/nfl/indianapolis-colts/stats" xr:uid="{673E2C1D-BF58-7F43-B862-4FC6FDE1271C}"/>
    <hyperlink ref="B258" r:id="rId39" display="https://www.footballdb.com/teams/nfl/new-england-patriots/stats" xr:uid="{D1FAECAD-1C98-7943-AA52-0C858C0CD128}"/>
    <hyperlink ref="B257" r:id="rId40" display="https://www.footballdb.com/teams/nfl/seattle-seahawks/stats" xr:uid="{1456BF3A-C74F-D249-BA7D-592221076E05}"/>
    <hyperlink ref="B256" r:id="rId41" display="https://www.footballdb.com/teams/nfl/los-angeles-chargers/stats" xr:uid="{F704316A-8ADF-4E43-8C60-DBF381DEC0E0}"/>
    <hyperlink ref="B255" r:id="rId42" display="https://www.footballdb.com/teams/nfl/san-francisco-49ers/stats" xr:uid="{2A00B94B-ECD7-334E-8458-EB3FC84AD8D7}"/>
    <hyperlink ref="B254" r:id="rId43" display="https://www.footballdb.com/teams/nfl/green-bay-packers/stats" xr:uid="{E2357614-631D-B145-91BE-8FA14D4323D6}"/>
    <hyperlink ref="B253" r:id="rId44" display="https://www.footballdb.com/teams/nfl/tampa-bay-buccaneers/stats" xr:uid="{D9AE2352-5B7E-B247-B496-023C356AE34B}"/>
    <hyperlink ref="B252" r:id="rId45" display="https://www.footballdb.com/teams/nfl/arizona-cardinals/stats" xr:uid="{596F809D-40F9-1946-ADE7-9A9F4013FD80}"/>
    <hyperlink ref="B251" r:id="rId46" display="https://www.footballdb.com/teams/nfl/denver-broncos/stats" xr:uid="{9F8604BC-21E3-E34D-AED2-02997AC38B1F}"/>
    <hyperlink ref="B250" r:id="rId47" display="https://www.footballdb.com/teams/nfl/las-vegas-raiders/stats" xr:uid="{EF7ECA31-34C8-4744-83F5-9BD7D2582EC6}"/>
    <hyperlink ref="B249" r:id="rId48" display="https://www.footballdb.com/teams/nfl/arizona-cardinals/stats" xr:uid="{2AFE34E4-8219-6044-A803-71C98319626F}"/>
    <hyperlink ref="B248" r:id="rId49" display="https://www.footballdb.com/teams/nfl/jacksonville-jaguars/stats" xr:uid="{6F108232-321C-5148-B9E2-2D9309B2C052}"/>
    <hyperlink ref="B247" r:id="rId50" display="https://www.footballdb.com/teams/nfl/los-angeles-rams/stats" xr:uid="{E16ED9E4-BFAE-D64A-8AC8-721D1AA52094}"/>
    <hyperlink ref="B246" r:id="rId51" display="https://www.footballdb.com/teams/nfl/carolina-panthers/stats" xr:uid="{5276050E-E710-2640-96EF-B991144B8760}"/>
    <hyperlink ref="B245" r:id="rId52" display="https://www.footballdb.com/teams/nfl/pittsburgh-steelers/stats" xr:uid="{3B496432-5AC5-CB48-9517-E4F332BE836D}"/>
    <hyperlink ref="B244" r:id="rId53" display="https://www.footballdb.com/teams/nfl/new-england-patriots/stats" xr:uid="{EE1C9261-3342-A947-A347-781E0365BF49}"/>
    <hyperlink ref="B243" r:id="rId54" display="https://www.footballdb.com/teams/nfl/new-york-jets/stats" xr:uid="{918F01B1-3E65-B04D-A548-F47A4355EC68}"/>
    <hyperlink ref="B242" r:id="rId55" display="https://www.footballdb.com/teams/nfl/las-vegas-raiders/stats" xr:uid="{926BBB63-2A05-D14A-9760-1C11BA952944}"/>
    <hyperlink ref="B241" r:id="rId56" display="https://www.footballdb.com/teams/nfl/houston-texans/stats" xr:uid="{536C97D9-F0B3-E04B-B64B-B15F0CCF97E8}"/>
    <hyperlink ref="B240" r:id="rId57" display="https://www.footballdb.com/teams/nfl/arizona-cardinals/stats" xr:uid="{FEF961BA-4A92-194E-AB64-0599BEC69C54}"/>
    <hyperlink ref="B239" r:id="rId58" display="https://www.footballdb.com/teams/nfl/kansas-city-chiefs/stats" xr:uid="{7CEB0603-5C54-BA4E-98A6-BD0C41CA9684}"/>
    <hyperlink ref="B238" r:id="rId59" display="https://www.footballdb.com/teams/nfl/tennessee-titans/stats" xr:uid="{94C8DC58-81C5-904E-99EC-30DD70FA20AB}"/>
    <hyperlink ref="B237" r:id="rId60" display="https://www.footballdb.com/teams/nfl/new-york-giants/stats" xr:uid="{A0F2FBA4-C789-724B-840F-88A92FD6A962}"/>
    <hyperlink ref="B236" r:id="rId61" display="https://www.footballdb.com/teams/nfl/green-bay-packers/stats" xr:uid="{B8EC81D9-0728-F54D-9C6D-D31EECF2A0F2}"/>
    <hyperlink ref="B235" r:id="rId62" display="https://www.footballdb.com/teams/nfl/philadelphia-eagles/stats" xr:uid="{5ED96D4A-CE48-5D41-A961-6476487A5A65}"/>
    <hyperlink ref="B234" r:id="rId63" display="https://www.footballdb.com/teams/nfl/kansas-city-chiefs/stats" xr:uid="{BD2C358C-D09B-F542-B7A9-157585EC78FD}"/>
    <hyperlink ref="B233" r:id="rId64" display="https://www.footballdb.com/teams/nfl/los-angeles-rams/stats" xr:uid="{7163721D-23D7-6340-9663-CAD7FCFBD8D8}"/>
    <hyperlink ref="B232" r:id="rId65" display="https://www.footballdb.com/teams/nfl/new-york-jets/stats" xr:uid="{8D22A3B5-8C2C-E249-8F9A-3E737CC8C600}"/>
    <hyperlink ref="B231" r:id="rId66" display="https://www.footballdb.com/teams/nfl/cincinnati-bengals/stats" xr:uid="{741B8241-32F6-374E-B32D-8DA4A0D9FEBA}"/>
    <hyperlink ref="B230" r:id="rId67" display="https://www.footballdb.com/teams/nfl/atlanta-falcons/stats" xr:uid="{3AA1F8E6-EF1C-5D43-ADBC-B36F544CF9F4}"/>
    <hyperlink ref="B229" r:id="rId68" display="https://www.footballdb.com/teams/nfl/las-vegas-raiders/stats" xr:uid="{1E7E2770-6588-A941-AEF8-541EFC2971A8}"/>
    <hyperlink ref="B228" r:id="rId69" display="https://www.footballdb.com/teams/nfl/tennessee-titans/stats" xr:uid="{C19C1484-2D60-C543-AD07-3BC1BD5681C7}"/>
    <hyperlink ref="B227" r:id="rId70" display="https://www.footballdb.com/teams/nfl/tampa-bay-buccaneers/stats" xr:uid="{D18E7809-01F5-A54F-AD22-64B6098B6A90}"/>
    <hyperlink ref="B226" r:id="rId71" display="https://www.footballdb.com/teams/nfl/los-angeles-rams/stats" xr:uid="{47DDF3F1-0FE6-F447-A691-378058EBD151}"/>
    <hyperlink ref="B225" r:id="rId72" display="https://www.footballdb.com/teams/nfl/new-orleans-saints/stats" xr:uid="{DA231359-6698-D441-8157-F1DFD3D48219}"/>
    <hyperlink ref="B224" r:id="rId73" display="https://www.footballdb.com/teams/nfl/green-bay-packers/stats" xr:uid="{4A95224F-0980-DC4B-A3F9-07BA0EB3B70B}"/>
    <hyperlink ref="B223" r:id="rId74" display="https://www.footballdb.com/teams/nfl/detroit-lions/stats" xr:uid="{52613F27-4957-F341-93DE-3DC9C46A5BAD}"/>
    <hyperlink ref="B222" r:id="rId75" display="https://www.footballdb.com/teams/nfl/chicago-bears/stats" xr:uid="{04311489-9754-3C48-BC6A-B31ED0D02D6B}"/>
    <hyperlink ref="B221" r:id="rId76" display="https://www.footballdb.com/teams/nfl/chicago-bears/stats" xr:uid="{9182FB22-15EF-C64A-8A22-8FEC68EEC793}"/>
    <hyperlink ref="B220" r:id="rId77" display="https://www.footballdb.com/teams/nfl/los-angeles-chargers/stats" xr:uid="{185F9D70-F3C5-504F-941D-24781C600168}"/>
    <hyperlink ref="B219" r:id="rId78" display="https://www.footballdb.com/teams/nfl/los-angeles-chargers/stats" xr:uid="{52D8DE3A-BB17-B640-A4C7-5330AF551EC0}"/>
    <hyperlink ref="B218" r:id="rId79" display="https://www.footballdb.com/teams/nfl/baltimore-ravens/stats" xr:uid="{4E416BF6-9472-6342-9BB1-2E55D6594DC5}"/>
    <hyperlink ref="B217" r:id="rId80" display="https://www.footballdb.com/teams/nfl/new-england-patriots/stats" xr:uid="{7A3673A2-59A0-DE49-A714-793FD9460A0D}"/>
    <hyperlink ref="B216" r:id="rId81" display="https://www.footballdb.com/teams/nfl/arizona-cardinals/stats" xr:uid="{E30C6821-F0B9-5E47-8C72-9C40BB1B3A25}"/>
    <hyperlink ref="B215" r:id="rId82" display="https://www.footballdb.com/teams/nfl/kansas-city-chiefs/stats" xr:uid="{69318B83-EBE7-E742-A483-FC668C13F3EB}"/>
    <hyperlink ref="B214" r:id="rId83" display="https://www.footballdb.com/teams/nfl/cleveland-browns/stats" xr:uid="{E2A67A9F-9387-044E-97DD-05E9C2F95666}"/>
    <hyperlink ref="B213" r:id="rId84" display="https://www.footballdb.com/teams/nfl/denver-broncos/stats" xr:uid="{FEFF52A4-590D-A846-B27F-8F6C0F7FAFD1}"/>
    <hyperlink ref="B212" r:id="rId85" display="https://www.footballdb.com/teams/nfl/tampa-bay-buccaneers/stats" xr:uid="{C985E669-7610-A648-ACAC-238B88A60D22}"/>
    <hyperlink ref="B211" r:id="rId86" display="https://www.footballdb.com/teams/nfl/las-vegas-raiders/stats" xr:uid="{D3DE3069-660A-264D-A2F8-BC72AEF46F23}"/>
    <hyperlink ref="B210" r:id="rId87" display="https://www.footballdb.com/teams/nfl/philadelphia-eagles/stats" xr:uid="{D6363710-502F-0247-A9AC-AAB3AC833405}"/>
    <hyperlink ref="B209" r:id="rId88" display="https://www.footballdb.com/teams/nfl/tennessee-titans/stats" xr:uid="{1876A717-AEE8-8644-9245-AE8247B0587A}"/>
    <hyperlink ref="B208" r:id="rId89" display="https://www.footballdb.com/teams/nfl/denver-broncos/stats" xr:uid="{285DBF22-F610-9D41-8305-8F118DE4DDB2}"/>
    <hyperlink ref="B207" r:id="rId90" display="https://www.footballdb.com/teams/nfl/seattle-seahawks/stats" xr:uid="{3AA37A25-94CD-D749-820A-EEA711E2BB76}"/>
    <hyperlink ref="B206" r:id="rId91" display="https://www.footballdb.com/teams/nfl/san-francisco-49ers/stats" xr:uid="{B005166D-D295-4741-B8E2-788388BFB540}"/>
    <hyperlink ref="B205" r:id="rId92" display="https://www.footballdb.com/teams/nfl/baltimore-ravens/stats" xr:uid="{3A040309-E80C-E647-B765-D2BE3E06C9FF}"/>
    <hyperlink ref="B204" r:id="rId93" display="https://www.footballdb.com/teams/nfl/tampa-bay-buccaneers/stats" xr:uid="{C46A6B37-2EED-0747-BE4F-A98791CAA712}"/>
    <hyperlink ref="B203" r:id="rId94" display="https://www.footballdb.com/teams/nfl/atlanta-falcons/stats" xr:uid="{9FFD720B-8DFF-A348-AEE2-A47F5687CAB3}"/>
    <hyperlink ref="B202" r:id="rId95" display="https://www.footballdb.com/teams/nfl/new-orleans-saints/stats" xr:uid="{C08B36AC-D90D-B443-B984-0AE15DEBF072}"/>
    <hyperlink ref="B201" r:id="rId96" display="https://www.footballdb.com/teams/nfl/tampa-bay-buccaneers/stats" xr:uid="{7C003A51-F6D6-2D4D-9EAA-69A283B5D177}"/>
    <hyperlink ref="B200" r:id="rId97" display="https://www.footballdb.com/teams/nfl/new-orleans-saints/stats" xr:uid="{44DE6F1C-5A30-F041-8831-CBC2E7C02E76}"/>
    <hyperlink ref="B199" r:id="rId98" display="https://www.footballdb.com/teams/nfl/chicago-bears/stats" xr:uid="{100FC663-9EDA-9946-BB4B-02505F4B86A7}"/>
    <hyperlink ref="B198" r:id="rId99" display="https://www.footballdb.com/teams/nfl/atlanta-falcons/stats" xr:uid="{E0B10AED-814F-6A43-A6D8-AE8A93325AC7}"/>
    <hyperlink ref="B197" r:id="rId100" display="https://www.footballdb.com/teams/nfl/kansas-city-chiefs/stats" xr:uid="{C601202D-FE74-984E-ABF4-0F6A8B9094F4}"/>
    <hyperlink ref="B196" r:id="rId101" display="https://www.footballdb.com/teams/nfl/kansas-city-chiefs/stats" xr:uid="{ACEA7AA8-EB22-3C40-9728-AF3E6AD6E704}"/>
    <hyperlink ref="B195" r:id="rId102" display="https://www.footballdb.com/teams/nfl/buffalo-bills/stats" xr:uid="{203632E0-3422-354B-B7B3-96C087E613D9}"/>
    <hyperlink ref="B194" r:id="rId103" display="https://www.footballdb.com/teams/nfl/arizona-cardinals/stats" xr:uid="{A362672D-F5E0-EA44-9CF6-DFFC2D5C714E}"/>
    <hyperlink ref="B193" r:id="rId104" display="https://www.footballdb.com/teams/nfl/san-francisco-49ers/stats" xr:uid="{5970F68E-6C2E-654C-8F4B-49D94EEF93CA}"/>
    <hyperlink ref="B192" r:id="rId105" display="https://www.footballdb.com/teams/nfl/cincinnati-bengals/stats" xr:uid="{2965F5C5-9A32-E34D-9D6A-B5322FE3ED33}"/>
    <hyperlink ref="B191" r:id="rId106" display="https://www.footballdb.com/teams/nfl/detroit-lions/stats" xr:uid="{C42FB4B6-0B1B-CC40-B993-A16C47B456A7}"/>
    <hyperlink ref="B190" r:id="rId107" display="https://www.footballdb.com/teams/nfl/pittsburgh-steelers/stats" xr:uid="{37A26A25-1322-CF41-A4D9-03373DC0E599}"/>
    <hyperlink ref="B189" r:id="rId108" display="https://www.footballdb.com/teams/nfl/chicago-bears/stats" xr:uid="{6D11926F-FE66-7A4A-A8A5-6613DB1194EC}"/>
    <hyperlink ref="B188" r:id="rId109" display="https://www.footballdb.com/teams/nfl/new-orleans-saints/stats" xr:uid="{629646E8-0D83-9945-B06A-3AD1CD333251}"/>
    <hyperlink ref="B187" r:id="rId110" display="https://www.footballdb.com/teams/nfl/new-orleans-saints/stats" xr:uid="{C4373818-EAF0-064B-B78F-A7A1DDFE060A}"/>
    <hyperlink ref="B186" r:id="rId111" display="https://www.footballdb.com/teams/nfl/houston-texans/stats" xr:uid="{9C53154C-AD6B-3540-A5D6-7FAD9940442D}"/>
    <hyperlink ref="B185" r:id="rId112" display="https://www.footballdb.com/teams/nfl/minnesota-vikings/stats" xr:uid="{856FD942-C155-4F49-B9C0-45D80C4668E6}"/>
    <hyperlink ref="B184" r:id="rId113" display="https://www.footballdb.com/teams/nfl/cleveland-browns/stats" xr:uid="{069C51D9-5766-1B4E-A3AB-DCD01A987B75}"/>
    <hyperlink ref="B183" r:id="rId114" display="https://www.footballdb.com/teams/nfl/tennessee-titans/stats" xr:uid="{6E4710B7-0EA7-A04B-81F9-1AC45B5B1392}"/>
    <hyperlink ref="B182" r:id="rId115" display="https://www.footballdb.com/teams/nfl/tampa-bay-buccaneers/stats" xr:uid="{7ADBA914-2BC3-DB46-AE49-D2A586B53F34}"/>
    <hyperlink ref="B181" r:id="rId116" display="https://www.footballdb.com/teams/nfl/san-francisco-49ers/stats" xr:uid="{7B10EF3D-BF6A-A243-ABB6-BF84F09FF8EA}"/>
    <hyperlink ref="B180" r:id="rId117" display="https://www.footballdb.com/teams/nfl/kansas-city-chiefs/stats" xr:uid="{5EF21FDA-AA72-1444-9CDD-D27FF4C9A747}"/>
    <hyperlink ref="B179" r:id="rId118" display="https://www.footballdb.com/teams/nfl/seattle-seahawks/stats" xr:uid="{3A899063-3DD7-284F-A5C9-BB9FAD39EE20}"/>
    <hyperlink ref="B178" r:id="rId119" display="https://www.footballdb.com/teams/nfl/detroit-lions/stats" xr:uid="{B26D6419-6E18-5948-9D54-FB657C78B3EC}"/>
    <hyperlink ref="B177" r:id="rId120" display="https://www.footballdb.com/teams/nfl/los-angeles-chargers/stats" xr:uid="{8FD85D60-D061-7249-8E04-8291B65EC91B}"/>
    <hyperlink ref="B176" r:id="rId121" display="https://www.footballdb.com/teams/nfl/atlanta-falcons/stats" xr:uid="{3FCF273B-03FA-EF40-AB6F-4F28F127CB26}"/>
    <hyperlink ref="B175" r:id="rId122" display="https://www.footballdb.com/teams/nfl/houston-texans/stats" xr:uid="{B4BE7451-15D3-4C45-AC62-88F337318530}"/>
    <hyperlink ref="B174" r:id="rId123" display="https://www.footballdb.com/teams/nfl/new-york-jets/stats" xr:uid="{CFCE8FD8-FE79-BF49-B0FE-15095D9895CD}"/>
    <hyperlink ref="B173" r:id="rId124" display="https://www.footballdb.com/teams/nfl/washington-commanders/stats" xr:uid="{B9A6AC26-9D0D-8D49-95DC-3DD38E9ED95C}"/>
    <hyperlink ref="B172" r:id="rId125" display="https://www.footballdb.com/teams/nfl/cleveland-browns/stats" xr:uid="{06528194-84D4-9740-9991-57687D4ADA1A}"/>
    <hyperlink ref="B171" r:id="rId126" display="https://www.footballdb.com/teams/nfl/new-york-giants/stats" xr:uid="{C4C88BC4-9FE0-F442-A503-BF229BDB91EE}"/>
    <hyperlink ref="B170" r:id="rId127" display="https://www.footballdb.com/teams/nfl/baltimore-ravens/stats" xr:uid="{CDB69489-4EEE-254A-ABF8-52C4EF9FF205}"/>
    <hyperlink ref="B169" r:id="rId128" display="https://www.footballdb.com/teams/nfl/carolina-panthers/stats" xr:uid="{5771AC98-1BF4-CA48-9A38-68B9B7B04062}"/>
    <hyperlink ref="B168" r:id="rId129" display="https://www.footballdb.com/teams/nfl/tampa-bay-buccaneers/stats" xr:uid="{4760B98D-F972-0249-A9BD-FF71B954685A}"/>
    <hyperlink ref="B167" r:id="rId130" display="https://www.footballdb.com/teams/nfl/chicago-bears/stats" xr:uid="{C17ABBF0-25F8-CF45-A166-22911AF0A11C}"/>
    <hyperlink ref="B166" r:id="rId131" display="https://www.footballdb.com/teams/nfl/washington-commanders/stats" xr:uid="{CBA23E44-7273-104D-9406-DE088BCA775A}"/>
    <hyperlink ref="B165" r:id="rId132" display="https://www.footballdb.com/teams/nfl/cleveland-browns/stats" xr:uid="{9AA14229-EF3A-4743-8043-A7DF08AD1BCA}"/>
    <hyperlink ref="B164" r:id="rId133" display="https://www.footballdb.com/teams/nfl/denver-broncos/stats" xr:uid="{FB8088CD-9B47-AF4C-B72C-944AA332856A}"/>
    <hyperlink ref="B163" r:id="rId134" display="https://www.footballdb.com/teams/nfl/philadelphia-eagles/stats" xr:uid="{E7A1CAF2-CB82-3A4F-BE25-9C2D23CA4F10}"/>
    <hyperlink ref="B162" r:id="rId135" display="https://www.footballdb.com/teams/nfl/detroit-lions/stats" xr:uid="{BE2D0E56-FA92-A14A-BFE1-FA99E6EB921F}"/>
    <hyperlink ref="B161" r:id="rId136" display="https://www.footballdb.com/teams/nfl/jacksonville-jaguars/stats" xr:uid="{F3821FED-F947-FF4F-8BE3-DB277C1F9B3D}"/>
    <hyperlink ref="B160" r:id="rId137" display="https://www.footballdb.com/teams/nfl/pittsburgh-steelers/stats" xr:uid="{29954DB1-1B07-BC49-AD87-797C92422FFE}"/>
    <hyperlink ref="B159" r:id="rId138" display="https://www.footballdb.com/teams/nfl/new-york-jets/stats" xr:uid="{A84066BF-8ABE-EF4B-A788-8C5B1C407339}"/>
    <hyperlink ref="B158" r:id="rId139" display="https://www.footballdb.com/teams/nfl/denver-broncos/stats" xr:uid="{20D6DC05-B563-6C4F-B989-C349E011FC20}"/>
    <hyperlink ref="B157" r:id="rId140" display="https://www.footballdb.com/teams/nfl/denver-broncos/stats" xr:uid="{5B939163-78FB-9E48-A6CA-C9A93FF94496}"/>
    <hyperlink ref="B156" r:id="rId141" display="https://www.footballdb.com/teams/nfl/cleveland-browns/stats" xr:uid="{F8FDD0BF-BD82-F945-884D-35C688991CD4}"/>
    <hyperlink ref="B155" r:id="rId142" display="https://www.footballdb.com/teams/nfl/indianapolis-colts/stats" xr:uid="{0FA17408-ACBD-8C41-877E-905F774099D0}"/>
    <hyperlink ref="B154" r:id="rId143" display="https://www.footballdb.com/teams/nfl/washington-commanders/stats" xr:uid="{61422B62-0802-2A4B-9958-3DE2CC49FF86}"/>
    <hyperlink ref="B153" r:id="rId144" display="https://www.footballdb.com/teams/nfl/buffalo-bills/stats" xr:uid="{B9D85A90-9D8F-CE4F-9FDB-5FEC9D989025}"/>
    <hyperlink ref="B152" r:id="rId145" display="https://www.footballdb.com/teams/nfl/chicago-bears/stats" xr:uid="{97AB7E73-2C8A-7949-AC32-B090B5830B9C}"/>
    <hyperlink ref="B151" r:id="rId146" display="https://www.footballdb.com/teams/nfl/denver-broncos/stats" xr:uid="{4E66F325-5DDE-F744-BC07-150DA945A4D8}"/>
    <hyperlink ref="B150" r:id="rId147" display="https://www.footballdb.com/teams/nfl/pittsburgh-steelers/stats" xr:uid="{F9712666-1DCA-C140-BEC4-BA08A140DCF2}"/>
    <hyperlink ref="B149" r:id="rId148" display="https://www.footballdb.com/teams/nfl/new-england-patriots/stats" xr:uid="{6F8C2BA1-B84A-9347-80A4-9F9965338188}"/>
    <hyperlink ref="B148" r:id="rId149" display="https://www.footballdb.com/teams/nfl/cincinnati-bengals/stats" xr:uid="{8B4A9282-14ED-F84B-A091-20D23C84CF66}"/>
    <hyperlink ref="B147" r:id="rId150" display="https://www.footballdb.com/teams/nfl/new-orleans-saints/stats" xr:uid="{17DB8292-8E99-944E-81BA-C5DD636FC798}"/>
    <hyperlink ref="B146" r:id="rId151" display="https://www.footballdb.com/teams/nfl/las-vegas-raiders/stats" xr:uid="{42063293-C69D-7F4D-847F-84907726B76A}"/>
    <hyperlink ref="B145" r:id="rId152" display="https://www.footballdb.com/teams/nfl/las-vegas-raiders/stats" xr:uid="{C0DE6AA4-984A-D846-BD5C-1ED0AE96BA56}"/>
    <hyperlink ref="B144" r:id="rId153" display="https://www.footballdb.com/teams/nfl/miami-dolphins/stats" xr:uid="{3BD68B6A-3214-7745-B652-2A63606C0230}"/>
    <hyperlink ref="B143" r:id="rId154" display="https://www.footballdb.com/teams/nfl/pittsburgh-steelers/stats" xr:uid="{98657E47-6ABF-8F4E-88FB-E1E0404B5557}"/>
    <hyperlink ref="B142" r:id="rId155" display="https://www.footballdb.com/teams/nfl/pittsburgh-steelers/stats" xr:uid="{61C67BFC-8634-7547-964C-F301D288881E}"/>
    <hyperlink ref="B141" r:id="rId156" display="https://www.footballdb.com/teams/nfl/new-york-giants/stats" xr:uid="{9293BE03-6D82-F143-B21C-A16AD579590B}"/>
    <hyperlink ref="B140" r:id="rId157" display="https://www.footballdb.com/teams/nfl/philadelphia-eagles/stats" xr:uid="{AA843C9F-CF1A-6A4B-AE8D-8B040BACACA7}"/>
    <hyperlink ref="B139" r:id="rId158" display="https://www.footballdb.com/teams/nfl/green-bay-packers/stats" xr:uid="{5D38CF1D-19EA-1D43-9206-515AD3B4A280}"/>
    <hyperlink ref="B138" r:id="rId159" display="https://www.footballdb.com/teams/nfl/seattle-seahawks/stats" xr:uid="{71A6D5FA-6711-884E-BC10-148946BEF8F8}"/>
    <hyperlink ref="B137" r:id="rId160" display="https://www.footballdb.com/teams/nfl/chicago-bears/stats" xr:uid="{54326524-3899-5149-A038-58DEA0C96FBF}"/>
    <hyperlink ref="B136" r:id="rId161" display="https://www.footballdb.com/teams/nfl/chicago-bears/stats" xr:uid="{F55E2804-3F40-D646-B404-0324A6A7FAA9}"/>
    <hyperlink ref="B135" r:id="rId162" display="https://www.footballdb.com/teams/nfl/tampa-bay-buccaneers/stats" xr:uid="{29927F9E-BCAA-D44E-85EE-C1CF135FECCD}"/>
    <hyperlink ref="B134" r:id="rId163" display="https://www.footballdb.com/teams/nfl/washington-commanders/stats" xr:uid="{2CA321FB-B522-8144-A5D0-8707EF6E2F92}"/>
    <hyperlink ref="B133" r:id="rId164" display="https://www.footballdb.com/teams/nfl/detroit-lions/stats" xr:uid="{58F795B0-4E9C-D54B-BEFD-298616AD3149}"/>
    <hyperlink ref="B132" r:id="rId165" display="https://www.footballdb.com/teams/nfl/philadelphia-eagles/stats" xr:uid="{116695CE-E5D4-264F-B426-9B84D5403306}"/>
    <hyperlink ref="B131" r:id="rId166" display="https://www.footballdb.com/teams/nfl/pittsburgh-steelers/stats" xr:uid="{00B1D070-7674-3647-9EA0-9C59C3DC9223}"/>
    <hyperlink ref="B130" r:id="rId167" display="https://www.footballdb.com/teams/nfl/minnesota-vikings/stats" xr:uid="{D43DBEE3-A0E9-3041-B505-ECE1F72B9125}"/>
    <hyperlink ref="B129" r:id="rId168" display="https://www.footballdb.com/teams/nfl/new-england-patriots/stats" xr:uid="{6644E11A-CAC0-FC47-AA5D-D0C4B0518D9C}"/>
    <hyperlink ref="B128" r:id="rId169" display="https://www.footballdb.com/teams/nfl/san-francisco-49ers/stats" xr:uid="{D8886879-5EEB-0E4A-8017-6FF49FAF933F}"/>
    <hyperlink ref="B127" r:id="rId170" display="https://www.footballdb.com/teams/nfl/new-york-giants/stats" xr:uid="{8D4BC939-CC36-2142-B00F-55F91B1E5FF7}"/>
    <hyperlink ref="B126" r:id="rId171" display="https://www.footballdb.com/teams/nfl/indianapolis-colts/stats" xr:uid="{027C2722-EB65-0A48-924E-D7943C197487}"/>
    <hyperlink ref="B125" r:id="rId172" display="https://www.footballdb.com/teams/nfl/pittsburgh-steelers/stats" xr:uid="{E52D0450-7A27-8642-AFD5-B27A49AED64C}"/>
    <hyperlink ref="B124" r:id="rId173" display="https://www.footballdb.com/teams/nfl/washington-commanders/stats" xr:uid="{A2B9EEAC-4F0A-D340-AD78-8F2CC43DC782}"/>
    <hyperlink ref="B123" r:id="rId174" display="https://www.footballdb.com/teams/nfl/kansas-city-chiefs/stats" xr:uid="{DB523AC0-5FFD-E146-905D-459B4A816D95}"/>
    <hyperlink ref="B122" r:id="rId175" display="https://www.footballdb.com/teams/nfl/miami-dolphins/stats" xr:uid="{3029D5ED-90AF-BB49-8465-740C4FEC91DB}"/>
    <hyperlink ref="B121" r:id="rId176" display="https://www.footballdb.com/teams/nfl/minnesota-vikings/stats" xr:uid="{97B3069B-D6F7-DF4C-A9CD-C054B755355B}"/>
    <hyperlink ref="B120" r:id="rId177" display="https://www.footballdb.com/teams/nfl/pittsburgh-steelers/stats" xr:uid="{006D4A42-F896-0C4D-B2FC-F732E5654B9E}"/>
    <hyperlink ref="B119" r:id="rId178" display="https://www.footballdb.com/teams/nfl/new-orleans-saints/stats" xr:uid="{6E5531D7-519D-2E44-B051-57F7D164E9EC}"/>
    <hyperlink ref="B118" r:id="rId179" display="https://www.footballdb.com/teams/nfl/green-bay-packers/stats" xr:uid="{5F9A1B02-10D5-BD42-89FE-13AA1AC5A64E}"/>
    <hyperlink ref="B117" r:id="rId180" display="https://www.footballdb.com/teams/nfl/tampa-bay-buccaneers/stats" xr:uid="{8F0E0156-BDBB-CA4B-9739-CEB3AEFEFBB5}"/>
    <hyperlink ref="B116" r:id="rId181" display="https://www.footballdb.com/teams/nfl/jacksonville-jaguars/stats" xr:uid="{31E12C9F-908D-D14B-9BB2-3B84E363657E}"/>
    <hyperlink ref="B115" r:id="rId182" display="https://www.footballdb.com/teams/nfl/carolina-panthers/stats" xr:uid="{7352344D-9434-1F42-B0D5-F062E28B86AB}"/>
    <hyperlink ref="B114" r:id="rId183" display="https://www.footballdb.com/teams/nfl/new-england-patriots/stats" xr:uid="{8998DA95-A9DD-CD43-80E2-6620146CB6A9}"/>
    <hyperlink ref="B113" r:id="rId184" display="https://www.footballdb.com/teams/nfl/denver-broncos/stats" xr:uid="{D4B492F3-CB8B-5F41-85AC-7F4F73275031}"/>
    <hyperlink ref="B112" r:id="rId185" display="https://www.footballdb.com/teams/nfl/houston-texans/stats" xr:uid="{B71B95E6-DA7C-2F42-9E8F-099504D3F822}"/>
    <hyperlink ref="B111" r:id="rId186" display="https://www.footballdb.com/teams/nfl/jacksonville-jaguars/stats" xr:uid="{8E9E57C7-0AD8-FC49-899C-F6BF0101DCA9}"/>
    <hyperlink ref="B110" r:id="rId187" display="https://www.footballdb.com/teams/nfl/chicago-bears/stats" xr:uid="{C52C3C38-81FC-524D-A6AD-D0F0AD8290E2}"/>
    <hyperlink ref="B109" r:id="rId188" display="https://www.footballdb.com/teams/nfl/houston-texans/stats" xr:uid="{7EBF661C-A010-D94A-A6B6-FDE6C757E730}"/>
    <hyperlink ref="B108" r:id="rId189" display="https://www.footballdb.com/teams/nfl/baltimore-ravens/stats" xr:uid="{6816F029-609A-8A41-814D-E07A67A78662}"/>
    <hyperlink ref="B107" r:id="rId190" display="https://www.footballdb.com/teams/nfl/new-orleans-saints/stats" xr:uid="{EA4EE949-14C6-2245-8DA3-94ACCE4144D8}"/>
    <hyperlink ref="B106" r:id="rId191" display="https://www.footballdb.com/teams/nfl/cleveland-browns/stats" xr:uid="{C6C0E5FD-6035-E446-980D-26AFB2832D8B}"/>
    <hyperlink ref="B105" r:id="rId192" display="https://www.footballdb.com/teams/nfl/carolina-panthers/stats" xr:uid="{3CFAA4D5-404E-9343-843D-2DC1AB36751E}"/>
    <hyperlink ref="B104" r:id="rId193" display="https://www.footballdb.com/teams/nfl/new-york-jets/stats" xr:uid="{91B38C4F-D4D4-5B4C-9927-2924CD0C59CA}"/>
    <hyperlink ref="B103" r:id="rId194" display="https://www.footballdb.com/teams/nfl/los-angeles-chargers/stats" xr:uid="{DB1ABA89-9AF2-EB43-911D-92B8E51166CA}"/>
    <hyperlink ref="B102" r:id="rId195" display="https://www.footballdb.com/teams/nfl/chicago-bears/stats" xr:uid="{895C991B-4A34-9149-B8BB-0B757FC1560F}"/>
    <hyperlink ref="B101" r:id="rId196" display="https://www.footballdb.com/teams/nfl/arizona-cardinals/stats" xr:uid="{17952C46-7F92-2F4F-B56C-249FC25A0F1C}"/>
    <hyperlink ref="B100" r:id="rId197" display="https://www.footballdb.com/teams/nfl/buffalo-bills/stats" xr:uid="{FB9EB2FE-DA27-DE40-9A99-D7D272D6C05A}"/>
    <hyperlink ref="B99" r:id="rId198" display="https://www.footballdb.com/teams/nfl/indianapolis-colts/stats" xr:uid="{DAFB07C5-B64B-4D4E-9957-BF9394244275}"/>
    <hyperlink ref="B98" r:id="rId199" display="https://www.footballdb.com/teams/nfl/houston-texans/stats" xr:uid="{54068918-3F39-B24E-8851-1FD5D0DDEFED}"/>
    <hyperlink ref="B97" r:id="rId200" display="https://www.footballdb.com/teams/nfl/philadelphia-eagles/stats" xr:uid="{E67EF8DE-0A8F-C345-9B90-9E2D058A0A67}"/>
    <hyperlink ref="B96" r:id="rId201" display="https://www.footballdb.com/teams/nfl/los-angeles-rams/stats" xr:uid="{B085FED2-D284-5E4A-A8A9-8D8B15A053CE}"/>
    <hyperlink ref="B95" r:id="rId202" display="https://www.footballdb.com/teams/nfl/new-york-giants/stats" xr:uid="{873C9A21-C943-664E-BF7D-0F8BC4C4A372}"/>
    <hyperlink ref="B94" r:id="rId203" display="https://www.footballdb.com/teams/nfl/buffalo-bills/stats" xr:uid="{97C993CF-A06E-754E-8B14-4CC85AD97F07}"/>
    <hyperlink ref="B93" r:id="rId204" display="https://www.footballdb.com/teams/nfl/seattle-seahawks/stats" xr:uid="{0B652891-9EE1-E74B-AB9D-2DAEEFB61577}"/>
    <hyperlink ref="B92" r:id="rId205" display="https://www.footballdb.com/teams/nfl/denver-broncos/stats" xr:uid="{EF744106-677B-FE44-B2BE-BBA44A0D5164}"/>
    <hyperlink ref="B91" r:id="rId206" display="https://www.footballdb.com/teams/nfl/buffalo-bills/stats" xr:uid="{12967EC9-C0EE-8944-A67F-89B8DB59A884}"/>
    <hyperlink ref="B90" r:id="rId207" display="https://www.footballdb.com/teams/nfl/carolina-panthers/stats" xr:uid="{6D79AFE7-30A6-FA49-9BB9-463ED7B719E7}"/>
    <hyperlink ref="B89" r:id="rId208" display="https://www.footballdb.com/teams/nfl/denver-broncos/stats" xr:uid="{1474636B-5C2B-CE43-8FAD-4BAA20C1103D}"/>
    <hyperlink ref="B88" r:id="rId209" display="https://www.footballdb.com/teams/nfl/arizona-cardinals/stats" xr:uid="{2370FDD5-CAC2-AB43-B65F-F9003E5F3C67}"/>
    <hyperlink ref="B87" r:id="rId210" display="https://www.footballdb.com/teams/nfl/arizona-cardinals/stats" xr:uid="{63E6FADC-5FA3-2647-9C2D-41131F7A8559}"/>
    <hyperlink ref="B86" r:id="rId211" display="https://www.footballdb.com/teams/nfl/buffalo-bills/stats" xr:uid="{E97E1ED4-F501-7E47-9D06-77977FC81F33}"/>
    <hyperlink ref="B85" r:id="rId212" display="https://www.footballdb.com/teams/nfl/indianapolis-colts/stats" xr:uid="{9A393D21-CBD9-BB4A-A794-0221791C6057}"/>
    <hyperlink ref="B84" r:id="rId213" display="https://www.footballdb.com/teams/nfl/new-york-giants/stats" xr:uid="{8A5206B5-F9E3-5440-A495-0F30AE0EA92C}"/>
    <hyperlink ref="B83" r:id="rId214" display="https://www.footballdb.com/teams/nfl/new-england-patriots/stats" xr:uid="{8AF65DBA-10A7-264E-AF99-7AEE110AA7A4}"/>
    <hyperlink ref="B82" r:id="rId215" display="https://www.footballdb.com/teams/nfl/philadelphia-eagles/stats" xr:uid="{361BD61B-8907-804C-B9BA-E563DA5DE35A}"/>
    <hyperlink ref="B81" r:id="rId216" display="https://www.footballdb.com/teams/nfl/miami-dolphins/stats" xr:uid="{4C1DB2E0-3131-D84D-A12D-3F57CD83C1B0}"/>
    <hyperlink ref="B80" r:id="rId217" display="https://www.footballdb.com/teams/nfl/miami-dolphins/stats" xr:uid="{839E9103-27D6-4740-A298-4D2AF992DECF}"/>
    <hyperlink ref="B79" r:id="rId218" display="https://www.footballdb.com/teams/nfl/indianapolis-colts/stats" xr:uid="{7EB22DA0-6C92-BF4B-ABD6-E9864CDA29DA}"/>
    <hyperlink ref="B78" r:id="rId219" display="https://www.footballdb.com/teams/nfl/seattle-seahawks/stats" xr:uid="{C34782D0-DBF4-CD42-A240-8D73B159BF74}"/>
    <hyperlink ref="B77" r:id="rId220" display="https://www.footballdb.com/teams/nfl/minnesota-vikings/stats" xr:uid="{42D51901-E033-8B4C-9605-B3E472996AE2}"/>
    <hyperlink ref="B76" r:id="rId221" display="https://www.footballdb.com/teams/nfl/detroit-lions/stats" xr:uid="{BC2492D7-7C20-024E-AE5D-F6972789A10B}"/>
    <hyperlink ref="B75" r:id="rId222" display="https://www.footballdb.com/teams/nfl/indianapolis-colts/stats" xr:uid="{66B1241B-D724-214E-9990-3090FF92FB71}"/>
    <hyperlink ref="B74" r:id="rId223" display="https://www.footballdb.com/teams/nfl/green-bay-packers/stats" xr:uid="{07E00D7B-1935-2547-B4B8-A90BEFD95625}"/>
    <hyperlink ref="B73" r:id="rId224" display="https://www.footballdb.com/teams/nfl/tampa-bay-buccaneers/stats" xr:uid="{6E2A04E7-D74F-DC40-9A90-17FCBB30311A}"/>
    <hyperlink ref="B72" r:id="rId225" display="https://www.footballdb.com/teams/nfl/cincinnati-bengals/stats" xr:uid="{F755C868-959F-134A-918D-7724A97961BA}"/>
    <hyperlink ref="B71" r:id="rId226" display="https://www.footballdb.com/teams/nfl/las-vegas-raiders/stats" xr:uid="{6B05C1BE-6C97-934D-AD5D-1FDE0B4942EB}"/>
    <hyperlink ref="B70" r:id="rId227" display="https://www.footballdb.com/teams/nfl/cleveland-browns/stats" xr:uid="{4BD90D2E-B4C5-0944-875B-45E0037DAD35}"/>
    <hyperlink ref="B69" r:id="rId228" display="https://www.footballdb.com/teams/nfl/new-england-patriots/stats" xr:uid="{64D4FA86-6A69-7949-991A-CD477472FE5F}"/>
    <hyperlink ref="B68" r:id="rId229" display="https://www.footballdb.com/teams/nfl/washington-commanders/stats" xr:uid="{84A38882-F535-E64B-8E44-E02929797DC6}"/>
    <hyperlink ref="B67" r:id="rId230" display="https://www.footballdb.com/teams/nfl/baltimore-ravens/stats" xr:uid="{56AD18A8-49FF-2548-9129-CF472FAD75B9}"/>
    <hyperlink ref="B66" r:id="rId231" display="https://www.footballdb.com/teams/nfl/dallas-cowboys/stats" xr:uid="{DC58BBD4-657F-6740-8C00-0211F5207861}"/>
    <hyperlink ref="B65" r:id="rId232" display="https://www.footballdb.com/teams/nfl/jacksonville-jaguars/stats" xr:uid="{64AEDE6B-6601-4F44-BE9C-B17785865DAD}"/>
    <hyperlink ref="B64" r:id="rId233" display="https://www.footballdb.com/teams/nfl/new-york-jets/stats" xr:uid="{4EA02FF5-895D-724C-A5D7-D9C1DD0AABB6}"/>
    <hyperlink ref="B63" r:id="rId234" display="https://www.footballdb.com/teams/nfl/green-bay-packers/stats" xr:uid="{E902480B-0DFC-1B45-9DEE-2EB2597FE6D1}"/>
    <hyperlink ref="B62" r:id="rId235" display="https://www.footballdb.com/teams/nfl/dallas-cowboys/stats" xr:uid="{C86DC143-D358-6048-AAFC-DBE049F4A940}"/>
    <hyperlink ref="B61" r:id="rId236" display="https://www.footballdb.com/teams/nfl/detroit-lions/stats" xr:uid="{036BF73A-F336-5B42-9EBC-43CC036A3B9F}"/>
    <hyperlink ref="B60" r:id="rId237" display="https://www.footballdb.com/teams/nfl/cincinnati-bengals/stats" xr:uid="{05A10E61-E0DE-2547-9B2F-E19C8F192419}"/>
    <hyperlink ref="B59" r:id="rId238" display="https://www.footballdb.com/teams/nfl/arizona-cardinals/stats" xr:uid="{666C0295-E66C-BA44-AA53-0C10D8B1762C}"/>
    <hyperlink ref="B58" r:id="rId239" display="https://www.footballdb.com/teams/nfl/minnesota-vikings/stats" xr:uid="{35EB1B9E-44D4-724B-A2DE-4333AC910F66}"/>
    <hyperlink ref="B57" r:id="rId240" display="https://www.footballdb.com/teams/nfl/denver-broncos/stats" xr:uid="{E3B87666-358C-AC4F-B597-5AF7BAC61EE8}"/>
    <hyperlink ref="B56" r:id="rId241" display="https://www.footballdb.com/teams/nfl/dallas-cowboys/stats" xr:uid="{124B5A9B-1A09-E143-9FB2-B34180E90F27}"/>
    <hyperlink ref="B55" r:id="rId242" display="https://www.footballdb.com/teams/nfl/los-angeles-chargers/stats" xr:uid="{8C4F1495-94E5-F045-B9B2-DDF83D7E457B}"/>
    <hyperlink ref="B54" r:id="rId243" display="https://www.footballdb.com/teams/nfl/new-york-jets/stats" xr:uid="{EA63F727-86CE-A344-B7A6-BFE0812E28E6}"/>
    <hyperlink ref="B53" r:id="rId244" display="https://www.footballdb.com/teams/nfl/atlanta-falcons/stats" xr:uid="{38D9175E-E913-1F42-807A-F74164C0337A}"/>
    <hyperlink ref="B52" r:id="rId245" display="https://www.footballdb.com/teams/nfl/cleveland-browns/stats" xr:uid="{C95F0AD3-38A3-8D4E-AFB3-D0B345FFBEE7}"/>
    <hyperlink ref="B51" r:id="rId246" display="https://www.footballdb.com/teams/nfl/cincinnati-bengals/stats" xr:uid="{D9DDE6E1-75B5-A74D-BC68-02957221EAE6}"/>
    <hyperlink ref="B50" r:id="rId247" display="https://www.footballdb.com/teams/nfl/minnesota-vikings/stats" xr:uid="{E3E04E87-0F83-674A-AFC4-AC15EEE2A765}"/>
    <hyperlink ref="B49" r:id="rId248" display="https://www.footballdb.com/teams/nfl/washington-commanders/stats" xr:uid="{72742DAE-550E-C64B-B9F9-2F80AB24663A}"/>
    <hyperlink ref="B48" r:id="rId249" display="https://www.footballdb.com/teams/nfl/new-orleans-saints/stats" xr:uid="{5D14FFCE-EB2E-D741-88D3-9EC34FC10D94}"/>
    <hyperlink ref="B47" r:id="rId250" display="https://www.footballdb.com/teams/nfl/los-angeles-chargers/stats" xr:uid="{0CB56701-E3CD-0043-8B5B-2F7AD97552FF}"/>
    <hyperlink ref="B46" r:id="rId251" display="https://www.footballdb.com/teams/nfl/baltimore-ravens/stats" xr:uid="{681F1003-46E6-7F41-B90E-06A25D97D9AF}"/>
    <hyperlink ref="B45" r:id="rId252" display="https://www.footballdb.com/teams/nfl/new-york-giants/stats" xr:uid="{F10EED33-5D35-C146-A2D0-1FE38154D812}"/>
    <hyperlink ref="B44" r:id="rId253" display="https://www.footballdb.com/teams/nfl/dallas-cowboys/stats" xr:uid="{32596907-9E80-BB41-A64B-C72DF5CF5CB5}"/>
    <hyperlink ref="B43" r:id="rId254" display="https://www.footballdb.com/teams/nfl/pittsburgh-steelers/stats" xr:uid="{40A394EC-A21B-B048-A8E6-B6B28DCB1213}"/>
    <hyperlink ref="B42" r:id="rId255" display="https://www.footballdb.com/teams/nfl/seattle-seahawks/stats" xr:uid="{60489A73-80AC-914F-BD0D-6595F6081FC2}"/>
    <hyperlink ref="B41" r:id="rId256" display="https://www.footballdb.com/teams/nfl/los-angeles-rams/stats" xr:uid="{AE61BC91-98EC-684C-9417-7012BAF2D809}"/>
    <hyperlink ref="B40" r:id="rId257" display="https://www.footballdb.com/teams/nfl/dallas-cowboys/stats" xr:uid="{38C5796B-66A3-6D4E-AD68-A588F281278C}"/>
    <hyperlink ref="B39" r:id="rId258" display="https://www.footballdb.com/teams/nfl/kansas-city-chiefs/stats" xr:uid="{E44587A4-03A4-4145-A468-485E0B31722A}"/>
    <hyperlink ref="B38" r:id="rId259" display="https://www.footballdb.com/teams/nfl/miami-dolphins/stats" xr:uid="{F7886416-4406-1449-9968-987CE0CE1E85}"/>
    <hyperlink ref="B37" r:id="rId260" display="https://www.footballdb.com/teams/nfl/indianapolis-colts/stats" xr:uid="{CF61A985-A8A8-0748-BBA1-A09F8A621FC6}"/>
    <hyperlink ref="B36" r:id="rId261" display="https://www.footballdb.com/teams/nfl/tampa-bay-buccaneers/stats" xr:uid="{38730F92-3F22-B247-813B-0DE72F587608}"/>
    <hyperlink ref="B35" r:id="rId262" display="https://www.footballdb.com/teams/nfl/seattle-seahawks/stats" xr:uid="{9326CB44-31A1-EE46-A17E-415DC481D37A}"/>
    <hyperlink ref="B34" r:id="rId263" display="https://www.footballdb.com/teams/nfl/los-angeles-chargers/stats" xr:uid="{F46B0290-2F31-9649-9EFE-0F2A71B0408C}"/>
    <hyperlink ref="B33" r:id="rId264" display="https://www.footballdb.com/teams/nfl/las-vegas-raiders/stats" xr:uid="{5A85A700-828A-CC41-8844-484A2F36CEC1}"/>
    <hyperlink ref="B32" r:id="rId265" display="https://www.footballdb.com/teams/nfl/las-vegas-raiders/stats" xr:uid="{68689877-572B-F545-B62E-0582CD9204F2}"/>
    <hyperlink ref="B31" r:id="rId266" display="https://www.footballdb.com/teams/nfl/cleveland-browns/stats" xr:uid="{66B9CC20-B7A8-4F46-9ACA-F28DAF194074}"/>
    <hyperlink ref="B30" r:id="rId267" display="https://www.footballdb.com/teams/nfl/houston-texans/stats" xr:uid="{4CAC6F5E-D2E0-3246-AD36-1A718ECC7D1E}"/>
    <hyperlink ref="B29" r:id="rId268" display="https://www.footballdb.com/teams/nfl/pittsburgh-steelers/stats" xr:uid="{32B07A8D-0646-6B46-AFF3-5FFA42B06785}"/>
    <hyperlink ref="B28" r:id="rId269" display="https://www.footballdb.com/teams/nfl/jacksonville-jaguars/stats" xr:uid="{7AD1FE83-9002-8D47-BFA2-98B51A9337CC}"/>
    <hyperlink ref="B27" r:id="rId270" display="https://www.footballdb.com/teams/nfl/baltimore-ravens/stats" xr:uid="{FF44C35A-5D54-7642-8D42-7298E06ED2C9}"/>
    <hyperlink ref="B26" r:id="rId271" display="https://www.footballdb.com/teams/nfl/kansas-city-chiefs/stats" xr:uid="{E4670912-5115-D14B-ABEC-80D09BB4174F}"/>
    <hyperlink ref="B25" r:id="rId272" display="https://www.footballdb.com/teams/nfl/arizona-cardinals/stats" xr:uid="{A85E9A2A-62C1-C442-A335-62111643C0A0}"/>
    <hyperlink ref="B24" r:id="rId273" display="https://www.footballdb.com/teams/nfl/chicago-bears/stats" xr:uid="{9833A8FB-A7E1-AD42-ABC4-FE1BAF7F5F35}"/>
    <hyperlink ref="B23" r:id="rId274" display="https://www.footballdb.com/teams/nfl/san-francisco-49ers/stats" xr:uid="{0416DE00-612B-6446-AC26-C48F8FE89917}"/>
    <hyperlink ref="B22" r:id="rId275" display="https://www.footballdb.com/teams/nfl/miami-dolphins/stats" xr:uid="{2C9E349B-091B-0B43-B523-B29519C1B9AE}"/>
    <hyperlink ref="B21" r:id="rId276" display="https://www.footballdb.com/teams/nfl/philadelphia-eagles/stats" xr:uid="{E95F9D7C-73EE-FA4B-93F0-5C723B2E4F81}"/>
    <hyperlink ref="B20" r:id="rId277" display="https://www.footballdb.com/teams/nfl/los-angeles-rams/stats" xr:uid="{CE9E73D5-2007-1E4C-96C4-7C9C1983C9D3}"/>
    <hyperlink ref="B19" r:id="rId278" display="https://www.footballdb.com/teams/nfl/tennessee-titans/stats" xr:uid="{88111D8E-2927-3C4E-9B5E-402A46084EFE}"/>
    <hyperlink ref="B18" r:id="rId279" display="https://www.footballdb.com/teams/nfl/baltimore-ravens/stats" xr:uid="{364CB7A7-4E02-0145-B066-627F3E6413A4}"/>
    <hyperlink ref="B17" r:id="rId280" display="https://www.footballdb.com/teams/nfl/buffalo-bills/stats" xr:uid="{49FEF48E-96EA-5649-971C-759AB7C96080}"/>
    <hyperlink ref="B16" r:id="rId281" display="https://www.footballdb.com/teams/nfl/carolina-panthers/stats" xr:uid="{B370F348-B744-9A49-8C31-30969E735C21}"/>
    <hyperlink ref="B15" r:id="rId282" display="https://www.footballdb.com/teams/nfl/san-francisco-49ers/stats" xr:uid="{14FC793C-1BAC-9646-9CDC-BFB5DEE1D272}"/>
    <hyperlink ref="B14" r:id="rId283" display="https://www.footballdb.com/teams/nfl/denver-broncos/stats" xr:uid="{C0977660-8C38-594C-A3A7-AF7446EE0F5E}"/>
    <hyperlink ref="B13" r:id="rId284" display="https://www.footballdb.com/teams/nfl/new-york-jets/stats" xr:uid="{2EF4E8EE-66B8-F44B-A7F4-49D9AFDD5E71}"/>
    <hyperlink ref="B12" r:id="rId285" display="https://www.footballdb.com/teams/nfl/tennessee-titans/stats" xr:uid="{5724F395-8DCE-D24D-9ABA-85D1280526D9}"/>
    <hyperlink ref="B11" r:id="rId286" display="https://www.footballdb.com/teams/nfl/washington-commanders/stats" xr:uid="{32EC2CED-C296-2A42-95FB-F467A2D12BAC}"/>
    <hyperlink ref="B10" r:id="rId287" display="https://www.footballdb.com/teams/nfl/cleveland-browns/stats" xr:uid="{BDFAEF90-A57C-5840-B7D6-9D80F5FA2737}"/>
    <hyperlink ref="B9" r:id="rId288" display="https://www.footballdb.com/teams/nfl/tennessee-titans/stats" xr:uid="{6F0EA786-906D-704E-81EE-3C7C46B8CE62}"/>
    <hyperlink ref="B8" r:id="rId289" display="https://www.footballdb.com/teams/nfl/atlanta-falcons/stats" xr:uid="{9AF28ED8-58E5-584B-93F5-9BE1609522D9}"/>
    <hyperlink ref="B7" r:id="rId290" display="https://www.footballdb.com/teams/nfl/los-angeles-chargers/stats" xr:uid="{56DE4E79-AD34-D04D-8DBC-D1779272DC5B}"/>
    <hyperlink ref="B6" r:id="rId291" display="https://www.footballdb.com/teams/nfl/miami-dolphins/stats" xr:uid="{2D6555C4-2499-C243-AF03-42722CAE9F6E}"/>
    <hyperlink ref="B5" r:id="rId292" display="https://www.footballdb.com/teams/nfl/los-angeles-chargers/stats" xr:uid="{01CC4CB8-93E7-8843-B537-B2D02661C32F}"/>
    <hyperlink ref="B4" r:id="rId293" display="https://www.footballdb.com/teams/nfl/jacksonville-jaguars/stats" xr:uid="{074C8158-69D2-3D4F-87BA-B4BD103F3BEA}"/>
    <hyperlink ref="B3" r:id="rId294" display="https://www.footballdb.com/teams/nfl/tennessee-titans/stats" xr:uid="{37E77AC6-4EF3-8D45-AF0D-79882D209E91}"/>
    <hyperlink ref="B2" r:id="rId295" display="https://www.footballdb.com/teams/nfl/green-bay-packers/stats" xr:uid="{A582390C-C2B7-5C49-99EB-2798B58F631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D19E2-BD00-A042-BBA9-08E6FBD0F37F}">
  <dimension ref="A1:M104"/>
  <sheetViews>
    <sheetView workbookViewId="0">
      <selection activeCell="J31" sqref="J31"/>
    </sheetView>
  </sheetViews>
  <sheetFormatPr defaultColWidth="11.42578125" defaultRowHeight="18.75"/>
  <cols>
    <col min="1" max="1" width="10.85546875" style="25"/>
  </cols>
  <sheetData>
    <row r="1" spans="1:13">
      <c r="A1" s="20" t="s">
        <v>1</v>
      </c>
      <c r="B1" s="19" t="s">
        <v>1088</v>
      </c>
      <c r="C1" s="19" t="s">
        <v>1089</v>
      </c>
      <c r="D1" s="19" t="s">
        <v>1090</v>
      </c>
      <c r="E1" s="19" t="s">
        <v>1091</v>
      </c>
      <c r="F1" s="19" t="s">
        <v>1092</v>
      </c>
      <c r="G1" s="19" t="s">
        <v>1093</v>
      </c>
      <c r="H1" s="19" t="s">
        <v>1094</v>
      </c>
      <c r="I1" s="19" t="s">
        <v>1095</v>
      </c>
      <c r="J1" s="19" t="s">
        <v>1096</v>
      </c>
      <c r="K1" s="19" t="s">
        <v>1097</v>
      </c>
      <c r="L1" s="19" t="s">
        <v>1098</v>
      </c>
      <c r="M1" s="19" t="s">
        <v>1100</v>
      </c>
    </row>
    <row r="2" spans="1:13">
      <c r="A2" s="25" t="s">
        <v>360</v>
      </c>
      <c r="B2" s="4" t="s">
        <v>104</v>
      </c>
      <c r="C2" s="4">
        <v>3</v>
      </c>
      <c r="D2" s="4">
        <v>84</v>
      </c>
      <c r="E2" s="4">
        <v>64</v>
      </c>
      <c r="F2" s="4">
        <v>76.2</v>
      </c>
      <c r="G2" s="4">
        <v>640</v>
      </c>
      <c r="H2" s="4">
        <v>7.6</v>
      </c>
      <c r="I2" s="4">
        <v>4</v>
      </c>
      <c r="J2" s="4">
        <v>4.8</v>
      </c>
      <c r="K2" s="4">
        <v>2</v>
      </c>
      <c r="L2" s="4">
        <v>2.4</v>
      </c>
      <c r="M2" s="4">
        <v>7</v>
      </c>
    </row>
    <row r="3" spans="1:13">
      <c r="A3" s="25" t="s">
        <v>875</v>
      </c>
      <c r="B3" s="4" t="s">
        <v>379</v>
      </c>
      <c r="C3" s="4">
        <v>3</v>
      </c>
      <c r="D3" s="4">
        <v>69</v>
      </c>
      <c r="E3" s="4">
        <v>45</v>
      </c>
      <c r="F3" s="4">
        <v>65.2</v>
      </c>
      <c r="G3" s="4">
        <v>509</v>
      </c>
      <c r="H3" s="4">
        <v>7.4</v>
      </c>
      <c r="I3" s="4">
        <v>2</v>
      </c>
      <c r="J3" s="4">
        <v>2.9</v>
      </c>
      <c r="K3" s="4">
        <v>1</v>
      </c>
      <c r="L3" s="4">
        <v>1.4</v>
      </c>
      <c r="M3" s="4">
        <v>6</v>
      </c>
    </row>
    <row r="4" spans="1:13">
      <c r="A4" s="25" t="s">
        <v>774</v>
      </c>
      <c r="B4" s="4" t="s">
        <v>34</v>
      </c>
      <c r="C4" s="4">
        <v>3</v>
      </c>
      <c r="D4" s="4">
        <v>62</v>
      </c>
      <c r="E4" s="4">
        <v>41</v>
      </c>
      <c r="F4" s="4">
        <v>66.099999999999994</v>
      </c>
      <c r="G4" s="4">
        <v>485</v>
      </c>
      <c r="H4" s="4">
        <v>7.8</v>
      </c>
      <c r="I4" s="4">
        <v>3</v>
      </c>
      <c r="J4" s="4">
        <v>4.8</v>
      </c>
      <c r="K4" s="4">
        <v>4</v>
      </c>
      <c r="L4" s="4">
        <v>6.5</v>
      </c>
      <c r="M4" s="4">
        <v>8</v>
      </c>
    </row>
    <row r="5" spans="1:13">
      <c r="A5" s="25" t="s">
        <v>958</v>
      </c>
      <c r="B5" s="4" t="s">
        <v>237</v>
      </c>
      <c r="C5" s="4">
        <v>3</v>
      </c>
      <c r="D5" s="4">
        <v>62</v>
      </c>
      <c r="E5" s="4">
        <v>43</v>
      </c>
      <c r="F5" s="4">
        <v>69.3</v>
      </c>
      <c r="G5" s="4">
        <v>482</v>
      </c>
      <c r="H5" s="4">
        <v>7.8</v>
      </c>
      <c r="I5" s="4">
        <v>3</v>
      </c>
      <c r="J5" s="4">
        <v>4.8</v>
      </c>
      <c r="K5" s="4">
        <v>0</v>
      </c>
      <c r="L5" s="4">
        <v>0</v>
      </c>
      <c r="M5" s="4">
        <v>1</v>
      </c>
    </row>
    <row r="6" spans="1:13">
      <c r="A6" s="25" t="s">
        <v>326</v>
      </c>
      <c r="B6" s="4" t="s">
        <v>413</v>
      </c>
      <c r="C6" s="4">
        <v>3</v>
      </c>
      <c r="D6" s="4">
        <v>55</v>
      </c>
      <c r="E6" s="4">
        <v>38</v>
      </c>
      <c r="F6" s="4">
        <v>69.099999999999994</v>
      </c>
      <c r="G6" s="4">
        <v>460</v>
      </c>
      <c r="H6" s="4">
        <v>8.4</v>
      </c>
      <c r="I6" s="4">
        <v>3</v>
      </c>
      <c r="J6" s="4">
        <v>5.5</v>
      </c>
      <c r="K6" s="4">
        <v>1</v>
      </c>
      <c r="L6" s="4">
        <v>1.8</v>
      </c>
      <c r="M6" s="4">
        <v>1</v>
      </c>
    </row>
    <row r="7" spans="1:13">
      <c r="A7" s="25" t="s">
        <v>312</v>
      </c>
      <c r="B7" s="4" t="s">
        <v>84</v>
      </c>
      <c r="C7" s="4">
        <v>3</v>
      </c>
      <c r="D7" s="4">
        <v>64</v>
      </c>
      <c r="E7" s="4">
        <v>43</v>
      </c>
      <c r="F7" s="4">
        <v>67.2</v>
      </c>
      <c r="G7" s="4">
        <v>453</v>
      </c>
      <c r="H7" s="4">
        <v>7.1</v>
      </c>
      <c r="I7" s="4">
        <v>2</v>
      </c>
      <c r="J7" s="4">
        <v>3.1</v>
      </c>
      <c r="K7" s="4">
        <v>2</v>
      </c>
      <c r="L7" s="4">
        <v>3.1</v>
      </c>
      <c r="M7" s="4">
        <v>9</v>
      </c>
    </row>
    <row r="8" spans="1:13">
      <c r="A8" s="25" t="s">
        <v>367</v>
      </c>
      <c r="B8" s="4" t="s">
        <v>30</v>
      </c>
      <c r="C8" s="4">
        <v>3</v>
      </c>
      <c r="D8" s="4">
        <v>72</v>
      </c>
      <c r="E8" s="4">
        <v>39</v>
      </c>
      <c r="F8" s="4">
        <v>54.2</v>
      </c>
      <c r="G8" s="4">
        <v>453</v>
      </c>
      <c r="H8" s="4">
        <v>6.3</v>
      </c>
      <c r="I8" s="4">
        <v>1</v>
      </c>
      <c r="J8" s="4">
        <v>1.4</v>
      </c>
      <c r="K8" s="4">
        <v>0</v>
      </c>
      <c r="L8" s="4">
        <v>0</v>
      </c>
      <c r="M8" s="4">
        <v>6</v>
      </c>
    </row>
    <row r="9" spans="1:13">
      <c r="A9" s="25" t="s">
        <v>498</v>
      </c>
      <c r="B9" s="4" t="s">
        <v>122</v>
      </c>
      <c r="C9" s="4">
        <v>4</v>
      </c>
      <c r="D9" s="4">
        <v>58</v>
      </c>
      <c r="E9" s="4">
        <v>37</v>
      </c>
      <c r="F9" s="4">
        <v>63.8</v>
      </c>
      <c r="G9" s="4">
        <v>440</v>
      </c>
      <c r="H9" s="4">
        <v>7.6</v>
      </c>
      <c r="I9" s="4">
        <v>2</v>
      </c>
      <c r="J9" s="4">
        <v>3.5</v>
      </c>
      <c r="K9" s="4">
        <v>0</v>
      </c>
      <c r="L9" s="4">
        <v>0</v>
      </c>
      <c r="M9" s="4">
        <v>2</v>
      </c>
    </row>
    <row r="10" spans="1:13">
      <c r="A10" s="25" t="s">
        <v>898</v>
      </c>
      <c r="B10" s="4" t="s">
        <v>39</v>
      </c>
      <c r="C10" s="4">
        <v>3</v>
      </c>
      <c r="D10" s="4">
        <v>60</v>
      </c>
      <c r="E10" s="4">
        <v>34</v>
      </c>
      <c r="F10" s="4">
        <v>56.7</v>
      </c>
      <c r="G10" s="4">
        <v>416</v>
      </c>
      <c r="H10" s="4">
        <v>6.9</v>
      </c>
      <c r="I10" s="4">
        <v>1</v>
      </c>
      <c r="J10" s="4">
        <v>1.7</v>
      </c>
      <c r="K10" s="4">
        <v>1</v>
      </c>
      <c r="L10" s="4">
        <v>1.7</v>
      </c>
      <c r="M10" s="4">
        <v>4</v>
      </c>
    </row>
    <row r="11" spans="1:13">
      <c r="A11" s="25" t="s">
        <v>476</v>
      </c>
      <c r="B11" s="4" t="s">
        <v>118</v>
      </c>
      <c r="C11" s="4">
        <v>3</v>
      </c>
      <c r="D11" s="4">
        <v>60</v>
      </c>
      <c r="E11" s="4">
        <v>42</v>
      </c>
      <c r="F11" s="4">
        <v>70</v>
      </c>
      <c r="G11" s="4">
        <v>400</v>
      </c>
      <c r="H11" s="4">
        <v>6.7</v>
      </c>
      <c r="I11" s="4">
        <v>0</v>
      </c>
      <c r="J11" s="4">
        <v>0</v>
      </c>
      <c r="K11" s="4">
        <v>0</v>
      </c>
      <c r="L11" s="4">
        <v>0</v>
      </c>
      <c r="M11" s="4">
        <v>10</v>
      </c>
    </row>
    <row r="12" spans="1:13">
      <c r="A12" s="25" t="s">
        <v>504</v>
      </c>
      <c r="B12" s="4" t="s">
        <v>8</v>
      </c>
      <c r="C12" s="4">
        <v>3</v>
      </c>
      <c r="D12" s="4">
        <v>64</v>
      </c>
      <c r="E12" s="4">
        <v>38</v>
      </c>
      <c r="F12" s="4">
        <v>59.4</v>
      </c>
      <c r="G12" s="4">
        <v>396</v>
      </c>
      <c r="H12" s="4">
        <v>6.2</v>
      </c>
      <c r="I12" s="4">
        <v>2</v>
      </c>
      <c r="J12" s="4">
        <v>3.1</v>
      </c>
      <c r="K12" s="4">
        <v>2</v>
      </c>
      <c r="L12" s="4">
        <v>3.1</v>
      </c>
      <c r="M12" s="4">
        <v>3</v>
      </c>
    </row>
    <row r="13" spans="1:13">
      <c r="A13" s="25" t="s">
        <v>129</v>
      </c>
      <c r="B13" s="4" t="s">
        <v>74</v>
      </c>
      <c r="C13" s="4">
        <v>3</v>
      </c>
      <c r="D13" s="4">
        <v>62</v>
      </c>
      <c r="E13" s="4">
        <v>40</v>
      </c>
      <c r="F13" s="4">
        <v>64.5</v>
      </c>
      <c r="G13" s="4">
        <v>396</v>
      </c>
      <c r="H13" s="4">
        <v>6.4</v>
      </c>
      <c r="I13" s="4">
        <v>3</v>
      </c>
      <c r="J13" s="4">
        <v>4.8</v>
      </c>
      <c r="K13" s="4">
        <v>4</v>
      </c>
      <c r="L13" s="4">
        <v>6.5</v>
      </c>
      <c r="M13" s="4">
        <v>5</v>
      </c>
    </row>
    <row r="14" spans="1:13">
      <c r="A14" s="25" t="s">
        <v>830</v>
      </c>
      <c r="B14" s="4" t="s">
        <v>78</v>
      </c>
      <c r="C14" s="4">
        <v>3</v>
      </c>
      <c r="D14" s="4">
        <v>72</v>
      </c>
      <c r="E14" s="4">
        <v>38</v>
      </c>
      <c r="F14" s="4">
        <v>52.8</v>
      </c>
      <c r="G14" s="4">
        <v>395</v>
      </c>
      <c r="H14" s="4">
        <v>5.5</v>
      </c>
      <c r="I14" s="4">
        <v>1</v>
      </c>
      <c r="J14" s="4">
        <v>1.4</v>
      </c>
      <c r="K14" s="4">
        <v>3</v>
      </c>
      <c r="L14" s="4">
        <v>4.2</v>
      </c>
      <c r="M14" s="4">
        <v>2</v>
      </c>
    </row>
    <row r="15" spans="1:13">
      <c r="A15" s="25" t="s">
        <v>597</v>
      </c>
      <c r="B15" s="4" t="s">
        <v>71</v>
      </c>
      <c r="C15" s="4">
        <v>3</v>
      </c>
      <c r="D15" s="4">
        <v>57</v>
      </c>
      <c r="E15" s="4">
        <v>41</v>
      </c>
      <c r="F15" s="4">
        <v>71.900000000000006</v>
      </c>
      <c r="G15" s="4">
        <v>391</v>
      </c>
      <c r="H15" s="4">
        <v>6.9</v>
      </c>
      <c r="I15" s="4">
        <v>1</v>
      </c>
      <c r="J15" s="4">
        <v>1.8</v>
      </c>
      <c r="K15" s="4">
        <v>2</v>
      </c>
      <c r="L15" s="4">
        <v>3.5</v>
      </c>
      <c r="M15" s="4">
        <v>0</v>
      </c>
    </row>
    <row r="16" spans="1:13">
      <c r="A16" s="25" t="s">
        <v>1123</v>
      </c>
      <c r="B16" s="4" t="s">
        <v>122</v>
      </c>
      <c r="C16" s="4">
        <v>4</v>
      </c>
      <c r="D16" s="4">
        <v>74</v>
      </c>
      <c r="E16" s="4">
        <v>42</v>
      </c>
      <c r="F16" s="4">
        <v>56.8</v>
      </c>
      <c r="G16" s="4">
        <v>390</v>
      </c>
      <c r="H16" s="4">
        <v>5.3</v>
      </c>
      <c r="I16" s="4">
        <v>3</v>
      </c>
      <c r="J16" s="4">
        <v>4</v>
      </c>
      <c r="K16" s="4">
        <v>2</v>
      </c>
      <c r="L16" s="4">
        <v>2.7</v>
      </c>
      <c r="M16" s="4">
        <v>2</v>
      </c>
    </row>
    <row r="17" spans="1:13">
      <c r="A17" s="25" t="s">
        <v>986</v>
      </c>
      <c r="B17" s="4" t="s">
        <v>56</v>
      </c>
      <c r="C17" s="4">
        <v>3</v>
      </c>
      <c r="D17" s="4">
        <v>73</v>
      </c>
      <c r="E17" s="4">
        <v>44</v>
      </c>
      <c r="F17" s="4">
        <v>60.3</v>
      </c>
      <c r="G17" s="4">
        <v>380</v>
      </c>
      <c r="H17" s="4">
        <v>5.2</v>
      </c>
      <c r="I17" s="4">
        <v>1</v>
      </c>
      <c r="J17" s="4">
        <v>1.4</v>
      </c>
      <c r="K17" s="4">
        <v>2</v>
      </c>
      <c r="L17" s="4">
        <v>2.7</v>
      </c>
      <c r="M17" s="4">
        <v>7</v>
      </c>
    </row>
    <row r="18" spans="1:13">
      <c r="A18" s="25" t="s">
        <v>906</v>
      </c>
      <c r="B18" s="4" t="s">
        <v>183</v>
      </c>
      <c r="C18" s="4">
        <v>4</v>
      </c>
      <c r="D18" s="4">
        <v>56</v>
      </c>
      <c r="E18" s="4">
        <v>37</v>
      </c>
      <c r="F18" s="4">
        <v>66.099999999999994</v>
      </c>
      <c r="G18" s="4">
        <v>365</v>
      </c>
      <c r="H18" s="4">
        <v>6.5</v>
      </c>
      <c r="I18" s="4">
        <v>1</v>
      </c>
      <c r="J18" s="4">
        <v>1.8</v>
      </c>
      <c r="K18" s="4">
        <v>0</v>
      </c>
      <c r="L18" s="4">
        <v>0</v>
      </c>
      <c r="M18" s="4">
        <v>3</v>
      </c>
    </row>
    <row r="19" spans="1:13">
      <c r="A19" s="25" t="s">
        <v>654</v>
      </c>
      <c r="B19" s="4" t="s">
        <v>183</v>
      </c>
      <c r="C19" s="4">
        <v>4</v>
      </c>
      <c r="D19" s="4">
        <v>56</v>
      </c>
      <c r="E19" s="4">
        <v>37</v>
      </c>
      <c r="F19" s="4">
        <v>66.099999999999994</v>
      </c>
      <c r="G19" s="4">
        <v>358</v>
      </c>
      <c r="H19" s="4">
        <v>6.4</v>
      </c>
      <c r="I19" s="4">
        <v>4</v>
      </c>
      <c r="J19" s="4">
        <v>7.1</v>
      </c>
      <c r="K19" s="4">
        <v>2</v>
      </c>
      <c r="L19" s="4">
        <v>3.6</v>
      </c>
      <c r="M19" s="4">
        <v>0</v>
      </c>
    </row>
    <row r="20" spans="1:13">
      <c r="A20" s="25" t="s">
        <v>503</v>
      </c>
      <c r="B20" s="4" t="s">
        <v>78</v>
      </c>
      <c r="C20" s="4">
        <v>3</v>
      </c>
      <c r="D20" s="4">
        <v>50</v>
      </c>
      <c r="E20" s="4">
        <v>35</v>
      </c>
      <c r="F20" s="4">
        <v>70</v>
      </c>
      <c r="G20" s="4">
        <v>354</v>
      </c>
      <c r="H20" s="4">
        <v>7.1</v>
      </c>
      <c r="I20" s="4">
        <v>2</v>
      </c>
      <c r="J20" s="4">
        <v>4</v>
      </c>
      <c r="K20" s="4">
        <v>0</v>
      </c>
      <c r="L20" s="4">
        <v>0</v>
      </c>
      <c r="M20" s="4">
        <v>5</v>
      </c>
    </row>
    <row r="21" spans="1:13">
      <c r="A21" s="25" t="s">
        <v>1010</v>
      </c>
      <c r="B21" s="4" t="s">
        <v>1101</v>
      </c>
      <c r="C21" s="4">
        <v>3</v>
      </c>
      <c r="D21" s="4">
        <v>59</v>
      </c>
      <c r="E21" s="4">
        <v>34</v>
      </c>
      <c r="F21" s="4">
        <v>57.6</v>
      </c>
      <c r="G21" s="4">
        <v>353</v>
      </c>
      <c r="H21" s="4">
        <v>6</v>
      </c>
      <c r="I21" s="4">
        <v>1</v>
      </c>
      <c r="J21" s="4">
        <v>1.7</v>
      </c>
      <c r="K21" s="4">
        <v>1</v>
      </c>
      <c r="L21" s="4">
        <v>1.7</v>
      </c>
      <c r="M21" s="4">
        <v>4</v>
      </c>
    </row>
    <row r="22" spans="1:13">
      <c r="A22" s="25" t="s">
        <v>712</v>
      </c>
      <c r="B22" s="4" t="s">
        <v>248</v>
      </c>
      <c r="C22" s="4">
        <v>3</v>
      </c>
      <c r="D22" s="4">
        <v>43</v>
      </c>
      <c r="E22" s="4">
        <v>26</v>
      </c>
      <c r="F22" s="4">
        <v>60.5</v>
      </c>
      <c r="G22" s="4">
        <v>352</v>
      </c>
      <c r="H22" s="4">
        <v>8.1999999999999993</v>
      </c>
      <c r="I22" s="4">
        <v>2</v>
      </c>
      <c r="J22" s="4">
        <v>4.7</v>
      </c>
      <c r="K22" s="4">
        <v>1</v>
      </c>
      <c r="L22" s="4">
        <v>2.2999999999999998</v>
      </c>
      <c r="M22" s="4">
        <v>3</v>
      </c>
    </row>
    <row r="23" spans="1:13">
      <c r="A23" s="25" t="s">
        <v>12</v>
      </c>
      <c r="B23" s="4" t="s">
        <v>110</v>
      </c>
      <c r="C23" s="4">
        <v>3</v>
      </c>
      <c r="D23" s="4">
        <v>45</v>
      </c>
      <c r="E23" s="4">
        <v>29</v>
      </c>
      <c r="F23" s="4">
        <v>64.400000000000006</v>
      </c>
      <c r="G23" s="4">
        <v>349</v>
      </c>
      <c r="H23" s="4">
        <v>7.8</v>
      </c>
      <c r="I23" s="4">
        <v>3</v>
      </c>
      <c r="J23" s="4">
        <v>6.7</v>
      </c>
      <c r="K23" s="4">
        <v>3</v>
      </c>
      <c r="L23" s="4">
        <v>6.7</v>
      </c>
      <c r="M23" s="4">
        <v>1</v>
      </c>
    </row>
    <row r="24" spans="1:13">
      <c r="A24" s="25" t="s">
        <v>1124</v>
      </c>
      <c r="B24" s="4" t="s">
        <v>110</v>
      </c>
      <c r="C24" s="4">
        <v>3</v>
      </c>
      <c r="D24" s="4">
        <v>34</v>
      </c>
      <c r="E24" s="4">
        <v>21</v>
      </c>
      <c r="F24" s="4">
        <v>61.8</v>
      </c>
      <c r="G24" s="4">
        <v>348</v>
      </c>
      <c r="H24" s="4">
        <v>10.199999999999999</v>
      </c>
      <c r="I24" s="4">
        <v>5</v>
      </c>
      <c r="J24" s="4">
        <v>14.7</v>
      </c>
      <c r="K24" s="4">
        <v>1</v>
      </c>
      <c r="L24" s="4">
        <v>2.9</v>
      </c>
      <c r="M24" s="4">
        <v>1</v>
      </c>
    </row>
    <row r="25" spans="1:13">
      <c r="A25" s="25" t="s">
        <v>336</v>
      </c>
      <c r="B25" s="4" t="s">
        <v>248</v>
      </c>
      <c r="C25" s="4">
        <v>3</v>
      </c>
      <c r="D25" s="4">
        <v>35</v>
      </c>
      <c r="E25" s="4">
        <v>23</v>
      </c>
      <c r="F25" s="4">
        <v>65.7</v>
      </c>
      <c r="G25" s="4">
        <v>348</v>
      </c>
      <c r="H25" s="4">
        <v>9.9</v>
      </c>
      <c r="I25" s="4">
        <v>1</v>
      </c>
      <c r="J25" s="4">
        <v>2.9</v>
      </c>
      <c r="K25" s="4">
        <v>0</v>
      </c>
      <c r="L25" s="4">
        <v>0</v>
      </c>
      <c r="M25" s="4">
        <v>2</v>
      </c>
    </row>
    <row r="26" spans="1:13">
      <c r="A26" s="25" t="s">
        <v>1016</v>
      </c>
      <c r="B26" s="4" t="s">
        <v>1102</v>
      </c>
      <c r="C26" s="4">
        <v>3</v>
      </c>
      <c r="D26" s="4">
        <v>62</v>
      </c>
      <c r="E26" s="4">
        <v>36</v>
      </c>
      <c r="F26" s="4">
        <v>58.1</v>
      </c>
      <c r="G26" s="4">
        <v>347</v>
      </c>
      <c r="H26" s="4">
        <v>5.6</v>
      </c>
      <c r="I26" s="4">
        <v>1</v>
      </c>
      <c r="J26" s="4">
        <v>1.6</v>
      </c>
      <c r="K26" s="4">
        <v>3</v>
      </c>
      <c r="L26" s="4">
        <v>4.8</v>
      </c>
      <c r="M26" s="4">
        <v>4</v>
      </c>
    </row>
    <row r="27" spans="1:13">
      <c r="A27" s="25" t="s">
        <v>1125</v>
      </c>
      <c r="B27" s="4" t="s">
        <v>358</v>
      </c>
      <c r="C27" s="4">
        <v>3</v>
      </c>
      <c r="D27" s="4">
        <v>65</v>
      </c>
      <c r="E27" s="4">
        <v>36</v>
      </c>
      <c r="F27" s="4">
        <v>55.4</v>
      </c>
      <c r="G27" s="4">
        <v>316</v>
      </c>
      <c r="H27" s="4">
        <v>4.9000000000000004</v>
      </c>
      <c r="I27" s="4">
        <v>0</v>
      </c>
      <c r="J27" s="4">
        <v>0</v>
      </c>
      <c r="K27" s="4">
        <v>2</v>
      </c>
      <c r="L27" s="4">
        <v>3.1</v>
      </c>
      <c r="M27" s="4">
        <v>0</v>
      </c>
    </row>
    <row r="28" spans="1:13">
      <c r="A28" s="25" t="s">
        <v>590</v>
      </c>
      <c r="B28" s="4" t="s">
        <v>47</v>
      </c>
      <c r="C28" s="4">
        <v>3</v>
      </c>
      <c r="D28" s="4">
        <v>51</v>
      </c>
      <c r="E28" s="4">
        <v>26</v>
      </c>
      <c r="F28" s="4">
        <v>51</v>
      </c>
      <c r="G28" s="4">
        <v>291</v>
      </c>
      <c r="H28" s="4">
        <v>5.7</v>
      </c>
      <c r="I28" s="4">
        <v>1</v>
      </c>
      <c r="J28" s="4">
        <v>2</v>
      </c>
      <c r="K28" s="4">
        <v>3</v>
      </c>
      <c r="L28" s="4">
        <v>5.9</v>
      </c>
      <c r="M28" s="4">
        <v>1</v>
      </c>
    </row>
    <row r="29" spans="1:13">
      <c r="A29" s="25" t="s">
        <v>643</v>
      </c>
      <c r="B29" s="4" t="s">
        <v>27</v>
      </c>
      <c r="C29" s="4">
        <v>2</v>
      </c>
      <c r="D29" s="4">
        <v>43</v>
      </c>
      <c r="E29" s="4">
        <v>27</v>
      </c>
      <c r="F29" s="4">
        <v>62.8</v>
      </c>
      <c r="G29" s="4">
        <v>290</v>
      </c>
      <c r="H29" s="4">
        <v>6.7</v>
      </c>
      <c r="I29" s="4">
        <v>1</v>
      </c>
      <c r="J29" s="4">
        <v>2.2999999999999998</v>
      </c>
      <c r="K29" s="4">
        <v>0</v>
      </c>
      <c r="L29" s="4">
        <v>0</v>
      </c>
      <c r="M29" s="4">
        <v>2</v>
      </c>
    </row>
    <row r="30" spans="1:13">
      <c r="A30" s="25" t="s">
        <v>431</v>
      </c>
      <c r="B30" s="4" t="s">
        <v>193</v>
      </c>
      <c r="C30" s="4">
        <v>3</v>
      </c>
      <c r="D30" s="4">
        <v>33</v>
      </c>
      <c r="E30" s="4">
        <v>24</v>
      </c>
      <c r="F30" s="4">
        <v>72.7</v>
      </c>
      <c r="G30" s="4">
        <v>285</v>
      </c>
      <c r="H30" s="4">
        <v>8.6</v>
      </c>
      <c r="I30" s="4">
        <v>4</v>
      </c>
      <c r="J30" s="4">
        <v>12.1</v>
      </c>
      <c r="K30" s="4">
        <v>1</v>
      </c>
      <c r="L30" s="4">
        <v>3</v>
      </c>
      <c r="M30" s="4">
        <v>2</v>
      </c>
    </row>
    <row r="31" spans="1:13">
      <c r="A31" s="25" t="s">
        <v>285</v>
      </c>
      <c r="B31" s="4" t="s">
        <v>215</v>
      </c>
      <c r="C31" s="4">
        <v>2</v>
      </c>
      <c r="D31" s="4">
        <v>33</v>
      </c>
      <c r="E31" s="4">
        <v>22</v>
      </c>
      <c r="F31" s="4">
        <v>66.7</v>
      </c>
      <c r="G31" s="4">
        <v>285</v>
      </c>
      <c r="H31" s="4">
        <v>8.6</v>
      </c>
      <c r="I31" s="4">
        <v>2</v>
      </c>
      <c r="J31" s="4">
        <v>6.1</v>
      </c>
      <c r="K31" s="4">
        <v>1</v>
      </c>
      <c r="L31" s="4">
        <v>3</v>
      </c>
      <c r="M31" s="4">
        <v>4</v>
      </c>
    </row>
    <row r="32" spans="1:13">
      <c r="A32" s="25" t="s">
        <v>629</v>
      </c>
      <c r="B32" s="4" t="s">
        <v>215</v>
      </c>
      <c r="C32" s="4">
        <v>3</v>
      </c>
      <c r="D32" s="4">
        <v>33</v>
      </c>
      <c r="E32" s="4">
        <v>22</v>
      </c>
      <c r="F32" s="4">
        <v>66.7</v>
      </c>
      <c r="G32" s="4">
        <v>282</v>
      </c>
      <c r="H32" s="4">
        <v>8.6</v>
      </c>
      <c r="I32" s="4">
        <v>2</v>
      </c>
      <c r="J32" s="4">
        <v>6.1</v>
      </c>
      <c r="K32" s="4">
        <v>1</v>
      </c>
      <c r="L32" s="4">
        <v>3</v>
      </c>
      <c r="M32" s="4">
        <v>2</v>
      </c>
    </row>
    <row r="33" spans="1:13">
      <c r="A33" s="25" t="s">
        <v>685</v>
      </c>
      <c r="B33" s="4" t="s">
        <v>280</v>
      </c>
      <c r="C33" s="4">
        <v>3</v>
      </c>
      <c r="D33" s="4">
        <v>31</v>
      </c>
      <c r="E33" s="4">
        <v>23</v>
      </c>
      <c r="F33" s="4">
        <v>74.2</v>
      </c>
      <c r="G33" s="4">
        <v>282</v>
      </c>
      <c r="H33" s="4">
        <v>9.1</v>
      </c>
      <c r="I33" s="4">
        <v>0</v>
      </c>
      <c r="J33" s="4">
        <v>0</v>
      </c>
      <c r="K33" s="4">
        <v>1</v>
      </c>
      <c r="L33" s="4">
        <v>3.2</v>
      </c>
      <c r="M33" s="4">
        <v>2</v>
      </c>
    </row>
    <row r="34" spans="1:13">
      <c r="A34" s="25" t="s">
        <v>1126</v>
      </c>
      <c r="B34" s="4" t="s">
        <v>280</v>
      </c>
      <c r="C34" s="4">
        <v>3</v>
      </c>
      <c r="D34" s="4">
        <v>32</v>
      </c>
      <c r="E34" s="4">
        <v>28</v>
      </c>
      <c r="F34" s="4">
        <v>87.5</v>
      </c>
      <c r="G34" s="4">
        <v>281</v>
      </c>
      <c r="H34" s="4">
        <v>8.8000000000000007</v>
      </c>
      <c r="I34" s="4">
        <v>2</v>
      </c>
      <c r="J34" s="4">
        <v>6.2</v>
      </c>
      <c r="K34" s="4">
        <v>0</v>
      </c>
      <c r="L34" s="4">
        <v>0</v>
      </c>
      <c r="M34" s="4">
        <v>2</v>
      </c>
    </row>
    <row r="35" spans="1:13">
      <c r="A35" s="25" t="s">
        <v>451</v>
      </c>
      <c r="B35" s="4" t="s">
        <v>358</v>
      </c>
      <c r="C35" s="4">
        <v>3</v>
      </c>
      <c r="D35" s="4">
        <v>45</v>
      </c>
      <c r="E35" s="4">
        <v>32</v>
      </c>
      <c r="F35" s="4">
        <v>71.099999999999994</v>
      </c>
      <c r="G35" s="4">
        <v>277</v>
      </c>
      <c r="H35" s="4">
        <v>6.2</v>
      </c>
      <c r="I35" s="4">
        <v>1</v>
      </c>
      <c r="J35" s="4">
        <v>2.2000000000000002</v>
      </c>
      <c r="K35" s="4">
        <v>2</v>
      </c>
      <c r="L35" s="4">
        <v>4.4000000000000004</v>
      </c>
      <c r="M35" s="4">
        <v>2</v>
      </c>
    </row>
    <row r="36" spans="1:13">
      <c r="A36" s="25" t="s">
        <v>1127</v>
      </c>
      <c r="B36" s="4" t="s">
        <v>8</v>
      </c>
      <c r="C36" s="4">
        <v>2</v>
      </c>
      <c r="D36" s="4">
        <v>27</v>
      </c>
      <c r="E36" s="4">
        <v>21</v>
      </c>
      <c r="F36" s="4">
        <v>77.8</v>
      </c>
      <c r="G36" s="4">
        <v>265</v>
      </c>
      <c r="H36" s="4">
        <v>9.8000000000000007</v>
      </c>
      <c r="I36" s="4">
        <v>2</v>
      </c>
      <c r="J36" s="4">
        <v>7.4</v>
      </c>
      <c r="K36" s="4">
        <v>3</v>
      </c>
      <c r="L36" s="4">
        <v>11.1</v>
      </c>
      <c r="M36" s="4">
        <v>2</v>
      </c>
    </row>
    <row r="37" spans="1:13">
      <c r="A37" s="25" t="s">
        <v>1074</v>
      </c>
      <c r="B37" s="4" t="s">
        <v>102</v>
      </c>
      <c r="C37" s="4">
        <v>2</v>
      </c>
      <c r="D37" s="4">
        <v>37</v>
      </c>
      <c r="E37" s="4">
        <v>28</v>
      </c>
      <c r="F37" s="4">
        <v>75.7</v>
      </c>
      <c r="G37" s="4">
        <v>265</v>
      </c>
      <c r="H37" s="4">
        <v>7.2</v>
      </c>
      <c r="I37" s="4">
        <v>3</v>
      </c>
      <c r="J37" s="4">
        <v>8.1</v>
      </c>
      <c r="K37" s="4">
        <v>0</v>
      </c>
      <c r="L37" s="4">
        <v>0</v>
      </c>
      <c r="M37" s="4">
        <v>3</v>
      </c>
    </row>
    <row r="38" spans="1:13">
      <c r="A38" s="25" t="s">
        <v>631</v>
      </c>
      <c r="B38" s="4" t="s">
        <v>27</v>
      </c>
      <c r="C38" s="4">
        <v>3</v>
      </c>
      <c r="D38" s="4">
        <v>48</v>
      </c>
      <c r="E38" s="4">
        <v>26</v>
      </c>
      <c r="F38" s="4">
        <v>54.2</v>
      </c>
      <c r="G38" s="4">
        <v>264</v>
      </c>
      <c r="H38" s="4">
        <v>5.5</v>
      </c>
      <c r="I38" s="4">
        <v>1</v>
      </c>
      <c r="J38" s="4">
        <v>2.1</v>
      </c>
      <c r="K38" s="4">
        <v>1</v>
      </c>
      <c r="L38" s="4">
        <v>2.1</v>
      </c>
      <c r="M38" s="4">
        <v>9</v>
      </c>
    </row>
    <row r="39" spans="1:13">
      <c r="A39" s="25" t="s">
        <v>1128</v>
      </c>
      <c r="B39" s="4" t="s">
        <v>102</v>
      </c>
      <c r="C39" s="4">
        <v>3</v>
      </c>
      <c r="D39" s="4">
        <v>41</v>
      </c>
      <c r="E39" s="4">
        <v>28</v>
      </c>
      <c r="F39" s="4">
        <v>68.3</v>
      </c>
      <c r="G39" s="4">
        <v>261</v>
      </c>
      <c r="H39" s="4">
        <v>6.4</v>
      </c>
      <c r="I39" s="4">
        <v>3</v>
      </c>
      <c r="J39" s="4">
        <v>7.3</v>
      </c>
      <c r="K39" s="4">
        <v>1</v>
      </c>
      <c r="L39" s="4">
        <v>2.4</v>
      </c>
      <c r="M39" s="4">
        <v>3</v>
      </c>
    </row>
    <row r="40" spans="1:13">
      <c r="A40" s="25" t="s">
        <v>180</v>
      </c>
      <c r="B40" s="4" t="s">
        <v>80</v>
      </c>
      <c r="C40" s="4">
        <v>3</v>
      </c>
      <c r="D40" s="4">
        <v>51</v>
      </c>
      <c r="E40" s="4">
        <v>30</v>
      </c>
      <c r="F40" s="4">
        <v>58.8</v>
      </c>
      <c r="G40" s="4">
        <v>253</v>
      </c>
      <c r="H40" s="4">
        <v>5</v>
      </c>
      <c r="I40" s="4">
        <v>1</v>
      </c>
      <c r="J40" s="4">
        <v>2</v>
      </c>
      <c r="K40" s="4">
        <v>0</v>
      </c>
      <c r="L40" s="4">
        <v>0</v>
      </c>
      <c r="M40" s="4">
        <v>6</v>
      </c>
    </row>
    <row r="41" spans="1:13">
      <c r="A41" s="25" t="s">
        <v>1129</v>
      </c>
      <c r="B41" s="4" t="s">
        <v>60</v>
      </c>
      <c r="C41" s="4">
        <v>3</v>
      </c>
      <c r="D41" s="4">
        <v>47</v>
      </c>
      <c r="E41" s="4">
        <v>28</v>
      </c>
      <c r="F41" s="4">
        <v>59.6</v>
      </c>
      <c r="G41" s="4">
        <v>249</v>
      </c>
      <c r="H41" s="4">
        <v>5.3</v>
      </c>
      <c r="I41" s="4">
        <v>0</v>
      </c>
      <c r="J41" s="4">
        <v>0</v>
      </c>
      <c r="K41" s="4">
        <v>1</v>
      </c>
      <c r="L41" s="4">
        <v>2.1</v>
      </c>
      <c r="M41" s="4">
        <v>5</v>
      </c>
    </row>
    <row r="42" spans="1:13">
      <c r="A42" s="25" t="s">
        <v>666</v>
      </c>
      <c r="B42" s="4" t="s">
        <v>202</v>
      </c>
      <c r="C42" s="4">
        <v>3</v>
      </c>
      <c r="D42" s="4">
        <v>45</v>
      </c>
      <c r="E42" s="4">
        <v>25</v>
      </c>
      <c r="F42" s="4">
        <v>55.6</v>
      </c>
      <c r="G42" s="4">
        <v>246</v>
      </c>
      <c r="H42" s="4">
        <v>5.5</v>
      </c>
      <c r="I42" s="4">
        <v>1</v>
      </c>
      <c r="J42" s="4">
        <v>2.2000000000000002</v>
      </c>
      <c r="K42" s="4">
        <v>0</v>
      </c>
      <c r="L42" s="4">
        <v>0</v>
      </c>
      <c r="M42" s="4">
        <v>3</v>
      </c>
    </row>
    <row r="43" spans="1:13">
      <c r="A43" s="25" t="s">
        <v>151</v>
      </c>
      <c r="B43" s="4" t="s">
        <v>102</v>
      </c>
      <c r="C43" s="4">
        <v>3</v>
      </c>
      <c r="D43" s="4">
        <v>36</v>
      </c>
      <c r="E43" s="4">
        <v>23</v>
      </c>
      <c r="F43" s="4">
        <v>63.9</v>
      </c>
      <c r="G43" s="4">
        <v>218</v>
      </c>
      <c r="H43" s="4">
        <v>6.1</v>
      </c>
      <c r="I43" s="4">
        <v>1</v>
      </c>
      <c r="J43" s="4">
        <v>2.8</v>
      </c>
      <c r="K43" s="4">
        <v>2</v>
      </c>
      <c r="L43" s="4">
        <v>5.6</v>
      </c>
      <c r="M43" s="4">
        <v>2</v>
      </c>
    </row>
    <row r="44" spans="1:13">
      <c r="A44" s="25" t="s">
        <v>1130</v>
      </c>
      <c r="B44" s="4" t="s">
        <v>193</v>
      </c>
      <c r="C44" s="4">
        <v>3</v>
      </c>
      <c r="D44" s="4">
        <v>39</v>
      </c>
      <c r="E44" s="4">
        <v>21</v>
      </c>
      <c r="F44" s="4">
        <v>53.9</v>
      </c>
      <c r="G44" s="4">
        <v>218</v>
      </c>
      <c r="H44" s="4">
        <v>5.6</v>
      </c>
      <c r="I44" s="4">
        <v>2</v>
      </c>
      <c r="J44" s="4">
        <v>5.0999999999999996</v>
      </c>
      <c r="K44" s="4">
        <v>2</v>
      </c>
      <c r="L44" s="4">
        <v>5.0999999999999996</v>
      </c>
      <c r="M44" s="4">
        <v>4</v>
      </c>
    </row>
    <row r="45" spans="1:13">
      <c r="A45" s="25" t="s">
        <v>1131</v>
      </c>
      <c r="B45" s="4" t="s">
        <v>47</v>
      </c>
      <c r="C45" s="4">
        <v>2</v>
      </c>
      <c r="D45" s="4">
        <v>33</v>
      </c>
      <c r="E45" s="4">
        <v>18</v>
      </c>
      <c r="F45" s="4">
        <v>54.5</v>
      </c>
      <c r="G45" s="4">
        <v>212</v>
      </c>
      <c r="H45" s="4">
        <v>6.4</v>
      </c>
      <c r="I45" s="4">
        <v>1</v>
      </c>
      <c r="J45" s="4">
        <v>3</v>
      </c>
      <c r="K45" s="4">
        <v>0</v>
      </c>
      <c r="L45" s="4">
        <v>0</v>
      </c>
      <c r="M45" s="4">
        <v>1</v>
      </c>
    </row>
    <row r="46" spans="1:13">
      <c r="A46" s="25" t="s">
        <v>1132</v>
      </c>
      <c r="B46" s="4" t="s">
        <v>1101</v>
      </c>
      <c r="C46" s="4">
        <v>3</v>
      </c>
      <c r="D46" s="4">
        <v>40</v>
      </c>
      <c r="E46" s="4">
        <v>22</v>
      </c>
      <c r="F46" s="4">
        <v>55</v>
      </c>
      <c r="G46" s="4">
        <v>210</v>
      </c>
      <c r="H46" s="4">
        <v>5.2</v>
      </c>
      <c r="I46" s="4">
        <v>2</v>
      </c>
      <c r="J46" s="4">
        <v>5</v>
      </c>
      <c r="K46" s="4">
        <v>0</v>
      </c>
      <c r="L46" s="4">
        <v>0</v>
      </c>
      <c r="M46" s="4">
        <v>5</v>
      </c>
    </row>
    <row r="47" spans="1:13">
      <c r="A47" s="25" t="s">
        <v>371</v>
      </c>
      <c r="B47" s="4" t="s">
        <v>18</v>
      </c>
      <c r="C47" s="4">
        <v>3</v>
      </c>
      <c r="D47" s="4">
        <v>15</v>
      </c>
      <c r="E47" s="4">
        <v>13</v>
      </c>
      <c r="F47" s="4">
        <v>86.7</v>
      </c>
      <c r="G47" s="4">
        <v>199</v>
      </c>
      <c r="H47" s="4">
        <v>13.3</v>
      </c>
      <c r="I47" s="4">
        <v>2</v>
      </c>
      <c r="J47" s="4">
        <v>13.3</v>
      </c>
      <c r="K47" s="4">
        <v>0</v>
      </c>
      <c r="L47" s="4">
        <v>0</v>
      </c>
      <c r="M47" s="4">
        <v>0</v>
      </c>
    </row>
    <row r="48" spans="1:13">
      <c r="A48" s="25" t="s">
        <v>767</v>
      </c>
      <c r="B48" s="4" t="s">
        <v>18</v>
      </c>
      <c r="C48" s="4">
        <v>3</v>
      </c>
      <c r="D48" s="4">
        <v>26</v>
      </c>
      <c r="E48" s="4">
        <v>15</v>
      </c>
      <c r="F48" s="4">
        <v>57.7</v>
      </c>
      <c r="G48" s="4">
        <v>199</v>
      </c>
      <c r="H48" s="4">
        <v>7.7</v>
      </c>
      <c r="I48" s="4">
        <v>1</v>
      </c>
      <c r="J48" s="4">
        <v>3.9</v>
      </c>
      <c r="K48" s="4">
        <v>0</v>
      </c>
      <c r="L48" s="4">
        <v>0</v>
      </c>
      <c r="M48" s="4">
        <v>3</v>
      </c>
    </row>
    <row r="49" spans="1:13">
      <c r="A49" s="25" t="s">
        <v>610</v>
      </c>
      <c r="B49" s="4" t="s">
        <v>71</v>
      </c>
      <c r="C49" s="4">
        <v>3</v>
      </c>
      <c r="D49" s="4">
        <v>33</v>
      </c>
      <c r="E49" s="4">
        <v>21</v>
      </c>
      <c r="F49" s="4">
        <v>63.6</v>
      </c>
      <c r="G49" s="4">
        <v>193</v>
      </c>
      <c r="H49" s="4">
        <v>5.8</v>
      </c>
      <c r="I49" s="4">
        <v>3</v>
      </c>
      <c r="J49" s="4">
        <v>9.1</v>
      </c>
      <c r="K49" s="4">
        <v>0</v>
      </c>
      <c r="L49" s="4">
        <v>0</v>
      </c>
      <c r="M49" s="4">
        <v>0</v>
      </c>
    </row>
    <row r="50" spans="1:13">
      <c r="A50" s="25" t="s">
        <v>1133</v>
      </c>
      <c r="B50" s="4" t="s">
        <v>39</v>
      </c>
      <c r="C50" s="4">
        <v>3</v>
      </c>
      <c r="D50" s="4">
        <v>31</v>
      </c>
      <c r="E50" s="4">
        <v>21</v>
      </c>
      <c r="F50" s="4">
        <v>67.7</v>
      </c>
      <c r="G50" s="4">
        <v>187</v>
      </c>
      <c r="H50" s="4">
        <v>6</v>
      </c>
      <c r="I50" s="4">
        <v>2</v>
      </c>
      <c r="J50" s="4">
        <v>6.5</v>
      </c>
      <c r="K50" s="4">
        <v>0</v>
      </c>
      <c r="L50" s="4">
        <v>0</v>
      </c>
      <c r="M50" s="4">
        <v>1</v>
      </c>
    </row>
    <row r="51" spans="1:13">
      <c r="A51" s="25" t="s">
        <v>921</v>
      </c>
      <c r="B51" s="4" t="s">
        <v>110</v>
      </c>
      <c r="C51" s="4">
        <v>3</v>
      </c>
      <c r="D51" s="4">
        <v>26</v>
      </c>
      <c r="E51" s="4">
        <v>16</v>
      </c>
      <c r="F51" s="4">
        <v>61.5</v>
      </c>
      <c r="G51" s="4">
        <v>181</v>
      </c>
      <c r="H51" s="4">
        <v>7</v>
      </c>
      <c r="I51" s="4">
        <v>1</v>
      </c>
      <c r="J51" s="4">
        <v>3.9</v>
      </c>
      <c r="K51" s="4">
        <v>1</v>
      </c>
      <c r="L51" s="4">
        <v>3.9</v>
      </c>
      <c r="M51" s="4">
        <v>3</v>
      </c>
    </row>
    <row r="52" spans="1:13">
      <c r="A52" s="25" t="s">
        <v>508</v>
      </c>
      <c r="B52" s="4" t="s">
        <v>68</v>
      </c>
      <c r="C52" s="4">
        <v>2</v>
      </c>
      <c r="D52" s="4">
        <v>9</v>
      </c>
      <c r="E52" s="4">
        <v>5</v>
      </c>
      <c r="F52" s="4">
        <v>55.6</v>
      </c>
      <c r="G52" s="4">
        <v>180</v>
      </c>
      <c r="H52" s="4">
        <v>20</v>
      </c>
      <c r="I52" s="4">
        <v>2</v>
      </c>
      <c r="J52" s="4">
        <v>22.2</v>
      </c>
      <c r="K52" s="4">
        <v>0</v>
      </c>
      <c r="L52" s="4">
        <v>0</v>
      </c>
      <c r="M52" s="4">
        <v>0</v>
      </c>
    </row>
    <row r="53" spans="1:13">
      <c r="A53" s="25" t="s">
        <v>292</v>
      </c>
      <c r="B53" s="4" t="s">
        <v>104</v>
      </c>
      <c r="C53" s="4">
        <v>2</v>
      </c>
      <c r="D53" s="4">
        <v>26</v>
      </c>
      <c r="E53" s="4">
        <v>19</v>
      </c>
      <c r="F53" s="4">
        <v>73.099999999999994</v>
      </c>
      <c r="G53" s="4">
        <v>179</v>
      </c>
      <c r="H53" s="4">
        <v>6.9</v>
      </c>
      <c r="I53" s="4">
        <v>1</v>
      </c>
      <c r="J53" s="4">
        <v>3.9</v>
      </c>
      <c r="K53" s="4">
        <v>0</v>
      </c>
      <c r="L53" s="4">
        <v>0</v>
      </c>
      <c r="M53" s="4">
        <v>2</v>
      </c>
    </row>
    <row r="54" spans="1:13">
      <c r="A54" s="25" t="s">
        <v>846</v>
      </c>
      <c r="B54" s="4" t="s">
        <v>68</v>
      </c>
      <c r="C54" s="4">
        <v>2</v>
      </c>
      <c r="D54" s="4">
        <v>24</v>
      </c>
      <c r="E54" s="4">
        <v>14</v>
      </c>
      <c r="F54" s="4">
        <v>58.3</v>
      </c>
      <c r="G54" s="4">
        <v>173</v>
      </c>
      <c r="H54" s="4">
        <v>7.2</v>
      </c>
      <c r="I54" s="4">
        <v>1</v>
      </c>
      <c r="J54" s="4">
        <v>4.2</v>
      </c>
      <c r="K54" s="4">
        <v>0</v>
      </c>
      <c r="L54" s="4">
        <v>0</v>
      </c>
      <c r="M54" s="4">
        <v>2</v>
      </c>
    </row>
    <row r="55" spans="1:13">
      <c r="A55" s="25" t="s">
        <v>882</v>
      </c>
      <c r="B55" s="4" t="s">
        <v>379</v>
      </c>
      <c r="C55" s="4">
        <v>2</v>
      </c>
      <c r="D55" s="4">
        <v>21</v>
      </c>
      <c r="E55" s="4">
        <v>14</v>
      </c>
      <c r="F55" s="4">
        <v>66.7</v>
      </c>
      <c r="G55" s="4">
        <v>168</v>
      </c>
      <c r="H55" s="4">
        <v>8</v>
      </c>
      <c r="I55" s="4">
        <v>1</v>
      </c>
      <c r="J55" s="4">
        <v>4.8</v>
      </c>
      <c r="K55" s="4">
        <v>0</v>
      </c>
      <c r="L55" s="4">
        <v>0</v>
      </c>
      <c r="M55" s="4">
        <v>2</v>
      </c>
    </row>
    <row r="56" spans="1:13">
      <c r="A56" s="25" t="s">
        <v>399</v>
      </c>
      <c r="B56" s="4" t="s">
        <v>30</v>
      </c>
      <c r="C56" s="4">
        <v>3</v>
      </c>
      <c r="D56" s="4">
        <v>30</v>
      </c>
      <c r="E56" s="4">
        <v>17</v>
      </c>
      <c r="F56" s="4">
        <v>56.7</v>
      </c>
      <c r="G56" s="4">
        <v>165</v>
      </c>
      <c r="H56" s="4">
        <v>5.5</v>
      </c>
      <c r="I56" s="4">
        <v>0</v>
      </c>
      <c r="J56" s="4">
        <v>0</v>
      </c>
      <c r="K56" s="4">
        <v>1</v>
      </c>
      <c r="L56" s="4">
        <v>3.3</v>
      </c>
      <c r="M56" s="4">
        <v>4</v>
      </c>
    </row>
    <row r="57" spans="1:13">
      <c r="A57" s="25" t="s">
        <v>784</v>
      </c>
      <c r="B57" s="4" t="s">
        <v>118</v>
      </c>
      <c r="C57" s="4">
        <v>2</v>
      </c>
      <c r="D57" s="4">
        <v>23</v>
      </c>
      <c r="E57" s="4">
        <v>13</v>
      </c>
      <c r="F57" s="4">
        <v>56.5</v>
      </c>
      <c r="G57" s="4">
        <v>162</v>
      </c>
      <c r="H57" s="4">
        <v>7</v>
      </c>
      <c r="I57" s="4">
        <v>0</v>
      </c>
      <c r="J57" s="4">
        <v>0</v>
      </c>
      <c r="K57" s="4">
        <v>0</v>
      </c>
      <c r="L57" s="4">
        <v>0</v>
      </c>
      <c r="M57" s="4">
        <v>3</v>
      </c>
    </row>
    <row r="58" spans="1:13">
      <c r="A58" s="25" t="s">
        <v>1134</v>
      </c>
      <c r="B58" s="4" t="s">
        <v>413</v>
      </c>
      <c r="C58" s="4">
        <v>3</v>
      </c>
      <c r="D58" s="4">
        <v>27</v>
      </c>
      <c r="E58" s="4">
        <v>16</v>
      </c>
      <c r="F58" s="4">
        <v>59.3</v>
      </c>
      <c r="G58" s="4">
        <v>159</v>
      </c>
      <c r="H58" s="4">
        <v>5.9</v>
      </c>
      <c r="I58" s="4">
        <v>1</v>
      </c>
      <c r="J58" s="4">
        <v>3.7</v>
      </c>
      <c r="K58" s="4">
        <v>1</v>
      </c>
      <c r="L58" s="4">
        <v>3.7</v>
      </c>
      <c r="M58" s="4">
        <v>1</v>
      </c>
    </row>
    <row r="59" spans="1:13">
      <c r="A59" s="25" t="s">
        <v>535</v>
      </c>
      <c r="B59" s="4" t="s">
        <v>68</v>
      </c>
      <c r="C59" s="4">
        <v>3</v>
      </c>
      <c r="D59" s="4">
        <v>29</v>
      </c>
      <c r="E59" s="4">
        <v>20</v>
      </c>
      <c r="F59" s="4">
        <v>69</v>
      </c>
      <c r="G59" s="4">
        <v>156</v>
      </c>
      <c r="H59" s="4">
        <v>5.4</v>
      </c>
      <c r="I59" s="4">
        <v>0</v>
      </c>
      <c r="J59" s="4">
        <v>0</v>
      </c>
      <c r="K59" s="4">
        <v>1</v>
      </c>
      <c r="L59" s="4">
        <v>3.5</v>
      </c>
      <c r="M59" s="4">
        <v>4</v>
      </c>
    </row>
    <row r="60" spans="1:13">
      <c r="A60" s="25" t="s">
        <v>702</v>
      </c>
      <c r="B60" s="4" t="s">
        <v>280</v>
      </c>
      <c r="C60" s="4">
        <v>2</v>
      </c>
      <c r="D60" s="4">
        <v>29</v>
      </c>
      <c r="E60" s="4">
        <v>13</v>
      </c>
      <c r="F60" s="4">
        <v>44.8</v>
      </c>
      <c r="G60" s="4">
        <v>145</v>
      </c>
      <c r="H60" s="4">
        <v>5</v>
      </c>
      <c r="I60" s="4">
        <v>0</v>
      </c>
      <c r="J60" s="4">
        <v>0</v>
      </c>
      <c r="K60" s="4">
        <v>1</v>
      </c>
      <c r="L60" s="4">
        <v>3.5</v>
      </c>
      <c r="M60" s="4">
        <v>1</v>
      </c>
    </row>
    <row r="61" spans="1:13">
      <c r="A61" s="25" t="s">
        <v>1135</v>
      </c>
      <c r="B61" s="4" t="s">
        <v>237</v>
      </c>
      <c r="C61" s="4">
        <v>1</v>
      </c>
      <c r="D61" s="4">
        <v>22</v>
      </c>
      <c r="E61" s="4">
        <v>12</v>
      </c>
      <c r="F61" s="4">
        <v>54.5</v>
      </c>
      <c r="G61" s="4">
        <v>144</v>
      </c>
      <c r="H61" s="4">
        <v>6.5</v>
      </c>
      <c r="I61" s="4">
        <v>0</v>
      </c>
      <c r="J61" s="4">
        <v>0</v>
      </c>
      <c r="K61" s="4">
        <v>1</v>
      </c>
      <c r="L61" s="4">
        <v>4.5</v>
      </c>
      <c r="M61" s="4">
        <v>1</v>
      </c>
    </row>
    <row r="62" spans="1:13">
      <c r="A62" s="25" t="s">
        <v>67</v>
      </c>
      <c r="B62" s="4" t="s">
        <v>18</v>
      </c>
      <c r="C62" s="4">
        <v>3</v>
      </c>
      <c r="D62" s="4">
        <v>26</v>
      </c>
      <c r="E62" s="4">
        <v>18</v>
      </c>
      <c r="F62" s="4">
        <v>69.2</v>
      </c>
      <c r="G62" s="4">
        <v>142</v>
      </c>
      <c r="H62" s="4">
        <v>5.5</v>
      </c>
      <c r="I62" s="4">
        <v>1</v>
      </c>
      <c r="J62" s="4">
        <v>3.9</v>
      </c>
      <c r="K62" s="4">
        <v>1</v>
      </c>
      <c r="L62" s="4">
        <v>3.9</v>
      </c>
      <c r="M62" s="4">
        <v>3</v>
      </c>
    </row>
    <row r="63" spans="1:13">
      <c r="A63" s="25" t="s">
        <v>1058</v>
      </c>
      <c r="B63" s="4" t="s">
        <v>215</v>
      </c>
      <c r="C63" s="4">
        <v>2</v>
      </c>
      <c r="D63" s="4">
        <v>14</v>
      </c>
      <c r="E63" s="4">
        <v>9</v>
      </c>
      <c r="F63" s="4">
        <v>64.3</v>
      </c>
      <c r="G63" s="4">
        <v>138</v>
      </c>
      <c r="H63" s="4">
        <v>9.9</v>
      </c>
      <c r="I63" s="4">
        <v>0</v>
      </c>
      <c r="J63" s="4">
        <v>0</v>
      </c>
      <c r="K63" s="4">
        <v>0</v>
      </c>
      <c r="L63" s="4">
        <v>0</v>
      </c>
      <c r="M63" s="4">
        <v>1</v>
      </c>
    </row>
    <row r="64" spans="1:13">
      <c r="A64" s="25" t="s">
        <v>828</v>
      </c>
      <c r="B64" s="4" t="s">
        <v>60</v>
      </c>
      <c r="C64" s="4">
        <v>3</v>
      </c>
      <c r="D64" s="4">
        <v>24</v>
      </c>
      <c r="E64" s="4">
        <v>14</v>
      </c>
      <c r="F64" s="4">
        <v>58.3</v>
      </c>
      <c r="G64" s="4">
        <v>129</v>
      </c>
      <c r="H64" s="4">
        <v>5.4</v>
      </c>
      <c r="I64" s="4">
        <v>1</v>
      </c>
      <c r="J64" s="4">
        <v>4.2</v>
      </c>
      <c r="K64" s="4">
        <v>0</v>
      </c>
      <c r="L64" s="4">
        <v>0</v>
      </c>
      <c r="M64" s="4">
        <v>3</v>
      </c>
    </row>
    <row r="65" spans="1:13">
      <c r="A65" s="25" t="s">
        <v>728</v>
      </c>
      <c r="B65" s="4" t="s">
        <v>248</v>
      </c>
      <c r="C65" s="4">
        <v>2</v>
      </c>
      <c r="D65" s="4">
        <v>16</v>
      </c>
      <c r="E65" s="4">
        <v>13</v>
      </c>
      <c r="F65" s="4">
        <v>81.2</v>
      </c>
      <c r="G65" s="4">
        <v>128</v>
      </c>
      <c r="H65" s="4">
        <v>8</v>
      </c>
      <c r="I65" s="4">
        <v>1</v>
      </c>
      <c r="J65" s="4">
        <v>6.2</v>
      </c>
      <c r="K65" s="4">
        <v>1</v>
      </c>
      <c r="L65" s="4">
        <v>6.2</v>
      </c>
      <c r="M65" s="4">
        <v>0</v>
      </c>
    </row>
    <row r="66" spans="1:13">
      <c r="A66" s="25" t="s">
        <v>128</v>
      </c>
      <c r="B66" s="4" t="s">
        <v>74</v>
      </c>
      <c r="C66" s="4">
        <v>2</v>
      </c>
      <c r="D66" s="4">
        <v>13</v>
      </c>
      <c r="E66" s="4">
        <v>9</v>
      </c>
      <c r="F66" s="4">
        <v>69.2</v>
      </c>
      <c r="G66" s="4">
        <v>128</v>
      </c>
      <c r="H66" s="4">
        <v>9.8000000000000007</v>
      </c>
      <c r="I66" s="4">
        <v>0</v>
      </c>
      <c r="J66" s="4">
        <v>0</v>
      </c>
      <c r="K66" s="4">
        <v>1</v>
      </c>
      <c r="L66" s="4">
        <v>7.7</v>
      </c>
      <c r="M66" s="4">
        <v>0</v>
      </c>
    </row>
    <row r="67" spans="1:13">
      <c r="A67" s="25" t="s">
        <v>919</v>
      </c>
      <c r="B67" s="4" t="s">
        <v>110</v>
      </c>
      <c r="C67" s="4">
        <v>2</v>
      </c>
      <c r="D67" s="4">
        <v>17</v>
      </c>
      <c r="E67" s="4">
        <v>12</v>
      </c>
      <c r="F67" s="4">
        <v>70.599999999999994</v>
      </c>
      <c r="G67" s="4">
        <v>120</v>
      </c>
      <c r="H67" s="4">
        <v>7.1</v>
      </c>
      <c r="I67" s="4">
        <v>1</v>
      </c>
      <c r="J67" s="4">
        <v>5.9</v>
      </c>
      <c r="K67" s="4">
        <v>0</v>
      </c>
      <c r="L67" s="4">
        <v>0</v>
      </c>
      <c r="M67" s="4">
        <v>0</v>
      </c>
    </row>
    <row r="68" spans="1:13">
      <c r="A68" s="25" t="s">
        <v>532</v>
      </c>
      <c r="B68" s="4" t="s">
        <v>39</v>
      </c>
      <c r="C68" s="4">
        <v>2</v>
      </c>
      <c r="D68" s="4">
        <v>19</v>
      </c>
      <c r="E68" s="4">
        <v>10</v>
      </c>
      <c r="F68" s="4">
        <v>52.6</v>
      </c>
      <c r="G68" s="4">
        <v>117</v>
      </c>
      <c r="H68" s="4">
        <v>6.2</v>
      </c>
      <c r="I68" s="4">
        <v>1</v>
      </c>
      <c r="J68" s="4">
        <v>5.3</v>
      </c>
      <c r="K68" s="4">
        <v>0</v>
      </c>
      <c r="L68" s="4">
        <v>0</v>
      </c>
      <c r="M68" s="4">
        <v>1</v>
      </c>
    </row>
    <row r="69" spans="1:13">
      <c r="A69" s="25" t="s">
        <v>1136</v>
      </c>
      <c r="B69" s="4" t="s">
        <v>60</v>
      </c>
      <c r="C69" s="4">
        <v>2</v>
      </c>
      <c r="D69" s="4">
        <v>19</v>
      </c>
      <c r="E69" s="4">
        <v>8</v>
      </c>
      <c r="F69" s="4">
        <v>42.1</v>
      </c>
      <c r="G69" s="4">
        <v>115</v>
      </c>
      <c r="H69" s="4">
        <v>6</v>
      </c>
      <c r="I69" s="4">
        <v>1</v>
      </c>
      <c r="J69" s="4">
        <v>5.3</v>
      </c>
      <c r="K69" s="4">
        <v>1</v>
      </c>
      <c r="L69" s="4">
        <v>5.3</v>
      </c>
      <c r="M69" s="4">
        <v>2</v>
      </c>
    </row>
    <row r="70" spans="1:13">
      <c r="A70" s="25" t="s">
        <v>6</v>
      </c>
      <c r="B70" s="4" t="s">
        <v>8</v>
      </c>
      <c r="C70" s="4">
        <v>2</v>
      </c>
      <c r="D70" s="4">
        <v>17</v>
      </c>
      <c r="E70" s="4">
        <v>12</v>
      </c>
      <c r="F70" s="4">
        <v>70.599999999999994</v>
      </c>
      <c r="G70" s="4">
        <v>113</v>
      </c>
      <c r="H70" s="4">
        <v>6.7</v>
      </c>
      <c r="I70" s="4">
        <v>0</v>
      </c>
      <c r="J70" s="4">
        <v>0</v>
      </c>
      <c r="K70" s="4">
        <v>0</v>
      </c>
      <c r="L70" s="4">
        <v>0</v>
      </c>
      <c r="M70" s="4">
        <v>0</v>
      </c>
    </row>
    <row r="71" spans="1:13">
      <c r="A71" s="25" t="s">
        <v>866</v>
      </c>
      <c r="B71" s="4" t="s">
        <v>379</v>
      </c>
      <c r="C71" s="4">
        <v>2</v>
      </c>
      <c r="D71" s="4">
        <v>15</v>
      </c>
      <c r="E71" s="4">
        <v>14</v>
      </c>
      <c r="F71" s="4">
        <v>93.3</v>
      </c>
      <c r="G71" s="4">
        <v>106</v>
      </c>
      <c r="H71" s="4">
        <v>7.1</v>
      </c>
      <c r="I71" s="4">
        <v>2</v>
      </c>
      <c r="J71" s="4">
        <v>13.3</v>
      </c>
      <c r="K71" s="4">
        <v>0</v>
      </c>
      <c r="L71" s="4">
        <v>0</v>
      </c>
      <c r="M71" s="4">
        <v>0</v>
      </c>
    </row>
    <row r="72" spans="1:13">
      <c r="A72" s="25" t="s">
        <v>501</v>
      </c>
      <c r="B72" s="4" t="s">
        <v>122</v>
      </c>
      <c r="C72" s="4">
        <v>2</v>
      </c>
      <c r="D72" s="4">
        <v>13</v>
      </c>
      <c r="E72" s="4">
        <v>8</v>
      </c>
      <c r="F72" s="4">
        <v>61.5</v>
      </c>
      <c r="G72" s="4">
        <v>104</v>
      </c>
      <c r="H72" s="4">
        <v>8</v>
      </c>
      <c r="I72" s="4">
        <v>1</v>
      </c>
      <c r="J72" s="4">
        <v>7.7</v>
      </c>
      <c r="K72" s="4">
        <v>0</v>
      </c>
      <c r="L72" s="4">
        <v>0</v>
      </c>
      <c r="M72" s="4">
        <v>0</v>
      </c>
    </row>
    <row r="73" spans="1:13">
      <c r="A73" s="25" t="s">
        <v>243</v>
      </c>
      <c r="B73" s="4" t="s">
        <v>84</v>
      </c>
      <c r="C73" s="4">
        <v>3</v>
      </c>
      <c r="D73" s="4">
        <v>21</v>
      </c>
      <c r="E73" s="4">
        <v>14</v>
      </c>
      <c r="F73" s="4">
        <v>66.7</v>
      </c>
      <c r="G73" s="4">
        <v>102</v>
      </c>
      <c r="H73" s="4">
        <v>4.9000000000000004</v>
      </c>
      <c r="I73" s="4">
        <v>1</v>
      </c>
      <c r="J73" s="4">
        <v>4.8</v>
      </c>
      <c r="K73" s="4">
        <v>0</v>
      </c>
      <c r="L73" s="4">
        <v>0</v>
      </c>
      <c r="M73" s="4">
        <v>3</v>
      </c>
    </row>
    <row r="74" spans="1:13">
      <c r="A74" s="25" t="s">
        <v>1137</v>
      </c>
      <c r="B74" s="4" t="s">
        <v>68</v>
      </c>
      <c r="C74" s="4">
        <v>3</v>
      </c>
      <c r="D74" s="4">
        <v>23</v>
      </c>
      <c r="E74" s="4">
        <v>11</v>
      </c>
      <c r="F74" s="4">
        <v>47.8</v>
      </c>
      <c r="G74" s="4">
        <v>96</v>
      </c>
      <c r="H74" s="4">
        <v>4.2</v>
      </c>
      <c r="I74" s="4">
        <v>1</v>
      </c>
      <c r="J74" s="4">
        <v>4.3</v>
      </c>
      <c r="K74" s="4">
        <v>1</v>
      </c>
      <c r="L74" s="4">
        <v>4.3</v>
      </c>
      <c r="M74" s="4">
        <v>2</v>
      </c>
    </row>
    <row r="75" spans="1:13">
      <c r="A75" s="25" t="s">
        <v>553</v>
      </c>
      <c r="B75" s="4" t="s">
        <v>1102</v>
      </c>
      <c r="C75" s="4">
        <v>3</v>
      </c>
      <c r="D75" s="4">
        <v>23</v>
      </c>
      <c r="E75" s="4">
        <v>14</v>
      </c>
      <c r="F75" s="4">
        <v>60.9</v>
      </c>
      <c r="G75" s="4">
        <v>92</v>
      </c>
      <c r="H75" s="4">
        <v>4</v>
      </c>
      <c r="I75" s="4">
        <v>0</v>
      </c>
      <c r="J75" s="4">
        <v>0</v>
      </c>
      <c r="K75" s="4">
        <v>0</v>
      </c>
      <c r="L75" s="4">
        <v>0</v>
      </c>
      <c r="M75" s="4">
        <v>3</v>
      </c>
    </row>
    <row r="76" spans="1:13">
      <c r="A76" s="25" t="s">
        <v>909</v>
      </c>
      <c r="B76" s="4" t="s">
        <v>30</v>
      </c>
      <c r="C76" s="4">
        <v>2</v>
      </c>
      <c r="D76" s="4">
        <v>19</v>
      </c>
      <c r="E76" s="4">
        <v>12</v>
      </c>
      <c r="F76" s="4">
        <v>63.2</v>
      </c>
      <c r="G76" s="4">
        <v>91</v>
      </c>
      <c r="H76" s="4">
        <v>4.8</v>
      </c>
      <c r="I76" s="4">
        <v>0</v>
      </c>
      <c r="J76" s="4">
        <v>0</v>
      </c>
      <c r="K76" s="4">
        <v>0</v>
      </c>
      <c r="L76" s="4">
        <v>0</v>
      </c>
      <c r="M76" s="4">
        <v>3</v>
      </c>
    </row>
    <row r="77" spans="1:13">
      <c r="A77" s="25" t="s">
        <v>675</v>
      </c>
      <c r="B77" s="4" t="s">
        <v>202</v>
      </c>
      <c r="C77" s="4">
        <v>3</v>
      </c>
      <c r="D77" s="4">
        <v>20</v>
      </c>
      <c r="E77" s="4">
        <v>11</v>
      </c>
      <c r="F77" s="4">
        <v>55</v>
      </c>
      <c r="G77" s="4">
        <v>89</v>
      </c>
      <c r="H77" s="4">
        <v>4.5</v>
      </c>
      <c r="I77" s="4">
        <v>1</v>
      </c>
      <c r="J77" s="4">
        <v>5</v>
      </c>
      <c r="K77" s="4">
        <v>1</v>
      </c>
      <c r="L77" s="4">
        <v>5</v>
      </c>
      <c r="M77" s="4">
        <v>1</v>
      </c>
    </row>
    <row r="78" spans="1:13">
      <c r="A78" s="25" t="s">
        <v>487</v>
      </c>
      <c r="B78" s="4" t="s">
        <v>193</v>
      </c>
      <c r="C78" s="4">
        <v>1</v>
      </c>
      <c r="D78" s="4">
        <v>11</v>
      </c>
      <c r="E78" s="4">
        <v>8</v>
      </c>
      <c r="F78" s="4">
        <v>72.7</v>
      </c>
      <c r="G78" s="4">
        <v>88</v>
      </c>
      <c r="H78" s="4">
        <v>8</v>
      </c>
      <c r="I78" s="4">
        <v>1</v>
      </c>
      <c r="J78" s="4">
        <v>9.1</v>
      </c>
      <c r="K78" s="4">
        <v>0</v>
      </c>
      <c r="L78" s="4">
        <v>0</v>
      </c>
      <c r="M78" s="4">
        <v>0</v>
      </c>
    </row>
    <row r="79" spans="1:13">
      <c r="A79" s="25" t="s">
        <v>759</v>
      </c>
      <c r="B79" s="4" t="s">
        <v>34</v>
      </c>
      <c r="C79" s="4">
        <v>1</v>
      </c>
      <c r="D79" s="4">
        <v>14</v>
      </c>
      <c r="E79" s="4">
        <v>9</v>
      </c>
      <c r="F79" s="4">
        <v>64.3</v>
      </c>
      <c r="G79" s="4">
        <v>85</v>
      </c>
      <c r="H79" s="4">
        <v>6.1</v>
      </c>
      <c r="I79" s="4">
        <v>0</v>
      </c>
      <c r="J79" s="4">
        <v>0</v>
      </c>
      <c r="K79" s="4">
        <v>1</v>
      </c>
      <c r="L79" s="4">
        <v>7.1</v>
      </c>
      <c r="M79" s="4">
        <v>4</v>
      </c>
    </row>
    <row r="80" spans="1:13">
      <c r="A80" s="25" t="s">
        <v>135</v>
      </c>
      <c r="B80" s="4" t="s">
        <v>74</v>
      </c>
      <c r="C80" s="4">
        <v>2</v>
      </c>
      <c r="D80" s="4">
        <v>14</v>
      </c>
      <c r="E80" s="4">
        <v>9</v>
      </c>
      <c r="F80" s="4">
        <v>64.3</v>
      </c>
      <c r="G80" s="4">
        <v>85</v>
      </c>
      <c r="H80" s="4">
        <v>6.1</v>
      </c>
      <c r="I80" s="4">
        <v>0</v>
      </c>
      <c r="J80" s="4">
        <v>0</v>
      </c>
      <c r="K80" s="4">
        <v>1</v>
      </c>
      <c r="L80" s="4">
        <v>7.1</v>
      </c>
      <c r="M80" s="4">
        <v>2</v>
      </c>
    </row>
    <row r="81" spans="1:13">
      <c r="A81" s="25" t="s">
        <v>1007</v>
      </c>
      <c r="B81" s="4" t="s">
        <v>118</v>
      </c>
      <c r="C81" s="4">
        <v>1</v>
      </c>
      <c r="D81" s="4">
        <v>9</v>
      </c>
      <c r="E81" s="4">
        <v>7</v>
      </c>
      <c r="F81" s="4">
        <v>77.8</v>
      </c>
      <c r="G81" s="4">
        <v>80</v>
      </c>
      <c r="H81" s="4">
        <v>8.9</v>
      </c>
      <c r="I81" s="4">
        <v>0</v>
      </c>
      <c r="J81" s="4">
        <v>0</v>
      </c>
      <c r="K81" s="4">
        <v>1</v>
      </c>
      <c r="L81" s="4">
        <v>11.1</v>
      </c>
      <c r="M81" s="4">
        <v>0</v>
      </c>
    </row>
    <row r="82" spans="1:13">
      <c r="A82" s="25" t="s">
        <v>665</v>
      </c>
      <c r="B82" s="4" t="s">
        <v>202</v>
      </c>
      <c r="C82" s="4">
        <v>1</v>
      </c>
      <c r="D82" s="4">
        <v>14</v>
      </c>
      <c r="E82" s="4">
        <v>9</v>
      </c>
      <c r="F82" s="4">
        <v>64.3</v>
      </c>
      <c r="G82" s="4">
        <v>79</v>
      </c>
      <c r="H82" s="4">
        <v>5.6</v>
      </c>
      <c r="I82" s="4">
        <v>1</v>
      </c>
      <c r="J82" s="4">
        <v>7.1</v>
      </c>
      <c r="K82" s="4">
        <v>0</v>
      </c>
      <c r="L82" s="4">
        <v>0</v>
      </c>
      <c r="M82" s="4">
        <v>0</v>
      </c>
    </row>
    <row r="83" spans="1:13">
      <c r="A83" s="25" t="s">
        <v>1045</v>
      </c>
      <c r="B83" s="4" t="s">
        <v>122</v>
      </c>
      <c r="C83" s="4">
        <v>1</v>
      </c>
      <c r="D83" s="4">
        <v>16</v>
      </c>
      <c r="E83" s="4">
        <v>8</v>
      </c>
      <c r="F83" s="4">
        <v>50</v>
      </c>
      <c r="G83" s="4">
        <v>77</v>
      </c>
      <c r="H83" s="4">
        <v>4.8</v>
      </c>
      <c r="I83" s="4">
        <v>0</v>
      </c>
      <c r="J83" s="4">
        <v>0</v>
      </c>
      <c r="K83" s="4">
        <v>1</v>
      </c>
      <c r="L83" s="4">
        <v>6.2</v>
      </c>
      <c r="M83" s="4">
        <v>1</v>
      </c>
    </row>
    <row r="84" spans="1:13">
      <c r="A84" s="25" t="s">
        <v>1138</v>
      </c>
      <c r="B84" s="4" t="s">
        <v>358</v>
      </c>
      <c r="C84" s="4">
        <v>1</v>
      </c>
      <c r="D84" s="4">
        <v>11</v>
      </c>
      <c r="E84" s="4">
        <v>6</v>
      </c>
      <c r="F84" s="4">
        <v>54.5</v>
      </c>
      <c r="G84" s="4">
        <v>77</v>
      </c>
      <c r="H84" s="4">
        <v>7</v>
      </c>
      <c r="I84" s="4">
        <v>1</v>
      </c>
      <c r="J84" s="4">
        <v>9.1</v>
      </c>
      <c r="K84" s="4">
        <v>0</v>
      </c>
      <c r="L84" s="4">
        <v>0</v>
      </c>
      <c r="M84" s="4">
        <v>1</v>
      </c>
    </row>
    <row r="85" spans="1:13">
      <c r="A85" s="25" t="s">
        <v>1139</v>
      </c>
      <c r="B85" s="4" t="s">
        <v>47</v>
      </c>
      <c r="C85" s="4">
        <v>2</v>
      </c>
      <c r="D85" s="4">
        <v>18</v>
      </c>
      <c r="E85" s="4">
        <v>9</v>
      </c>
      <c r="F85" s="4">
        <v>50</v>
      </c>
      <c r="G85" s="4">
        <v>76</v>
      </c>
      <c r="H85" s="4">
        <v>4.2</v>
      </c>
      <c r="I85" s="4">
        <v>0</v>
      </c>
      <c r="J85" s="4">
        <v>0</v>
      </c>
      <c r="K85" s="4">
        <v>0</v>
      </c>
      <c r="L85" s="4">
        <v>0</v>
      </c>
      <c r="M85" s="4">
        <v>3</v>
      </c>
    </row>
    <row r="86" spans="1:13">
      <c r="A86" s="25" t="s">
        <v>829</v>
      </c>
      <c r="B86" s="4" t="s">
        <v>78</v>
      </c>
      <c r="C86" s="4">
        <v>1</v>
      </c>
      <c r="D86" s="4">
        <v>8</v>
      </c>
      <c r="E86" s="4">
        <v>6</v>
      </c>
      <c r="F86" s="4">
        <v>75</v>
      </c>
      <c r="G86" s="4">
        <v>70</v>
      </c>
      <c r="H86" s="4">
        <v>8.8000000000000007</v>
      </c>
      <c r="I86" s="4">
        <v>1</v>
      </c>
      <c r="J86" s="4">
        <v>12.5</v>
      </c>
      <c r="K86" s="4">
        <v>0</v>
      </c>
      <c r="L86" s="4">
        <v>0</v>
      </c>
      <c r="M86" s="4">
        <v>0</v>
      </c>
    </row>
    <row r="87" spans="1:13">
      <c r="A87" s="25" t="s">
        <v>325</v>
      </c>
      <c r="B87" s="4" t="s">
        <v>84</v>
      </c>
      <c r="C87" s="4">
        <v>1</v>
      </c>
      <c r="D87" s="4">
        <v>9</v>
      </c>
      <c r="E87" s="4">
        <v>8</v>
      </c>
      <c r="F87" s="4">
        <v>88.9</v>
      </c>
      <c r="G87" s="4">
        <v>69</v>
      </c>
      <c r="H87" s="4">
        <v>7.7</v>
      </c>
      <c r="I87" s="4">
        <v>1</v>
      </c>
      <c r="J87" s="4">
        <v>11.1</v>
      </c>
      <c r="K87" s="4">
        <v>0</v>
      </c>
      <c r="L87" s="4">
        <v>0</v>
      </c>
      <c r="M87" s="4">
        <v>0</v>
      </c>
    </row>
    <row r="88" spans="1:13">
      <c r="A88" s="25" t="s">
        <v>611</v>
      </c>
      <c r="B88" s="4" t="s">
        <v>71</v>
      </c>
      <c r="C88" s="4">
        <v>2</v>
      </c>
      <c r="D88" s="4">
        <v>5</v>
      </c>
      <c r="E88" s="4">
        <v>4</v>
      </c>
      <c r="F88" s="4">
        <v>80</v>
      </c>
      <c r="G88" s="4">
        <v>69</v>
      </c>
      <c r="H88" s="4">
        <v>13.8</v>
      </c>
      <c r="I88" s="4">
        <v>0</v>
      </c>
      <c r="J88" s="4">
        <v>0</v>
      </c>
      <c r="K88" s="4">
        <v>0</v>
      </c>
      <c r="L88" s="4">
        <v>0</v>
      </c>
      <c r="M88" s="4">
        <v>1</v>
      </c>
    </row>
    <row r="89" spans="1:13">
      <c r="A89" s="25" t="s">
        <v>805</v>
      </c>
      <c r="B89" s="4" t="s">
        <v>60</v>
      </c>
      <c r="C89" s="4">
        <v>1</v>
      </c>
      <c r="D89" s="4">
        <v>11</v>
      </c>
      <c r="E89" s="4">
        <v>6</v>
      </c>
      <c r="F89" s="4">
        <v>54.5</v>
      </c>
      <c r="G89" s="4">
        <v>60</v>
      </c>
      <c r="H89" s="4">
        <v>5.5</v>
      </c>
      <c r="I89" s="4">
        <v>0</v>
      </c>
      <c r="J89" s="4">
        <v>0</v>
      </c>
      <c r="K89" s="4">
        <v>1</v>
      </c>
      <c r="L89" s="4">
        <v>9.1</v>
      </c>
      <c r="M89" s="4">
        <v>0</v>
      </c>
    </row>
    <row r="90" spans="1:13">
      <c r="A90" s="25" t="s">
        <v>1041</v>
      </c>
      <c r="B90" s="4" t="s">
        <v>215</v>
      </c>
      <c r="C90" s="4">
        <v>2</v>
      </c>
      <c r="D90" s="4">
        <v>14</v>
      </c>
      <c r="E90" s="4">
        <v>7</v>
      </c>
      <c r="F90" s="4">
        <v>50</v>
      </c>
      <c r="G90" s="4">
        <v>59</v>
      </c>
      <c r="H90" s="4">
        <v>4.2</v>
      </c>
      <c r="I90" s="4">
        <v>0</v>
      </c>
      <c r="J90" s="4">
        <v>0</v>
      </c>
      <c r="K90" s="4">
        <v>2</v>
      </c>
      <c r="L90" s="4">
        <v>14.3</v>
      </c>
      <c r="M90" s="4">
        <v>0</v>
      </c>
    </row>
    <row r="91" spans="1:13">
      <c r="A91" s="25" t="s">
        <v>1140</v>
      </c>
      <c r="B91" s="4" t="s">
        <v>202</v>
      </c>
      <c r="C91" s="4">
        <v>1</v>
      </c>
      <c r="D91" s="4">
        <v>12</v>
      </c>
      <c r="E91" s="4">
        <v>7</v>
      </c>
      <c r="F91" s="4">
        <v>58.3</v>
      </c>
      <c r="G91" s="4">
        <v>58</v>
      </c>
      <c r="H91" s="4">
        <v>4.8</v>
      </c>
      <c r="I91" s="4">
        <v>0</v>
      </c>
      <c r="J91" s="4">
        <v>0</v>
      </c>
      <c r="K91" s="4">
        <v>0</v>
      </c>
      <c r="L91" s="4">
        <v>0</v>
      </c>
      <c r="M91" s="4">
        <v>0</v>
      </c>
    </row>
    <row r="92" spans="1:13">
      <c r="A92" s="25" t="s">
        <v>1141</v>
      </c>
      <c r="B92" s="4" t="s">
        <v>237</v>
      </c>
      <c r="C92" s="4">
        <v>2</v>
      </c>
      <c r="D92" s="4">
        <v>11</v>
      </c>
      <c r="E92" s="4">
        <v>8</v>
      </c>
      <c r="F92" s="4">
        <v>72.7</v>
      </c>
      <c r="G92" s="4">
        <v>57</v>
      </c>
      <c r="H92" s="4">
        <v>5.2</v>
      </c>
      <c r="I92" s="4">
        <v>1</v>
      </c>
      <c r="J92" s="4">
        <v>9.1</v>
      </c>
      <c r="K92" s="4">
        <v>0</v>
      </c>
      <c r="L92" s="4">
        <v>0</v>
      </c>
      <c r="M92" s="4">
        <v>0</v>
      </c>
    </row>
    <row r="93" spans="1:13">
      <c r="A93" s="25" t="s">
        <v>725</v>
      </c>
      <c r="B93" s="4" t="s">
        <v>80</v>
      </c>
      <c r="C93" s="4">
        <v>1</v>
      </c>
      <c r="D93" s="4">
        <v>9</v>
      </c>
      <c r="E93" s="4">
        <v>6</v>
      </c>
      <c r="F93" s="4">
        <v>66.7</v>
      </c>
      <c r="G93" s="4">
        <v>52</v>
      </c>
      <c r="H93" s="4">
        <v>5.8</v>
      </c>
      <c r="I93" s="4">
        <v>0</v>
      </c>
      <c r="J93" s="4">
        <v>0</v>
      </c>
      <c r="K93" s="4">
        <v>0</v>
      </c>
      <c r="L93" s="4">
        <v>0</v>
      </c>
      <c r="M93" s="4">
        <v>2</v>
      </c>
    </row>
    <row r="94" spans="1:13">
      <c r="A94" s="25" t="s">
        <v>232</v>
      </c>
      <c r="B94" s="4" t="s">
        <v>183</v>
      </c>
      <c r="C94" s="4">
        <v>1</v>
      </c>
      <c r="D94" s="4">
        <v>8</v>
      </c>
      <c r="E94" s="4">
        <v>5</v>
      </c>
      <c r="F94" s="4">
        <v>62.5</v>
      </c>
      <c r="G94" s="4">
        <v>47</v>
      </c>
      <c r="H94" s="4">
        <v>5.9</v>
      </c>
      <c r="I94" s="4">
        <v>1</v>
      </c>
      <c r="J94" s="4">
        <v>12.5</v>
      </c>
      <c r="K94" s="4">
        <v>0</v>
      </c>
      <c r="L94" s="4">
        <v>0</v>
      </c>
      <c r="M94" s="4">
        <v>0</v>
      </c>
    </row>
    <row r="95" spans="1:13">
      <c r="A95" s="25" t="s">
        <v>1081</v>
      </c>
      <c r="B95" s="4" t="s">
        <v>413</v>
      </c>
      <c r="C95" s="4">
        <v>1</v>
      </c>
      <c r="D95" s="4">
        <v>6</v>
      </c>
      <c r="E95" s="4">
        <v>5</v>
      </c>
      <c r="F95" s="4">
        <v>83.3</v>
      </c>
      <c r="G95" s="4">
        <v>46</v>
      </c>
      <c r="H95" s="4">
        <v>7.7</v>
      </c>
      <c r="I95" s="4">
        <v>0</v>
      </c>
      <c r="J95" s="4">
        <v>0</v>
      </c>
      <c r="K95" s="4">
        <v>0</v>
      </c>
      <c r="L95" s="4">
        <v>0</v>
      </c>
      <c r="M95" s="4">
        <v>1</v>
      </c>
    </row>
    <row r="96" spans="1:13">
      <c r="A96" s="25" t="s">
        <v>1142</v>
      </c>
      <c r="B96" s="4" t="s">
        <v>1101</v>
      </c>
      <c r="C96" s="4">
        <v>2</v>
      </c>
      <c r="D96" s="4">
        <v>12</v>
      </c>
      <c r="E96" s="4">
        <v>9</v>
      </c>
      <c r="F96" s="4">
        <v>75</v>
      </c>
      <c r="G96" s="4">
        <v>42</v>
      </c>
      <c r="H96" s="4">
        <v>3.5</v>
      </c>
      <c r="I96" s="4">
        <v>0</v>
      </c>
      <c r="J96" s="4">
        <v>0</v>
      </c>
      <c r="K96" s="4">
        <v>0</v>
      </c>
      <c r="L96" s="4">
        <v>0</v>
      </c>
      <c r="M96" s="4">
        <v>0</v>
      </c>
    </row>
    <row r="97" spans="1:13">
      <c r="A97" s="25" t="s">
        <v>1039</v>
      </c>
      <c r="B97" s="4" t="s">
        <v>237</v>
      </c>
      <c r="C97" s="4">
        <v>1</v>
      </c>
      <c r="D97" s="4">
        <v>4</v>
      </c>
      <c r="E97" s="4">
        <v>4</v>
      </c>
      <c r="F97" s="4">
        <v>100</v>
      </c>
      <c r="G97" s="4">
        <v>39</v>
      </c>
      <c r="H97" s="4">
        <v>9.8000000000000007</v>
      </c>
      <c r="I97" s="4">
        <v>0</v>
      </c>
      <c r="J97" s="4">
        <v>0</v>
      </c>
      <c r="K97" s="4">
        <v>0</v>
      </c>
      <c r="L97" s="4">
        <v>0</v>
      </c>
      <c r="M97" s="4">
        <v>0</v>
      </c>
    </row>
    <row r="98" spans="1:13">
      <c r="A98" s="25" t="s">
        <v>968</v>
      </c>
      <c r="B98" s="4" t="s">
        <v>56</v>
      </c>
      <c r="C98" s="4">
        <v>2</v>
      </c>
      <c r="D98" s="4">
        <v>12</v>
      </c>
      <c r="E98" s="4">
        <v>6</v>
      </c>
      <c r="F98" s="4">
        <v>50</v>
      </c>
      <c r="G98" s="4">
        <v>34</v>
      </c>
      <c r="H98" s="4">
        <v>2.8</v>
      </c>
      <c r="I98" s="4">
        <v>1</v>
      </c>
      <c r="J98" s="4">
        <v>8.3000000000000007</v>
      </c>
      <c r="K98" s="4">
        <v>0</v>
      </c>
      <c r="L98" s="4">
        <v>0</v>
      </c>
      <c r="M98" s="4">
        <v>3</v>
      </c>
    </row>
    <row r="99" spans="1:13">
      <c r="A99" s="25" t="s">
        <v>1143</v>
      </c>
      <c r="B99" s="4" t="s">
        <v>18</v>
      </c>
      <c r="C99" s="4">
        <v>3</v>
      </c>
      <c r="D99" s="4">
        <v>12</v>
      </c>
      <c r="E99" s="4">
        <v>6</v>
      </c>
      <c r="F99" s="4">
        <v>50</v>
      </c>
      <c r="G99" s="4">
        <v>32</v>
      </c>
      <c r="H99" s="4">
        <v>2.7</v>
      </c>
      <c r="I99" s="4">
        <v>0</v>
      </c>
      <c r="J99" s="4">
        <v>0</v>
      </c>
      <c r="K99" s="4">
        <v>1</v>
      </c>
      <c r="L99" s="4">
        <v>8.3000000000000007</v>
      </c>
      <c r="M99" s="4">
        <v>2</v>
      </c>
    </row>
    <row r="100" spans="1:13">
      <c r="A100" s="25" t="s">
        <v>1144</v>
      </c>
      <c r="B100" s="4" t="s">
        <v>74</v>
      </c>
      <c r="C100" s="4">
        <v>1</v>
      </c>
      <c r="D100" s="4">
        <v>2</v>
      </c>
      <c r="E100" s="4">
        <v>2</v>
      </c>
      <c r="F100" s="4">
        <v>100</v>
      </c>
      <c r="G100" s="4">
        <v>22</v>
      </c>
      <c r="H100" s="4">
        <v>11</v>
      </c>
      <c r="I100" s="4">
        <v>0</v>
      </c>
      <c r="J100" s="4">
        <v>0</v>
      </c>
      <c r="K100" s="4">
        <v>0</v>
      </c>
      <c r="L100" s="4">
        <v>0</v>
      </c>
      <c r="M100" s="4">
        <v>0</v>
      </c>
    </row>
    <row r="101" spans="1:13">
      <c r="A101" s="25" t="s">
        <v>1038</v>
      </c>
      <c r="B101" s="4" t="s">
        <v>1102</v>
      </c>
      <c r="C101" s="4">
        <v>1</v>
      </c>
      <c r="D101" s="4">
        <v>5</v>
      </c>
      <c r="E101" s="4">
        <v>3</v>
      </c>
      <c r="F101" s="4">
        <v>60</v>
      </c>
      <c r="G101" s="4">
        <v>21</v>
      </c>
      <c r="H101" s="4">
        <v>4.2</v>
      </c>
      <c r="I101" s="4">
        <v>0</v>
      </c>
      <c r="J101" s="4">
        <v>0</v>
      </c>
      <c r="K101" s="4">
        <v>0</v>
      </c>
      <c r="L101" s="4">
        <v>0</v>
      </c>
      <c r="M101" s="4">
        <v>0</v>
      </c>
    </row>
    <row r="102" spans="1:13">
      <c r="A102" s="25" t="s">
        <v>423</v>
      </c>
      <c r="B102" s="4" t="s">
        <v>80</v>
      </c>
      <c r="C102" s="4">
        <v>3</v>
      </c>
      <c r="D102" s="4">
        <v>6</v>
      </c>
      <c r="E102" s="4">
        <v>3</v>
      </c>
      <c r="F102" s="4">
        <v>50</v>
      </c>
      <c r="G102" s="4">
        <v>19</v>
      </c>
      <c r="H102" s="4">
        <v>3.2</v>
      </c>
      <c r="I102" s="4">
        <v>0</v>
      </c>
      <c r="J102" s="4">
        <v>0</v>
      </c>
      <c r="K102" s="4">
        <v>0</v>
      </c>
      <c r="L102" s="4">
        <v>0</v>
      </c>
      <c r="M102" s="4">
        <v>1</v>
      </c>
    </row>
    <row r="103" spans="1:13">
      <c r="A103" s="25" t="s">
        <v>1145</v>
      </c>
      <c r="B103" s="4" t="s">
        <v>183</v>
      </c>
      <c r="C103" s="4">
        <v>1</v>
      </c>
      <c r="D103" s="4">
        <v>7</v>
      </c>
      <c r="E103" s="4">
        <v>1</v>
      </c>
      <c r="F103" s="4">
        <v>14.3</v>
      </c>
      <c r="G103" s="4">
        <v>9</v>
      </c>
      <c r="H103" s="4">
        <v>1.3</v>
      </c>
      <c r="I103" s="4">
        <v>0</v>
      </c>
      <c r="J103" s="4">
        <v>0</v>
      </c>
      <c r="K103" s="4">
        <v>1</v>
      </c>
      <c r="L103" s="4">
        <v>14.3</v>
      </c>
      <c r="M103" s="4">
        <v>0</v>
      </c>
    </row>
    <row r="104" spans="1:13">
      <c r="A104" s="25" t="s">
        <v>1146</v>
      </c>
      <c r="B104" s="4" t="s">
        <v>80</v>
      </c>
      <c r="C104" s="4">
        <v>2</v>
      </c>
      <c r="D104" s="4">
        <v>4</v>
      </c>
      <c r="E104" s="4">
        <v>1</v>
      </c>
      <c r="F104" s="4">
        <v>25</v>
      </c>
      <c r="G104" s="4">
        <v>4</v>
      </c>
      <c r="H104" s="4">
        <v>1</v>
      </c>
      <c r="I104" s="4">
        <v>0</v>
      </c>
      <c r="J104" s="4">
        <v>0</v>
      </c>
      <c r="K104" s="4">
        <v>0</v>
      </c>
      <c r="L104" s="4">
        <v>0</v>
      </c>
      <c r="M104" s="4">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635E3-5057-4C9E-AA5D-1FE5C858FA0B}">
  <dimension ref="A1:U24"/>
  <sheetViews>
    <sheetView zoomScaleNormal="100" workbookViewId="0">
      <selection activeCell="V10" sqref="V10"/>
    </sheetView>
  </sheetViews>
  <sheetFormatPr defaultColWidth="8.85546875" defaultRowHeight="15"/>
  <cols>
    <col min="2" max="2" width="24.85546875" bestFit="1" customWidth="1"/>
    <col min="3" max="3" width="7" bestFit="1" customWidth="1"/>
    <col min="4" max="4" width="17.28515625" bestFit="1" customWidth="1"/>
    <col min="5" max="5" width="10.42578125" bestFit="1" customWidth="1"/>
    <col min="6" max="6" width="8.7109375" style="3" bestFit="1" customWidth="1"/>
    <col min="7" max="7" width="12" bestFit="1" customWidth="1"/>
  </cols>
  <sheetData>
    <row r="1" spans="1:21">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1">
      <c r="A2">
        <v>4</v>
      </c>
      <c r="B2" t="s">
        <v>21</v>
      </c>
      <c r="C2" t="s">
        <v>22</v>
      </c>
      <c r="D2" t="s">
        <v>23</v>
      </c>
      <c r="E2" t="s">
        <v>8</v>
      </c>
      <c r="F2" s="3">
        <v>3</v>
      </c>
      <c r="G2">
        <f>IFERROR(VLOOKUP(B2, Rushing!$A$2:$L$1000, 3, FALSE), IFERROR(VLOOKUP(B2, Receiving!$A$2:$L$1000, 3, FALSE), 0))</f>
        <v>3</v>
      </c>
      <c r="H2">
        <f>IF(G2=0,
    IFERROR(VLOOKUP(B2, Rushing2!$A$2:$L$1000, 4, FALSE),
        IFERROR(VLOOKUP(B2, Rushing!$A$2:$L$1000, 4, FALSE),
            IFERROR(VLOOKUP(B2, Rushing3!$A$2:$L$1000, 4, FALSE), 0)
        )
    ),
    IFERROR(VLOOKUP(B2, Rushing!$A$2:$L$1000, 4, FALSE),
        IFERROR(VLOOKUP(B2, Rushing3!$A$2:$L$1000, 4, FALSE), 0)
    )
)</f>
        <v>12</v>
      </c>
      <c r="I2">
        <f>IF(G2=0,
    IFERROR(VLOOKUP(B2, Rushing2!$A$2:$L$1000, 5, FALSE),
        IFERROR(VLOOKUP(B2, Rushing!$A$2:$L$1000, 5, FALSE),
            IFERROR(VLOOKUP(B2, Rushing3!$A$2:$L$1000, 5, FALSE), 0)
        )
    ),
    IFERROR(VLOOKUP(B2, Rushing!$A$2:$L$1000, 5, FALSE),
        IFERROR(VLOOKUP(B2, Rushing3!$A$2:$L$1000, 5, FALSE), 0)
    )
)</f>
        <v>46</v>
      </c>
      <c r="J2">
        <f>IF(G2=0,
    IFERROR(VLOOKUP(B2, Rushing2!$A$2:$L$1000, 6, FALSE),
        IFERROR(VLOOKUP(B2, Rushing!$A$2:$L$1000, 6, FALSE),
            IFERROR(VLOOKUP(B2, Rushing3!$A$2:$L$1000, 6, FALSE), 0)
        )
    ),
    IFERROR(VLOOKUP(B2, Rushing!$A$2:$L$1000, 6, FALSE),
        IFERROR(VLOOKUP(B2, Rushing3!$A$2:$L$1000, 6, FALSE), 0)
    )
)</f>
        <v>3.83</v>
      </c>
      <c r="K2">
        <f>IF(G2=0,
    IFERROR(VLOOKUP(B2, Rushing2!$A$2:$L$1000, 7, FALSE),
        IFERROR(VLOOKUP(B2, Rushing!$A$2:$L$1000, 7, FALSE),
            IFERROR(VLOOKUP(B2, Rushing3!$A$2:$L$1000, 7, FALSE), 0)
        )
    ),
    IFERROR(VLOOKUP(B2, Rushing!$A$2:$L$1000, 7, FALSE),
        IFERROR(VLOOKUP(B2, Rushing3!$A$2:$L$1000, 7, FALSE), 0)
    )
)</f>
        <v>15.3</v>
      </c>
      <c r="L2">
        <f>IF(G2=0,
    IFERROR(VLOOKUP(B2, Rushing2!$A$2:$L$1000, 8, FALSE),
        IFERROR(VLOOKUP(B2, Rushing!$A$2:$L$1000, 8, FALSE),
            IFERROR(VLOOKUP(B2, Rushing3!$A$2:$L$1000, 8, FALSE), 0)
        )
    ),
    IFERROR(VLOOKUP(B2, Rushing!$A$2:$L$1000, 8, FALSE),
        IFERROR(VLOOKUP(B2, Rushing3!$A$2:$L$1000, 8, FALSE), 0)
    )
)</f>
        <v>9</v>
      </c>
      <c r="M2">
        <f>IF(G2=0,
    IFERROR(VLOOKUP(B2, Rushing2!$A$2:$L$1000, 9, FALSE),
        IFERROR(VLOOKUP(B2, Rushing!$A$2:$L$1000, 9, FALSE),
            IFERROR(VLOOKUP(B2, Rushing3!$A$2:$L$1000, 9, FALSE), 0)
        )
    ),
    IFERROR(VLOOKUP(B2, Rushing!$A$2:$L$1000, 9, FALSE),
        IFERROR(VLOOKUP(B2, Rushing3!$A$2:$L$1000, 9, FALSE), 0)
    )
)</f>
        <v>1</v>
      </c>
      <c r="N2">
        <f>IF(G2=0,
    IFERROR(VLOOKUP(B2, Receiving2!$A$2:$L$1000, 4, FALSE),
        IFERROR(VLOOKUP(B2, Receiving!$A$2:$L$1000, 4, FALSE),
            IFERROR(VLOOKUP(B2, Receiving3!$A$2:$L$1000, 4, FALSE), 0)
        )
    ),
    IFERROR(VLOOKUP(B2, Receiving!$A$2:$L$1000, 4, FALSE),
        IFERROR(VLOOKUP(B2, Receiving3!$A$2:$L$1000, 4, FALSE), 0)
    )
)</f>
        <v>2</v>
      </c>
      <c r="O2">
        <f>IF(G2=0,
    IFERROR(VLOOKUP(B2, Receiving2!$A$2:$L$1000, 5, FALSE),
        IFERROR(VLOOKUP(B2, Receiving!$A$2:$L$1000, 5, FALSE),
            IFERROR(VLOOKUP(B2, Receiving3!$A$2:$L$1000, 5, FALSE), 0)
        )
    ),
    IFERROR(VLOOKUP(B2, Receiving!$A$2:$L$1000, 5, FALSE),
        IFERROR(VLOOKUP(B2, Receiving3!$A$2:$L$1000, 5, FALSE), 0)
    )
)</f>
        <v>14</v>
      </c>
      <c r="P2">
        <f>IF(G2=0,
    IFERROR(VLOOKUP(B2, Receiving2!$A$2:$L$1000, 6, FALSE),
        IFERROR(VLOOKUP(B2, Receiving!$A$2:$L$1000, 6, FALSE),
            IFERROR(VLOOKUP(B2, Receiving3!$A$2:$L$1000, 6, FALSE), 0)
        )
    ),
    IFERROR(VLOOKUP(B2, Receiving!$A$2:$L$1000, 6, FALSE),
        IFERROR(VLOOKUP(B2, Receiving3!$A$2:$L$1000, 6, FALSE), 0)
    )
)</f>
        <v>7</v>
      </c>
      <c r="Q2">
        <f>IF(G2=0,
    IFERROR(VLOOKUP(B2, Receiving2!$A$2:$L$1000, 7, FALSE),
        IFERROR(VLOOKUP(B2, Receiving!$A$2:$L$1000, 7, FALSE),
            IFERROR(VLOOKUP(B2, Receiving3!$A$2:$L$1000, 7, FALSE), 0)
        )
    ),
    IFERROR(VLOOKUP(B2, Receiving!$A$2:$L$1000, 7, FALSE),
        IFERROR(VLOOKUP(B2, Receiving3!$A$2:$L$1000, 7, FALSE), 0)
    )
)</f>
        <v>4.7</v>
      </c>
      <c r="R2">
        <f>IF(G2=0,
    IFERROR(VLOOKUP(B2, Receiving2!$A$2:$L$1000, 8, FALSE),
        IFERROR(VLOOKUP(B2, Receiving!$A$2:$L$1000, 8, FALSE),
            IFERROR(VLOOKUP(B2, Receiving3!$A$2:$L$1000, 8, FALSE), 0)
        )
    ),
    IFERROR(VLOOKUP(B2, Receiving!$A$2:$L$1000, 8, FALSE),
        IFERROR(VLOOKUP(B2, Receiving3!$A$2:$L$1000, 8, FALSE), 0)
    )
)</f>
        <v>9</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2</v>
      </c>
      <c r="U2" t="s">
        <v>1894</v>
      </c>
    </row>
    <row r="3" spans="1:21">
      <c r="A3">
        <v>22</v>
      </c>
      <c r="B3" t="s">
        <v>28</v>
      </c>
      <c r="C3" t="s">
        <v>22</v>
      </c>
      <c r="D3" t="s">
        <v>29</v>
      </c>
      <c r="E3" t="s">
        <v>8</v>
      </c>
      <c r="F3" s="3">
        <v>0</v>
      </c>
      <c r="G3">
        <f>IFERROR(VLOOKUP(B3, Rushing!$A$2:$L$1000, 3, FALSE), IFERROR(VLOOKUP(B3, Receiving!$A$2:$L$1000, 3, FALSE), 0))</f>
        <v>0</v>
      </c>
      <c r="H3">
        <f>IF(G3=0,
    IFERROR(VLOOKUP(B3, Rushing2!$A$2:$L$1000, 4, FALSE),
        IFERROR(VLOOKUP(B3, Rushing!$A$2:$L$1000, 4, FALSE),
            IFERROR(VLOOKUP(B3, Rushing3!$A$2:$L$1000, 4, FALSE), 0)
        )
    ),
    IFERROR(VLOOKUP(B3, Rushing!$A$2:$L$1000, 4, FALSE),
        IFERROR(VLOOKUP(B3, Rushing3!$A$2:$L$1000, 4, FALSE), 0)
    )
)</f>
        <v>0</v>
      </c>
      <c r="I3">
        <f>IF(G3=0,
    IFERROR(VLOOKUP(B3, Rushing2!$A$2:$L$1000, 5, FALSE),
        IFERROR(VLOOKUP(B3, Rushing!$A$2:$L$1000, 5, FALSE),
            IFERROR(VLOOKUP(B3, Rushing3!$A$2:$L$1000, 5, FALSE), 0)
        )
    ),
    IFERROR(VLOOKUP(B3, Rushing!$A$2:$L$1000, 5, FALSE),
        IFERROR(VLOOKUP(B3, Rushing3!$A$2:$L$1000, 5, FALSE), 0)
    )
)</f>
        <v>0</v>
      </c>
      <c r="J3">
        <f>IF(G3=0,
    IFERROR(VLOOKUP(B3, Rushing2!$A$2:$L$1000, 6, FALSE),
        IFERROR(VLOOKUP(B3, Rushing!$A$2:$L$1000, 6, FALSE),
            IFERROR(VLOOKUP(B3, Rushing3!$A$2:$L$1000, 6, FALSE), 0)
        )
    ),
    IFERROR(VLOOKUP(B3, Rushing!$A$2:$L$1000, 6, FALSE),
        IFERROR(VLOOKUP(B3, Rushing3!$A$2:$L$1000, 6, FALSE), 0)
    )
)</f>
        <v>0</v>
      </c>
      <c r="K3">
        <f>IF(G3=0,
    IFERROR(VLOOKUP(B3, Rushing2!$A$2:$L$1000, 7, FALSE),
        IFERROR(VLOOKUP(B3, Rushing!$A$2:$L$1000, 7, FALSE),
            IFERROR(VLOOKUP(B3, Rushing3!$A$2:$L$1000, 7, FALSE), 0)
        )
    ),
    IFERROR(VLOOKUP(B3, Rushing!$A$2:$L$1000, 7, FALSE),
        IFERROR(VLOOKUP(B3, Rushing3!$A$2:$L$1000, 7, FALSE), 0)
    )
)</f>
        <v>0</v>
      </c>
      <c r="L3">
        <f>IF(G3=0,
    IFERROR(VLOOKUP(B3, Rushing2!$A$2:$L$1000, 8, FALSE),
        IFERROR(VLOOKUP(B3, Rushing!$A$2:$L$1000, 8, FALSE),
            IFERROR(VLOOKUP(B3, Rushing3!$A$2:$L$1000, 8, FALSE), 0)
        )
    ),
    IFERROR(VLOOKUP(B3, Rushing!$A$2:$L$1000, 8, FALSE),
        IFERROR(VLOOKUP(B3, Rushing3!$A$2:$L$1000, 8, FALSE), 0)
    )
)</f>
        <v>0</v>
      </c>
      <c r="M3">
        <f>IF(G3=0,
    IFERROR(VLOOKUP(B3, Rushing2!$A$2:$L$1000, 9, FALSE),
        IFERROR(VLOOKUP(B3, Rushing!$A$2:$L$1000, 9, FALSE),
            IFERROR(VLOOKUP(B3, Rushing3!$A$2:$L$1000, 9, FALSE), 0)
        )
    ),
    IFERROR(VLOOKUP(B3, Rushing!$A$2:$L$1000, 9, FALSE),
        IFERROR(VLOOKUP(B3, Rushing3!$A$2:$L$1000, 9, FALSE), 0)
    )
)</f>
        <v>0</v>
      </c>
      <c r="N3">
        <f>IF(G3=0,
    IFERROR(VLOOKUP(B3, Receiving2!$A$2:$L$1000, 4, FALSE),
        IFERROR(VLOOKUP(B3, Receiving!$A$2:$L$1000, 4, FALSE),
            IFERROR(VLOOKUP(B3, Receiving3!$A$2:$L$1000, 4, FALSE), 0)
        )
    ),
    IFERROR(VLOOKUP(B3, Receiving!$A$2:$L$1000, 4, FALSE),
        IFERROR(VLOOKUP(B3, Receiving3!$A$2:$L$1000, 4, FALSE), 0)
    )
)</f>
        <v>0</v>
      </c>
      <c r="O3">
        <f>IF(G3=0,
    IFERROR(VLOOKUP(B3, Receiving2!$A$2:$L$1000, 5, FALSE),
        IFERROR(VLOOKUP(B3, Receiving!$A$2:$L$1000, 5, FALSE),
            IFERROR(VLOOKUP(B3, Receiving3!$A$2:$L$1000, 5, FALSE), 0)
        )
    ),
    IFERROR(VLOOKUP(B3, Receiving!$A$2:$L$1000, 5, FALSE),
        IFERROR(VLOOKUP(B3, Receiving3!$A$2:$L$1000, 5, FALSE), 0)
    )
)</f>
        <v>0</v>
      </c>
      <c r="P3">
        <f>IF(G3=0,
    IFERROR(VLOOKUP(B3, Receiving2!$A$2:$L$1000, 6, FALSE),
        IFERROR(VLOOKUP(B3, Receiving!$A$2:$L$1000, 6, FALSE),
            IFERROR(VLOOKUP(B3, Receiving3!$A$2:$L$1000, 6, FALSE), 0)
        )
    ),
    IFERROR(VLOOKUP(B3, Receiving!$A$2:$L$1000, 6, FALSE),
        IFERROR(VLOOKUP(B3, Receiving3!$A$2:$L$1000, 6, FALSE), 0)
    )
)</f>
        <v>0</v>
      </c>
      <c r="Q3">
        <f>IF(G3=0,
    IFERROR(VLOOKUP(B3, Receiving2!$A$2:$L$1000, 7, FALSE),
        IFERROR(VLOOKUP(B3, Receiving!$A$2:$L$1000, 7, FALSE),
            IFERROR(VLOOKUP(B3, Receiving3!$A$2:$L$1000, 7, FALSE), 0)
        )
    ),
    IFERROR(VLOOKUP(B3, Receiving!$A$2:$L$1000, 7, FALSE),
        IFERROR(VLOOKUP(B3, Receiving3!$A$2:$L$1000, 7, FALSE), 0)
    )
)</f>
        <v>0</v>
      </c>
      <c r="R3">
        <f>IF(G3=0,
    IFERROR(VLOOKUP(B3, Receiving2!$A$2:$L$1000, 8, FALSE),
        IFERROR(VLOOKUP(B3, Receiving!$A$2:$L$1000, 8, FALSE),
            IFERROR(VLOOKUP(B3, Receiving3!$A$2:$L$1000, 8, FALSE), 0)
        )
    ),
    IFERROR(VLOOKUP(B3, Receiving!$A$2:$L$1000, 8, FALSE),
        IFERROR(VLOOKUP(B3, Receiving3!$A$2:$L$1000, 8, FALSE), 0)
    )
)</f>
        <v>0</v>
      </c>
      <c r="S3">
        <f>IF(G3=0,
    IFERROR(VLOOKUP(B3, Receiving2!$A$2:$L$1000, 9, FALSE),
        IFERROR(VLOOKUP(B3, Receiving!$A$2:$L$1000, 9, FALSE),
            IFERROR(VLOOKUP(B3, Receiving3!$A$2:$L$1000, 9, FALSE), 0)
        )
    ),
    IFERROR(VLOOKUP(B3, Receiving!$A$2:$L$1000, 9, FALSE),
        IFERROR(VLOOKUP(B3, Receiving3!$A$2:$L$1000, 9, FALSE), 0)
    )
)</f>
        <v>0</v>
      </c>
      <c r="T3">
        <f>IF(G3=0,
    IFERROR(VLOOKUP(B3, Receiving2!$A$2:$L$1000, 10, FALSE),
        IFERROR(VLOOKUP(B3, Receiving!$A$2:$L$1000, 10, FALSE),
            IFERROR(VLOOKUP(B3, Receiving3!$A$2:$L$1000, 10, FALSE), 0)
        )
    ),
    IFERROR(VLOOKUP(B3, Receiving!$A$2:$L$1000, 10, FALSE),
        IFERROR(VLOOKUP(B3, Receiving3!$A$2:$L$1000, 10, FALSE), 0)
    )
)</f>
        <v>0</v>
      </c>
    </row>
    <row r="4" spans="1:21">
      <c r="A4">
        <v>37</v>
      </c>
      <c r="B4" t="s">
        <v>32</v>
      </c>
      <c r="C4" t="s">
        <v>22</v>
      </c>
      <c r="D4" t="s">
        <v>33</v>
      </c>
      <c r="E4" t="s">
        <v>34</v>
      </c>
      <c r="F4" s="3">
        <v>5</v>
      </c>
      <c r="G4">
        <f>IFERROR(VLOOKUP(B4, Rushing!$A$2:$L$1000, 3, FALSE), IFERROR(VLOOKUP(B4, Receiving!$A$2:$L$1000, 3, FALSE), 0))</f>
        <v>3</v>
      </c>
      <c r="H4">
        <f>IF(G4=0,
    IFERROR(VLOOKUP(B4, Rushing2!$A$2:$L$1000, 4, FALSE),
        IFERROR(VLOOKUP(B4, Rushing!$A$2:$L$1000, 4, FALSE),
            IFERROR(VLOOKUP(B4, Rushing3!$A$2:$L$1000, 4, FALSE), 0)
        )
    ),
    IFERROR(VLOOKUP(B4, Rushing!$A$2:$L$1000, 4, FALSE),
        IFERROR(VLOOKUP(B4, Rushing3!$A$2:$L$1000, 4, FALSE), 0)
    )
)</f>
        <v>21</v>
      </c>
      <c r="I4">
        <f>IF(G4=0,
    IFERROR(VLOOKUP(B4, Rushing2!$A$2:$L$1000, 5, FALSE),
        IFERROR(VLOOKUP(B4, Rushing!$A$2:$L$1000, 5, FALSE),
            IFERROR(VLOOKUP(B4, Rushing3!$A$2:$L$1000, 5, FALSE), 0)
        )
    ),
    IFERROR(VLOOKUP(B4, Rushing!$A$2:$L$1000, 5, FALSE),
        IFERROR(VLOOKUP(B4, Rushing3!$A$2:$L$1000, 5, FALSE), 0)
    )
)</f>
        <v>108</v>
      </c>
      <c r="J4">
        <f>IF(G4=0,
    IFERROR(VLOOKUP(B4, Rushing2!$A$2:$L$1000, 6, FALSE),
        IFERROR(VLOOKUP(B4, Rushing!$A$2:$L$1000, 6, FALSE),
            IFERROR(VLOOKUP(B4, Rushing3!$A$2:$L$1000, 6, FALSE), 0)
        )
    ),
    IFERROR(VLOOKUP(B4, Rushing!$A$2:$L$1000, 6, FALSE),
        IFERROR(VLOOKUP(B4, Rushing3!$A$2:$L$1000, 6, FALSE), 0)
    )
)</f>
        <v>5.14</v>
      </c>
      <c r="K4">
        <f>IF(G4=0,
    IFERROR(VLOOKUP(B4, Rushing2!$A$2:$L$1000, 7, FALSE),
        IFERROR(VLOOKUP(B4, Rushing!$A$2:$L$1000, 7, FALSE),
            IFERROR(VLOOKUP(B4, Rushing3!$A$2:$L$1000, 7, FALSE), 0)
        )
    ),
    IFERROR(VLOOKUP(B4, Rushing!$A$2:$L$1000, 7, FALSE),
        IFERROR(VLOOKUP(B4, Rushing3!$A$2:$L$1000, 7, FALSE), 0)
    )
)</f>
        <v>36</v>
      </c>
      <c r="L4">
        <f>IF(G4=0,
    IFERROR(VLOOKUP(B4, Rushing2!$A$2:$L$1000, 8, FALSE),
        IFERROR(VLOOKUP(B4, Rushing!$A$2:$L$1000, 8, FALSE),
            IFERROR(VLOOKUP(B4, Rushing3!$A$2:$L$1000, 8, FALSE), 0)
        )
    ),
    IFERROR(VLOOKUP(B4, Rushing!$A$2:$L$1000, 8, FALSE),
        IFERROR(VLOOKUP(B4, Rushing3!$A$2:$L$1000, 8, FALSE), 0)
    )
)</f>
        <v>35</v>
      </c>
      <c r="M4">
        <f>IF(G4=0,
    IFERROR(VLOOKUP(B4, Rushing2!$A$2:$L$1000, 9, FALSE),
        IFERROR(VLOOKUP(B4, Rushing!$A$2:$L$1000, 9, FALSE),
            IFERROR(VLOOKUP(B4, Rushing3!$A$2:$L$1000, 9, FALSE), 0)
        )
    ),
    IFERROR(VLOOKUP(B4, Rushing!$A$2:$L$1000, 9, FALSE),
        IFERROR(VLOOKUP(B4, Rushing3!$A$2:$L$1000, 9, FALSE), 0)
    )
)</f>
        <v>1</v>
      </c>
      <c r="N4">
        <f>IF(G4=0,
    IFERROR(VLOOKUP(B4, Receiving2!$A$2:$L$1000, 4, FALSE),
        IFERROR(VLOOKUP(B4, Receiving!$A$2:$L$1000, 4, FALSE),
            IFERROR(VLOOKUP(B4, Receiving3!$A$2:$L$1000, 4, FALSE), 0)
        )
    ),
    IFERROR(VLOOKUP(B4, Receiving!$A$2:$L$1000, 4, FALSE),
        IFERROR(VLOOKUP(B4, Receiving3!$A$2:$L$1000, 4, FALSE), 0)
    )
)</f>
        <v>2</v>
      </c>
      <c r="O4">
        <f>IF(G4=0,
    IFERROR(VLOOKUP(B4, Receiving2!$A$2:$L$1000, 5, FALSE),
        IFERROR(VLOOKUP(B4, Receiving!$A$2:$L$1000, 5, FALSE),
            IFERROR(VLOOKUP(B4, Receiving3!$A$2:$L$1000, 5, FALSE), 0)
        )
    ),
    IFERROR(VLOOKUP(B4, Receiving!$A$2:$L$1000, 5, FALSE),
        IFERROR(VLOOKUP(B4, Receiving3!$A$2:$L$1000, 5, FALSE), 0)
    )
)</f>
        <v>10</v>
      </c>
      <c r="P4">
        <f>IF(G4=0,
    IFERROR(VLOOKUP(B4, Receiving2!$A$2:$L$1000, 6, FALSE),
        IFERROR(VLOOKUP(B4, Receiving!$A$2:$L$1000, 6, FALSE),
            IFERROR(VLOOKUP(B4, Receiving3!$A$2:$L$1000, 6, FALSE), 0)
        )
    ),
    IFERROR(VLOOKUP(B4, Receiving!$A$2:$L$1000, 6, FALSE),
        IFERROR(VLOOKUP(B4, Receiving3!$A$2:$L$1000, 6, FALSE), 0)
    )
)</f>
        <v>5</v>
      </c>
      <c r="Q4">
        <f>IF(G4=0,
    IFERROR(VLOOKUP(B4, Receiving2!$A$2:$L$1000, 7, FALSE),
        IFERROR(VLOOKUP(B4, Receiving!$A$2:$L$1000, 7, FALSE),
            IFERROR(VLOOKUP(B4, Receiving3!$A$2:$L$1000, 7, FALSE), 0)
        )
    ),
    IFERROR(VLOOKUP(B4, Receiving!$A$2:$L$1000, 7, FALSE),
        IFERROR(VLOOKUP(B4, Receiving3!$A$2:$L$1000, 7, FALSE), 0)
    )
)</f>
        <v>3.3</v>
      </c>
      <c r="R4">
        <f>IF(G4=0,
    IFERROR(VLOOKUP(B4, Receiving2!$A$2:$L$1000, 8, FALSE),
        IFERROR(VLOOKUP(B4, Receiving!$A$2:$L$1000, 8, FALSE),
            IFERROR(VLOOKUP(B4, Receiving3!$A$2:$L$1000, 8, FALSE), 0)
        )
    ),
    IFERROR(VLOOKUP(B4, Receiving!$A$2:$L$1000, 8, FALSE),
        IFERROR(VLOOKUP(B4, Receiving3!$A$2:$L$1000, 8, FALSE), 0)
    )
)</f>
        <v>8</v>
      </c>
      <c r="S4">
        <f>IF(G4=0,
    IFERROR(VLOOKUP(B4, Receiving2!$A$2:$L$1000, 9, FALSE),
        IFERROR(VLOOKUP(B4, Receiving!$A$2:$L$1000, 9, FALSE),
            IFERROR(VLOOKUP(B4, Receiving3!$A$2:$L$1000, 9, FALSE), 0)
        )
    ),
    IFERROR(VLOOKUP(B4, Receiving!$A$2:$L$1000, 9, FALSE),
        IFERROR(VLOOKUP(B4, Receiving3!$A$2:$L$1000, 9, FALSE), 0)
    )
)</f>
        <v>0</v>
      </c>
      <c r="T4">
        <f>IF(G4=0,
    IFERROR(VLOOKUP(B4, Receiving2!$A$2:$L$1000, 10, FALSE),
        IFERROR(VLOOKUP(B4, Receiving!$A$2:$L$1000, 10, FALSE),
            IFERROR(VLOOKUP(B4, Receiving3!$A$2:$L$1000, 10, FALSE), 0)
        )
    ),
    IFERROR(VLOOKUP(B4, Receiving!$A$2:$L$1000, 10, FALSE),
        IFERROR(VLOOKUP(B4, Receiving3!$A$2:$L$1000, 10, FALSE), 0)
    )
)</f>
        <v>2</v>
      </c>
      <c r="U4" t="s">
        <v>1893</v>
      </c>
    </row>
    <row r="5" spans="1:21">
      <c r="A5">
        <v>20</v>
      </c>
      <c r="B5" t="s">
        <v>35</v>
      </c>
      <c r="C5" t="s">
        <v>22</v>
      </c>
      <c r="D5" t="s">
        <v>36</v>
      </c>
      <c r="E5" t="s">
        <v>9</v>
      </c>
      <c r="F5" s="3">
        <v>0</v>
      </c>
      <c r="G5">
        <f>IFERROR(VLOOKUP(B5, Rushing!$A$2:$L$1000, 3, FALSE), IFERROR(VLOOKUP(B5, Receiving!$A$2:$L$1000, 3, FALSE), 0))</f>
        <v>0</v>
      </c>
      <c r="H5">
        <f>IF(G5=0,
    IFERROR(VLOOKUP(B5, Rushing2!$A$2:$L$1000, 4, FALSE),
        IFERROR(VLOOKUP(B5, Rushing!$A$2:$L$1000, 4, FALSE),
            IFERROR(VLOOKUP(B5, Rushing3!$A$2:$L$1000, 4, FALSE), 0)
        )
    ),
    IFERROR(VLOOKUP(B5, Rushing!$A$2:$L$1000, 4, FALSE),
        IFERROR(VLOOKUP(B5, Rushing3!$A$2:$L$1000, 4, FALSE), 0)
    )
)</f>
        <v>0</v>
      </c>
      <c r="I5">
        <f>IF(G5=0,
    IFERROR(VLOOKUP(B5, Rushing2!$A$2:$L$1000, 5, FALSE),
        IFERROR(VLOOKUP(B5, Rushing!$A$2:$L$1000, 5, FALSE),
            IFERROR(VLOOKUP(B5, Rushing3!$A$2:$L$1000, 5, FALSE), 0)
        )
    ),
    IFERROR(VLOOKUP(B5, Rushing!$A$2:$L$1000, 5, FALSE),
        IFERROR(VLOOKUP(B5, Rushing3!$A$2:$L$1000, 5, FALSE), 0)
    )
)</f>
        <v>0</v>
      </c>
      <c r="J5">
        <f>IF(G5=0,
    IFERROR(VLOOKUP(B5, Rushing2!$A$2:$L$1000, 6, FALSE),
        IFERROR(VLOOKUP(B5, Rushing!$A$2:$L$1000, 6, FALSE),
            IFERROR(VLOOKUP(B5, Rushing3!$A$2:$L$1000, 6, FALSE), 0)
        )
    ),
    IFERROR(VLOOKUP(B5, Rushing!$A$2:$L$1000, 6, FALSE),
        IFERROR(VLOOKUP(B5, Rushing3!$A$2:$L$1000, 6, FALSE), 0)
    )
)</f>
        <v>0</v>
      </c>
      <c r="K5">
        <f>IF(G5=0,
    IFERROR(VLOOKUP(B5, Rushing2!$A$2:$L$1000, 7, FALSE),
        IFERROR(VLOOKUP(B5, Rushing!$A$2:$L$1000, 7, FALSE),
            IFERROR(VLOOKUP(B5, Rushing3!$A$2:$L$1000, 7, FALSE), 0)
        )
    ),
    IFERROR(VLOOKUP(B5, Rushing!$A$2:$L$1000, 7, FALSE),
        IFERROR(VLOOKUP(B5, Rushing3!$A$2:$L$1000, 7, FALSE), 0)
    )
)</f>
        <v>0</v>
      </c>
      <c r="L5">
        <f>IF(G5=0,
    IFERROR(VLOOKUP(B5, Rushing2!$A$2:$L$1000, 8, FALSE),
        IFERROR(VLOOKUP(B5, Rushing!$A$2:$L$1000, 8, FALSE),
            IFERROR(VLOOKUP(B5, Rushing3!$A$2:$L$1000, 8, FALSE), 0)
        )
    ),
    IFERROR(VLOOKUP(B5, Rushing!$A$2:$L$1000, 8, FALSE),
        IFERROR(VLOOKUP(B5, Rushing3!$A$2:$L$1000, 8, FALSE), 0)
    )
)</f>
        <v>0</v>
      </c>
      <c r="M5">
        <f>IF(G5=0,
    IFERROR(VLOOKUP(B5, Rushing2!$A$2:$L$1000, 9, FALSE),
        IFERROR(VLOOKUP(B5, Rushing!$A$2:$L$1000, 9, FALSE),
            IFERROR(VLOOKUP(B5, Rushing3!$A$2:$L$1000, 9, FALSE), 0)
        )
    ),
    IFERROR(VLOOKUP(B5, Rushing!$A$2:$L$1000, 9, FALSE),
        IFERROR(VLOOKUP(B5, Rushing3!$A$2:$L$1000, 9, FALSE), 0)
    )
)</f>
        <v>0</v>
      </c>
      <c r="N5">
        <f>IF(G5=0,
    IFERROR(VLOOKUP(B5, Receiving2!$A$2:$L$1000, 4, FALSE),
        IFERROR(VLOOKUP(B5, Receiving!$A$2:$L$1000, 4, FALSE),
            IFERROR(VLOOKUP(B5, Receiving3!$A$2:$L$1000, 4, FALSE), 0)
        )
    ),
    IFERROR(VLOOKUP(B5, Receiving!$A$2:$L$1000, 4, FALSE),
        IFERROR(VLOOKUP(B5, Receiving3!$A$2:$L$1000, 4, FALSE), 0)
    )
)</f>
        <v>0</v>
      </c>
      <c r="O5">
        <f>IF(G5=0,
    IFERROR(VLOOKUP(B5, Receiving2!$A$2:$L$1000, 5, FALSE),
        IFERROR(VLOOKUP(B5, Receiving!$A$2:$L$1000, 5, FALSE),
            IFERROR(VLOOKUP(B5, Receiving3!$A$2:$L$1000, 5, FALSE), 0)
        )
    ),
    IFERROR(VLOOKUP(B5, Receiving!$A$2:$L$1000, 5, FALSE),
        IFERROR(VLOOKUP(B5, Receiving3!$A$2:$L$1000, 5, FALSE), 0)
    )
)</f>
        <v>0</v>
      </c>
      <c r="P5">
        <f>IF(G5=0,
    IFERROR(VLOOKUP(B5, Receiving2!$A$2:$L$1000, 6, FALSE),
        IFERROR(VLOOKUP(B5, Receiving!$A$2:$L$1000, 6, FALSE),
            IFERROR(VLOOKUP(B5, Receiving3!$A$2:$L$1000, 6, FALSE), 0)
        )
    ),
    IFERROR(VLOOKUP(B5, Receiving!$A$2:$L$1000, 6, FALSE),
        IFERROR(VLOOKUP(B5, Receiving3!$A$2:$L$1000, 6, FALSE), 0)
    )
)</f>
        <v>0</v>
      </c>
      <c r="Q5">
        <f>IF(G5=0,
    IFERROR(VLOOKUP(B5, Receiving2!$A$2:$L$1000, 7, FALSE),
        IFERROR(VLOOKUP(B5, Receiving!$A$2:$L$1000, 7, FALSE),
            IFERROR(VLOOKUP(B5, Receiving3!$A$2:$L$1000, 7, FALSE), 0)
        )
    ),
    IFERROR(VLOOKUP(B5, Receiving!$A$2:$L$1000, 7, FALSE),
        IFERROR(VLOOKUP(B5, Receiving3!$A$2:$L$1000, 7, FALSE), 0)
    )
)</f>
        <v>0</v>
      </c>
      <c r="R5">
        <f>IF(G5=0,
    IFERROR(VLOOKUP(B5, Receiving2!$A$2:$L$1000, 8, FALSE),
        IFERROR(VLOOKUP(B5, Receiving!$A$2:$L$1000, 8, FALSE),
            IFERROR(VLOOKUP(B5, Receiving3!$A$2:$L$1000, 8, FALSE), 0)
        )
    ),
    IFERROR(VLOOKUP(B5, Receiving!$A$2:$L$1000, 8, FALSE),
        IFERROR(VLOOKUP(B5, Receiving3!$A$2:$L$1000, 8, FALSE), 0)
    )
)</f>
        <v>0</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0</v>
      </c>
    </row>
    <row r="6" spans="1:21">
      <c r="A6">
        <v>26</v>
      </c>
      <c r="B6" t="s">
        <v>45</v>
      </c>
      <c r="C6" t="s">
        <v>22</v>
      </c>
      <c r="D6" t="s">
        <v>46</v>
      </c>
      <c r="E6" t="s">
        <v>47</v>
      </c>
      <c r="F6" s="3">
        <v>6</v>
      </c>
      <c r="G6">
        <f>IFERROR(VLOOKUP(B6, Rushing!$A$2:$L$1000, 3, FALSE), IFERROR(VLOOKUP(B6, Receiving!$A$2:$L$1000, 3, FALSE), 0))</f>
        <v>1</v>
      </c>
      <c r="H6">
        <f>IF(G6=0,
    IFERROR(VLOOKUP(B6, Rushing2!$A$2:$L$1000, 4, FALSE),
        IFERROR(VLOOKUP(B6, Rushing!$A$2:$L$1000, 4, FALSE),
            IFERROR(VLOOKUP(B6, Rushing3!$A$2:$L$1000, 4, FALSE), 0)
        )
    ),
    IFERROR(VLOOKUP(B6, Rushing!$A$2:$L$1000, 4, FALSE),
        IFERROR(VLOOKUP(B6, Rushing3!$A$2:$L$1000, 4, FALSE), 0)
    )
)</f>
        <v>11</v>
      </c>
      <c r="I6">
        <f>IF(G6=0,
    IFERROR(VLOOKUP(B6, Rushing2!$A$2:$L$1000, 5, FALSE),
        IFERROR(VLOOKUP(B6, Rushing!$A$2:$L$1000, 5, FALSE),
            IFERROR(VLOOKUP(B6, Rushing3!$A$2:$L$1000, 5, FALSE), 0)
        )
    ),
    IFERROR(VLOOKUP(B6, Rushing!$A$2:$L$1000, 5, FALSE),
        IFERROR(VLOOKUP(B6, Rushing3!$A$2:$L$1000, 5, FALSE), 0)
    )
)</f>
        <v>51</v>
      </c>
      <c r="J6">
        <f>IF(G6=0,
    IFERROR(VLOOKUP(B6, Rushing2!$A$2:$L$1000, 6, FALSE),
        IFERROR(VLOOKUP(B6, Rushing!$A$2:$L$1000, 6, FALSE),
            IFERROR(VLOOKUP(B6, Rushing3!$A$2:$L$1000, 6, FALSE), 0)
        )
    ),
    IFERROR(VLOOKUP(B6, Rushing!$A$2:$L$1000, 6, FALSE),
        IFERROR(VLOOKUP(B6, Rushing3!$A$2:$L$1000, 6, FALSE), 0)
    )
)</f>
        <v>4.6399999999999997</v>
      </c>
      <c r="K6">
        <f>IF(G6=0,
    IFERROR(VLOOKUP(B6, Rushing2!$A$2:$L$1000, 7, FALSE),
        IFERROR(VLOOKUP(B6, Rushing!$A$2:$L$1000, 7, FALSE),
            IFERROR(VLOOKUP(B6, Rushing3!$A$2:$L$1000, 7, FALSE), 0)
        )
    ),
    IFERROR(VLOOKUP(B6, Rushing!$A$2:$L$1000, 7, FALSE),
        IFERROR(VLOOKUP(B6, Rushing3!$A$2:$L$1000, 7, FALSE), 0)
    )
)</f>
        <v>51</v>
      </c>
      <c r="L6">
        <f>IF(G6=0,
    IFERROR(VLOOKUP(B6, Rushing2!$A$2:$L$1000, 8, FALSE),
        IFERROR(VLOOKUP(B6, Rushing!$A$2:$L$1000, 8, FALSE),
            IFERROR(VLOOKUP(B6, Rushing3!$A$2:$L$1000, 8, FALSE), 0)
        )
    ),
    IFERROR(VLOOKUP(B6, Rushing!$A$2:$L$1000, 8, FALSE),
        IFERROR(VLOOKUP(B6, Rushing3!$A$2:$L$1000, 8, FALSE), 0)
    )
)</f>
        <v>10</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4</v>
      </c>
      <c r="O6">
        <f>IF(G6=0,
    IFERROR(VLOOKUP(B6, Receiving2!$A$2:$L$1000, 5, FALSE),
        IFERROR(VLOOKUP(B6, Receiving!$A$2:$L$1000, 5, FALSE),
            IFERROR(VLOOKUP(B6, Receiving3!$A$2:$L$1000, 5, FALSE), 0)
        )
    ),
    IFERROR(VLOOKUP(B6, Receiving!$A$2:$L$1000, 5, FALSE),
        IFERROR(VLOOKUP(B6, Receiving3!$A$2:$L$1000, 5, FALSE), 0)
    )
)</f>
        <v>25</v>
      </c>
      <c r="P6">
        <f>IF(G6=0,
    IFERROR(VLOOKUP(B6, Receiving2!$A$2:$L$1000, 6, FALSE),
        IFERROR(VLOOKUP(B6, Receiving!$A$2:$L$1000, 6, FALSE),
            IFERROR(VLOOKUP(B6, Receiving3!$A$2:$L$1000, 6, FALSE), 0)
        )
    ),
    IFERROR(VLOOKUP(B6, Receiving!$A$2:$L$1000, 6, FALSE),
        IFERROR(VLOOKUP(B6, Receiving3!$A$2:$L$1000, 6, FALSE), 0)
    )
)</f>
        <v>6.25</v>
      </c>
      <c r="Q6">
        <f>IF(G6=0,
    IFERROR(VLOOKUP(B6, Receiving2!$A$2:$L$1000, 7, FALSE),
        IFERROR(VLOOKUP(B6, Receiving!$A$2:$L$1000, 7, FALSE),
            IFERROR(VLOOKUP(B6, Receiving3!$A$2:$L$1000, 7, FALSE), 0)
        )
    ),
    IFERROR(VLOOKUP(B6, Receiving!$A$2:$L$1000, 7, FALSE),
        IFERROR(VLOOKUP(B6, Receiving3!$A$2:$L$1000, 7, FALSE), 0)
    )
)</f>
        <v>8.3000000000000007</v>
      </c>
      <c r="R6">
        <f>IF(G6=0,
    IFERROR(VLOOKUP(B6, Receiving2!$A$2:$L$1000, 8, FALSE),
        IFERROR(VLOOKUP(B6, Receiving!$A$2:$L$1000, 8, FALSE),
            IFERROR(VLOOKUP(B6, Receiving3!$A$2:$L$1000, 8, FALSE), 0)
        )
    ),
    IFERROR(VLOOKUP(B6, Receiving!$A$2:$L$1000, 8, FALSE),
        IFERROR(VLOOKUP(B6, Receiving3!$A$2:$L$1000, 8, FALSE), 0)
    )
)</f>
        <v>12</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4</v>
      </c>
    </row>
    <row r="7" spans="1:21">
      <c r="A7">
        <v>84</v>
      </c>
      <c r="B7" t="s">
        <v>24</v>
      </c>
      <c r="C7" t="s">
        <v>25</v>
      </c>
      <c r="D7" t="s">
        <v>26</v>
      </c>
      <c r="E7" t="s">
        <v>27</v>
      </c>
      <c r="F7" s="3">
        <v>2</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6</v>
      </c>
      <c r="O7">
        <f>IF(G7=0,
    IFERROR(VLOOKUP(B7, Receiving2!$A$2:$L$1000, 5, FALSE),
        IFERROR(VLOOKUP(B7, Receiving!$A$2:$L$1000, 5, FALSE),
            IFERROR(VLOOKUP(B7, Receiving3!$A$2:$L$1000, 5, FALSE), 0)
        )
    ),
    IFERROR(VLOOKUP(B7, Receiving!$A$2:$L$1000, 5, FALSE),
        IFERROR(VLOOKUP(B7, Receiving3!$A$2:$L$1000, 5, FALSE), 0)
    )
)</f>
        <v>65</v>
      </c>
      <c r="P7">
        <f>IF(G7=0,
    IFERROR(VLOOKUP(B7, Receiving2!$A$2:$L$1000, 6, FALSE),
        IFERROR(VLOOKUP(B7, Receiving!$A$2:$L$1000, 6, FALSE),
            IFERROR(VLOOKUP(B7, Receiving3!$A$2:$L$1000, 6, FALSE), 0)
        )
    ),
    IFERROR(VLOOKUP(B7, Receiving!$A$2:$L$1000, 6, FALSE),
        IFERROR(VLOOKUP(B7, Receiving3!$A$2:$L$1000, 6, FALSE), 0)
    )
)</f>
        <v>10.83</v>
      </c>
      <c r="Q7">
        <f>IF(G7=0,
    IFERROR(VLOOKUP(B7, Receiving2!$A$2:$L$1000, 7, FALSE),
        IFERROR(VLOOKUP(B7, Receiving!$A$2:$L$1000, 7, FALSE),
            IFERROR(VLOOKUP(B7, Receiving3!$A$2:$L$1000, 7, FALSE), 0)
        )
    ),
    IFERROR(VLOOKUP(B7, Receiving!$A$2:$L$1000, 7, FALSE),
        IFERROR(VLOOKUP(B7, Receiving3!$A$2:$L$1000, 7, FALSE), 0)
    )
)</f>
        <v>21.7</v>
      </c>
      <c r="R7">
        <f>IF(G7=0,
    IFERROR(VLOOKUP(B7, Receiving2!$A$2:$L$1000, 8, FALSE),
        IFERROR(VLOOKUP(B7, Receiving!$A$2:$L$1000, 8, FALSE),
            IFERROR(VLOOKUP(B7, Receiving3!$A$2:$L$1000, 8, FALSE), 0)
        )
    ),
    IFERROR(VLOOKUP(B7, Receiving!$A$2:$L$1000, 8, FALSE),
        IFERROR(VLOOKUP(B7, Receiving3!$A$2:$L$1000, 8, FALSE), 0)
    )
)</f>
        <v>16</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11</v>
      </c>
    </row>
    <row r="8" spans="1:21">
      <c r="A8">
        <v>86</v>
      </c>
      <c r="B8" t="s">
        <v>52</v>
      </c>
      <c r="C8" t="s">
        <v>25</v>
      </c>
      <c r="D8" t="s">
        <v>10</v>
      </c>
      <c r="E8" t="s">
        <v>8</v>
      </c>
      <c r="F8" s="3">
        <v>2</v>
      </c>
      <c r="G8">
        <f>IFERROR(VLOOKUP(B8, Rushing!$A$2:$L$1000, 3, FALSE), IFERROR(VLOOKUP(B8, Receiving!$A$2:$L$1000, 3, FALSE), 0))</f>
        <v>3</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3</v>
      </c>
      <c r="O8">
        <f>IF(G8=0,
    IFERROR(VLOOKUP(B8, Receiving2!$A$2:$L$1000, 5, FALSE),
        IFERROR(VLOOKUP(B8, Receiving!$A$2:$L$1000, 5, FALSE),
            IFERROR(VLOOKUP(B8, Receiving3!$A$2:$L$1000, 5, FALSE), 0)
        )
    ),
    IFERROR(VLOOKUP(B8, Receiving!$A$2:$L$1000, 5, FALSE),
        IFERROR(VLOOKUP(B8, Receiving3!$A$2:$L$1000, 5, FALSE), 0)
    )
)</f>
        <v>45</v>
      </c>
      <c r="P8">
        <f>IF(G8=0,
    IFERROR(VLOOKUP(B8, Receiving2!$A$2:$L$1000, 6, FALSE),
        IFERROR(VLOOKUP(B8, Receiving!$A$2:$L$1000, 6, FALSE),
            IFERROR(VLOOKUP(B8, Receiving3!$A$2:$L$1000, 6, FALSE), 0)
        )
    ),
    IFERROR(VLOOKUP(B8, Receiving!$A$2:$L$1000, 6, FALSE),
        IFERROR(VLOOKUP(B8, Receiving3!$A$2:$L$1000, 6, FALSE), 0)
    )
)</f>
        <v>15</v>
      </c>
      <c r="Q8">
        <f>IF(G8=0,
    IFERROR(VLOOKUP(B8, Receiving2!$A$2:$L$1000, 7, FALSE),
        IFERROR(VLOOKUP(B8, Receiving!$A$2:$L$1000, 7, FALSE),
            IFERROR(VLOOKUP(B8, Receiving3!$A$2:$L$1000, 7, FALSE), 0)
        )
    ),
    IFERROR(VLOOKUP(B8, Receiving!$A$2:$L$1000, 7, FALSE),
        IFERROR(VLOOKUP(B8, Receiving3!$A$2:$L$1000, 7, FALSE), 0)
    )
)</f>
        <v>15</v>
      </c>
      <c r="R8">
        <f>IF(G8=0,
    IFERROR(VLOOKUP(B8, Receiving2!$A$2:$L$1000, 8, FALSE),
        IFERROR(VLOOKUP(B8, Receiving!$A$2:$L$1000, 8, FALSE),
            IFERROR(VLOOKUP(B8, Receiving3!$A$2:$L$1000, 8, FALSE), 0)
        )
    ),
    IFERROR(VLOOKUP(B8, Receiving!$A$2:$L$1000, 8, FALSE),
        IFERROR(VLOOKUP(B8, Receiving3!$A$2:$L$1000, 8, FALSE), 0)
    )
)</f>
        <v>21</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4</v>
      </c>
    </row>
    <row r="9" spans="1:21">
      <c r="A9">
        <v>88</v>
      </c>
      <c r="B9" t="s">
        <v>53</v>
      </c>
      <c r="C9" t="s">
        <v>25</v>
      </c>
      <c r="D9" t="s">
        <v>54</v>
      </c>
      <c r="E9" t="s">
        <v>8</v>
      </c>
      <c r="F9" s="3">
        <v>6</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3</v>
      </c>
      <c r="O9">
        <f>IF(G9=0,
    IFERROR(VLOOKUP(B9, Receiving2!$A$2:$L$1000, 5, FALSE),
        IFERROR(VLOOKUP(B9, Receiving!$A$2:$L$1000, 5, FALSE),
            IFERROR(VLOOKUP(B9, Receiving3!$A$2:$L$1000, 5, FALSE), 0)
        )
    ),
    IFERROR(VLOOKUP(B9, Receiving!$A$2:$L$1000, 5, FALSE),
        IFERROR(VLOOKUP(B9, Receiving3!$A$2:$L$1000, 5, FALSE), 0)
    )
)</f>
        <v>26</v>
      </c>
      <c r="P9">
        <f>IF(G9=0,
    IFERROR(VLOOKUP(B9, Receiving2!$A$2:$L$1000, 6, FALSE),
        IFERROR(VLOOKUP(B9, Receiving!$A$2:$L$1000, 6, FALSE),
            IFERROR(VLOOKUP(B9, Receiving3!$A$2:$L$1000, 6, FALSE), 0)
        )
    ),
    IFERROR(VLOOKUP(B9, Receiving!$A$2:$L$1000, 6, FALSE),
        IFERROR(VLOOKUP(B9, Receiving3!$A$2:$L$1000, 6, FALSE), 0)
    )
)</f>
        <v>8.67</v>
      </c>
      <c r="Q9">
        <f>IF(G9=0,
    IFERROR(VLOOKUP(B9, Receiving2!$A$2:$L$1000, 7, FALSE),
        IFERROR(VLOOKUP(B9, Receiving!$A$2:$L$1000, 7, FALSE),
            IFERROR(VLOOKUP(B9, Receiving3!$A$2:$L$1000, 7, FALSE), 0)
        )
    ),
    IFERROR(VLOOKUP(B9, Receiving!$A$2:$L$1000, 7, FALSE),
        IFERROR(VLOOKUP(B9, Receiving3!$A$2:$L$1000, 7, FALSE), 0)
    )
)</f>
        <v>8.6999999999999993</v>
      </c>
      <c r="R9">
        <f>IF(G9=0,
    IFERROR(VLOOKUP(B9, Receiving2!$A$2:$L$1000, 8, FALSE),
        IFERROR(VLOOKUP(B9, Receiving!$A$2:$L$1000, 8, FALSE),
            IFERROR(VLOOKUP(B9, Receiving3!$A$2:$L$1000, 8, FALSE), 0)
        )
    ),
    IFERROR(VLOOKUP(B9, Receiving!$A$2:$L$1000, 8, FALSE),
        IFERROR(VLOOKUP(B9, Receiving3!$A$2:$L$1000, 8, FALSE), 0)
    )
)</f>
        <v>10</v>
      </c>
      <c r="S9">
        <f>IF(G9=0,
    IFERROR(VLOOKUP(B9, Receiving2!$A$2:$L$1000, 9, FALSE),
        IFERROR(VLOOKUP(B9, Receiving!$A$2:$L$1000, 9, FALSE),
            IFERROR(VLOOKUP(B9, Receiving3!$A$2:$L$1000, 9, FALSE), 0)
        )
    ),
    IFERROR(VLOOKUP(B9, Receiving!$A$2:$L$1000, 9, FALSE),
        IFERROR(VLOOKUP(B9, Receiving3!$A$2:$L$1000, 9, FALSE), 0)
    )
)</f>
        <v>0</v>
      </c>
      <c r="T9">
        <f>IF(G9=0,
    IFERROR(VLOOKUP(B9, Receiving2!$A$2:$L$1000, 10, FALSE),
        IFERROR(VLOOKUP(B9, Receiving!$A$2:$L$1000, 10, FALSE),
            IFERROR(VLOOKUP(B9, Receiving3!$A$2:$L$1000, 10, FALSE), 0)
        )
    ),
    IFERROR(VLOOKUP(B9, Receiving!$A$2:$L$1000, 10, FALSE),
        IFERROR(VLOOKUP(B9, Receiving3!$A$2:$L$1000, 10, FALSE), 0)
    )
)</f>
        <v>4</v>
      </c>
    </row>
    <row r="10" spans="1:21">
      <c r="A10">
        <v>83</v>
      </c>
      <c r="B10" t="s">
        <v>55</v>
      </c>
      <c r="C10" t="s">
        <v>25</v>
      </c>
      <c r="D10" t="s">
        <v>23</v>
      </c>
      <c r="E10" t="s">
        <v>56</v>
      </c>
      <c r="F10" s="3">
        <v>4</v>
      </c>
      <c r="G10">
        <f>IFERROR(VLOOKUP(B10, Rushing!$A$2:$L$1000, 3, FALSE), IFERROR(VLOOKUP(B10, Receiving!$A$2:$L$1000, 3, FALSE), 0))</f>
        <v>3</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2</v>
      </c>
      <c r="O10">
        <f>IF(G10=0,
    IFERROR(VLOOKUP(B10, Receiving2!$A$2:$L$1000, 5, FALSE),
        IFERROR(VLOOKUP(B10, Receiving!$A$2:$L$1000, 5, FALSE),
            IFERROR(VLOOKUP(B10, Receiving3!$A$2:$L$1000, 5, FALSE), 0)
        )
    ),
    IFERROR(VLOOKUP(B10, Receiving!$A$2:$L$1000, 5, FALSE),
        IFERROR(VLOOKUP(B10, Receiving3!$A$2:$L$1000, 5, FALSE), 0)
    )
)</f>
        <v>-3</v>
      </c>
      <c r="P10">
        <f>IF(G10=0,
    IFERROR(VLOOKUP(B10, Receiving2!$A$2:$L$1000, 6, FALSE),
        IFERROR(VLOOKUP(B10, Receiving!$A$2:$L$1000, 6, FALSE),
            IFERROR(VLOOKUP(B10, Receiving3!$A$2:$L$1000, 6, FALSE), 0)
        )
    ),
    IFERROR(VLOOKUP(B10, Receiving!$A$2:$L$1000, 6, FALSE),
        IFERROR(VLOOKUP(B10, Receiving3!$A$2:$L$1000, 6, FALSE), 0)
    )
)</f>
        <v>-1.5</v>
      </c>
      <c r="Q10">
        <f>IF(G10=0,
    IFERROR(VLOOKUP(B10, Receiving2!$A$2:$L$1000, 7, FALSE),
        IFERROR(VLOOKUP(B10, Receiving!$A$2:$L$1000, 7, FALSE),
            IFERROR(VLOOKUP(B10, Receiving3!$A$2:$L$1000, 7, FALSE), 0)
        )
    ),
    IFERROR(VLOOKUP(B10, Receiving!$A$2:$L$1000, 7, FALSE),
        IFERROR(VLOOKUP(B10, Receiving3!$A$2:$L$1000, 7, FALSE), 0)
    )
)</f>
        <v>-1</v>
      </c>
      <c r="R10">
        <f>IF(G10=0,
    IFERROR(VLOOKUP(B10, Receiving2!$A$2:$L$1000, 8, FALSE),
        IFERROR(VLOOKUP(B10, Receiving!$A$2:$L$1000, 8, FALSE),
            IFERROR(VLOOKUP(B10, Receiving3!$A$2:$L$1000, 8, FALSE), 0)
        )
    ),
    IFERROR(VLOOKUP(B10, Receiving!$A$2:$L$1000, 8, FALSE),
        IFERROR(VLOOKUP(B10, Receiving3!$A$2:$L$1000, 8, FALSE), 0)
    )
)</f>
        <v>2</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3</v>
      </c>
    </row>
    <row r="11" spans="1:21">
      <c r="A11">
        <v>85</v>
      </c>
      <c r="B11" t="s">
        <v>57</v>
      </c>
      <c r="C11" t="s">
        <v>25</v>
      </c>
      <c r="D11" t="s">
        <v>58</v>
      </c>
      <c r="E11" t="s">
        <v>9</v>
      </c>
      <c r="F11" s="3">
        <v>3</v>
      </c>
      <c r="G11">
        <f>IFERROR(VLOOKUP(B11, Rushing!$A$2:$L$1000, 3, FALSE), IFERROR(VLOOKUP(B11, Receiving!$A$2:$L$1000, 3, FALSE), 0))</f>
        <v>3</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2</v>
      </c>
      <c r="O11">
        <f>IF(G11=0,
    IFERROR(VLOOKUP(B11, Receiving2!$A$2:$L$1000, 5, FALSE),
        IFERROR(VLOOKUP(B11, Receiving!$A$2:$L$1000, 5, FALSE),
            IFERROR(VLOOKUP(B11, Receiving3!$A$2:$L$1000, 5, FALSE), 0)
        )
    ),
    IFERROR(VLOOKUP(B11, Receiving!$A$2:$L$1000, 5, FALSE),
        IFERROR(VLOOKUP(B11, Receiving3!$A$2:$L$1000, 5, FALSE), 0)
    )
)</f>
        <v>32</v>
      </c>
      <c r="P11">
        <f>IF(G11=0,
    IFERROR(VLOOKUP(B11, Receiving2!$A$2:$L$1000, 6, FALSE),
        IFERROR(VLOOKUP(B11, Receiving!$A$2:$L$1000, 6, FALSE),
            IFERROR(VLOOKUP(B11, Receiving3!$A$2:$L$1000, 6, FALSE), 0)
        )
    ),
    IFERROR(VLOOKUP(B11, Receiving!$A$2:$L$1000, 6, FALSE),
        IFERROR(VLOOKUP(B11, Receiving3!$A$2:$L$1000, 6, FALSE), 0)
    )
)</f>
        <v>16</v>
      </c>
      <c r="Q11">
        <f>IF(G11=0,
    IFERROR(VLOOKUP(B11, Receiving2!$A$2:$L$1000, 7, FALSE),
        IFERROR(VLOOKUP(B11, Receiving!$A$2:$L$1000, 7, FALSE),
            IFERROR(VLOOKUP(B11, Receiving3!$A$2:$L$1000, 7, FALSE), 0)
        )
    ),
    IFERROR(VLOOKUP(B11, Receiving!$A$2:$L$1000, 7, FALSE),
        IFERROR(VLOOKUP(B11, Receiving3!$A$2:$L$1000, 7, FALSE), 0)
    )
)</f>
        <v>10.7</v>
      </c>
      <c r="R11">
        <f>IF(G11=0,
    IFERROR(VLOOKUP(B11, Receiving2!$A$2:$L$1000, 8, FALSE),
        IFERROR(VLOOKUP(B11, Receiving!$A$2:$L$1000, 8, FALSE),
            IFERROR(VLOOKUP(B11, Receiving3!$A$2:$L$1000, 8, FALSE), 0)
        )
    ),
    IFERROR(VLOOKUP(B11, Receiving!$A$2:$L$1000, 8, FALSE),
        IFERROR(VLOOKUP(B11, Receiving3!$A$2:$L$1000, 8, FALSE), 0)
    )
)</f>
        <v>29</v>
      </c>
      <c r="S11">
        <f>IF(G11=0,
    IFERROR(VLOOKUP(B11, Receiving2!$A$2:$L$1000, 9, FALSE),
        IFERROR(VLOOKUP(B11, Receiving!$A$2:$L$1000, 9, FALSE),
            IFERROR(VLOOKUP(B11, Receiving3!$A$2:$L$1000, 9, FALSE), 0)
        )
    ),
    IFERROR(VLOOKUP(B11, Receiving!$A$2:$L$1000, 9, FALSE),
        IFERROR(VLOOKUP(B11, Receiving3!$A$2:$L$1000, 9, FALSE), 0)
    )
)</f>
        <v>1</v>
      </c>
      <c r="T11">
        <f>IF(G11=0,
    IFERROR(VLOOKUP(B11, Receiving2!$A$2:$L$1000, 10, FALSE),
        IFERROR(VLOOKUP(B11, Receiving!$A$2:$L$1000, 10, FALSE),
            IFERROR(VLOOKUP(B11, Receiving3!$A$2:$L$1000, 10, FALSE), 0)
        )
    ),
    IFERROR(VLOOKUP(B11, Receiving!$A$2:$L$1000, 10, FALSE),
        IFERROR(VLOOKUP(B11, Receiving3!$A$2:$L$1000, 10, FALSE), 0)
    )
)</f>
        <v>4</v>
      </c>
    </row>
    <row r="12" spans="1:21">
      <c r="A12">
        <v>14</v>
      </c>
      <c r="B12" t="s">
        <v>15</v>
      </c>
      <c r="C12" t="s">
        <v>16</v>
      </c>
      <c r="D12" t="s">
        <v>17</v>
      </c>
      <c r="E12" t="s">
        <v>18</v>
      </c>
      <c r="F12" s="3">
        <v>5</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2</v>
      </c>
      <c r="I12">
        <f>IF(G12=0,
    IFERROR(VLOOKUP(B12, Rushing2!$A$2:$L$1000, 5, FALSE),
        IFERROR(VLOOKUP(B12, Rushing!$A$2:$L$1000, 5, FALSE),
            IFERROR(VLOOKUP(B12, Rushing3!$A$2:$L$1000, 5, FALSE), 0)
        )
    ),
    IFERROR(VLOOKUP(B12, Rushing!$A$2:$L$1000, 5, FALSE),
        IFERROR(VLOOKUP(B12, Rushing3!$A$2:$L$1000, 5, FALSE), 0)
    )
)</f>
        <v>9</v>
      </c>
      <c r="J12">
        <f>IF(G12=0,
    IFERROR(VLOOKUP(B12, Rushing2!$A$2:$L$1000, 6, FALSE),
        IFERROR(VLOOKUP(B12, Rushing!$A$2:$L$1000, 6, FALSE),
            IFERROR(VLOOKUP(B12, Rushing3!$A$2:$L$1000, 6, FALSE), 0)
        )
    ),
    IFERROR(VLOOKUP(B12, Rushing!$A$2:$L$1000, 6, FALSE),
        IFERROR(VLOOKUP(B12, Rushing3!$A$2:$L$1000, 6, FALSE), 0)
    )
)</f>
        <v>4.5</v>
      </c>
      <c r="K12">
        <f>IF(G12=0,
    IFERROR(VLOOKUP(B12, Rushing2!$A$2:$L$1000, 7, FALSE),
        IFERROR(VLOOKUP(B12, Rushing!$A$2:$L$1000, 7, FALSE),
            IFERROR(VLOOKUP(B12, Rushing3!$A$2:$L$1000, 7, FALSE), 0)
        )
    ),
    IFERROR(VLOOKUP(B12, Rushing!$A$2:$L$1000, 7, FALSE),
        IFERROR(VLOOKUP(B12, Rushing3!$A$2:$L$1000, 7, FALSE), 0)
    )
)</f>
        <v>3</v>
      </c>
      <c r="L12">
        <f>IF(G12=0,
    IFERROR(VLOOKUP(B12, Rushing2!$A$2:$L$1000, 8, FALSE),
        IFERROR(VLOOKUP(B12, Rushing!$A$2:$L$1000, 8, FALSE),
            IFERROR(VLOOKUP(B12, Rushing3!$A$2:$L$1000, 8, FALSE), 0)
        )
    ),
    IFERROR(VLOOKUP(B12, Rushing!$A$2:$L$1000, 8, FALSE),
        IFERROR(VLOOKUP(B12, Rushing3!$A$2:$L$1000, 8, FALSE), 0)
    )
)</f>
        <v>11</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1</v>
      </c>
      <c r="O12">
        <f>IF(G12=0,
    IFERROR(VLOOKUP(B12, Receiving2!$A$2:$L$1000, 5, FALSE),
        IFERROR(VLOOKUP(B12, Receiving!$A$2:$L$1000, 5, FALSE),
            IFERROR(VLOOKUP(B12, Receiving3!$A$2:$L$1000, 5, FALSE), 0)
        )
    ),
    IFERROR(VLOOKUP(B12, Receiving!$A$2:$L$1000, 5, FALSE),
        IFERROR(VLOOKUP(B12, Receiving3!$A$2:$L$1000, 5, FALSE), 0)
    )
)</f>
        <v>29</v>
      </c>
      <c r="P12">
        <f>IF(G12=0,
    IFERROR(VLOOKUP(B12, Receiving2!$A$2:$L$1000, 6, FALSE),
        IFERROR(VLOOKUP(B12, Receiving!$A$2:$L$1000, 6, FALSE),
            IFERROR(VLOOKUP(B12, Receiving3!$A$2:$L$1000, 6, FALSE), 0)
        )
    ),
    IFERROR(VLOOKUP(B12, Receiving!$A$2:$L$1000, 6, FALSE),
        IFERROR(VLOOKUP(B12, Receiving3!$A$2:$L$1000, 6, FALSE), 0)
    )
)</f>
        <v>29</v>
      </c>
      <c r="Q12">
        <f>IF(G12=0,
    IFERROR(VLOOKUP(B12, Receiving2!$A$2:$L$1000, 7, FALSE),
        IFERROR(VLOOKUP(B12, Receiving!$A$2:$L$1000, 7, FALSE),
            IFERROR(VLOOKUP(B12, Receiving3!$A$2:$L$1000, 7, FALSE), 0)
        )
    ),
    IFERROR(VLOOKUP(B12, Receiving!$A$2:$L$1000, 7, FALSE),
        IFERROR(VLOOKUP(B12, Receiving3!$A$2:$L$1000, 7, FALSE), 0)
    )
)</f>
        <v>29</v>
      </c>
      <c r="R12">
        <f>IF(G12=0,
    IFERROR(VLOOKUP(B12, Receiving2!$A$2:$L$1000, 8, FALSE),
        IFERROR(VLOOKUP(B12, Receiving!$A$2:$L$1000, 8, FALSE),
            IFERROR(VLOOKUP(B12, Receiving3!$A$2:$L$1000, 8, FALSE), 0)
        )
    ),
    IFERROR(VLOOKUP(B12, Receiving!$A$2:$L$1000, 8, FALSE),
        IFERROR(VLOOKUP(B12, Receiving3!$A$2:$L$1000, 8, FALSE), 0)
    )
)</f>
        <v>29</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1</v>
      </c>
    </row>
    <row r="13" spans="1:21">
      <c r="A13">
        <v>0</v>
      </c>
      <c r="B13" t="s">
        <v>19</v>
      </c>
      <c r="C13" t="s">
        <v>16</v>
      </c>
      <c r="D13" t="s">
        <v>20</v>
      </c>
      <c r="E13" t="s">
        <v>8</v>
      </c>
      <c r="F13" s="3">
        <v>0</v>
      </c>
      <c r="G13">
        <f>IFERROR(VLOOKUP(B13, Rushing!$A$2:$L$1000, 3, FALSE), IFERROR(VLOOKUP(B13, Receiving!$A$2:$L$1000, 3, FALSE), 0))</f>
        <v>0</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0</v>
      </c>
      <c r="O13">
        <f>IF(G13=0,
    IFERROR(VLOOKUP(B13, Receiving2!$A$2:$L$1000, 5, FALSE),
        IFERROR(VLOOKUP(B13, Receiving!$A$2:$L$1000, 5, FALSE),
            IFERROR(VLOOKUP(B13, Receiving3!$A$2:$L$1000, 5, FALSE), 0)
        )
    ),
    IFERROR(VLOOKUP(B13, Receiving!$A$2:$L$1000, 5, FALSE),
        IFERROR(VLOOKUP(B13, Receiving3!$A$2:$L$1000, 5, FALSE), 0)
    )
)</f>
        <v>0</v>
      </c>
      <c r="P13">
        <f>IF(G13=0,
    IFERROR(VLOOKUP(B13, Receiving2!$A$2:$L$1000, 6, FALSE),
        IFERROR(VLOOKUP(B13, Receiving!$A$2:$L$1000, 6, FALSE),
            IFERROR(VLOOKUP(B13, Receiving3!$A$2:$L$1000, 6, FALSE), 0)
        )
    ),
    IFERROR(VLOOKUP(B13, Receiving!$A$2:$L$1000, 6, FALSE),
        IFERROR(VLOOKUP(B13, Receiving3!$A$2:$L$1000, 6, FALSE), 0)
    )
)</f>
        <v>0</v>
      </c>
      <c r="Q13">
        <f>IF(G13=0,
    IFERROR(VLOOKUP(B13, Receiving2!$A$2:$L$1000, 7, FALSE),
        IFERROR(VLOOKUP(B13, Receiving!$A$2:$L$1000, 7, FALSE),
            IFERROR(VLOOKUP(B13, Receiving3!$A$2:$L$1000, 7, FALSE), 0)
        )
    ),
    IFERROR(VLOOKUP(B13, Receiving!$A$2:$L$1000, 7, FALSE),
        IFERROR(VLOOKUP(B13, Receiving3!$A$2:$L$1000, 7, FALSE), 0)
    )
)</f>
        <v>0</v>
      </c>
      <c r="R13">
        <f>IF(G13=0,
    IFERROR(VLOOKUP(B13, Receiving2!$A$2:$L$1000, 8, FALSE),
        IFERROR(VLOOKUP(B13, Receiving!$A$2:$L$1000, 8, FALSE),
            IFERROR(VLOOKUP(B13, Receiving3!$A$2:$L$1000, 8, FALSE), 0)
        )
    ),
    IFERROR(VLOOKUP(B13, Receiving!$A$2:$L$1000, 8, FALSE),
        IFERROR(VLOOKUP(B13, Receiving3!$A$2:$L$1000, 8, FALSE), 0)
    )
)</f>
        <v>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0</v>
      </c>
    </row>
    <row r="14" spans="1:21">
      <c r="A14">
        <v>19</v>
      </c>
      <c r="B14" t="s">
        <v>37</v>
      </c>
      <c r="C14" t="s">
        <v>16</v>
      </c>
      <c r="D14" t="s">
        <v>38</v>
      </c>
      <c r="E14" t="s">
        <v>39</v>
      </c>
      <c r="F14" s="3">
        <v>4</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1</v>
      </c>
      <c r="I14">
        <f>IF(G14=0,
    IFERROR(VLOOKUP(B14, Rushing2!$A$2:$L$1000, 5, FALSE),
        IFERROR(VLOOKUP(B14, Rushing!$A$2:$L$1000, 5, FALSE),
            IFERROR(VLOOKUP(B14, Rushing3!$A$2:$L$1000, 5, FALSE), 0)
        )
    ),
    IFERROR(VLOOKUP(B14, Rushing!$A$2:$L$1000, 5, FALSE),
        IFERROR(VLOOKUP(B14, Rushing3!$A$2:$L$1000, 5, FALSE), 0)
    )
)</f>
        <v>5</v>
      </c>
      <c r="J14">
        <f>IF(G14=0,
    IFERROR(VLOOKUP(B14, Rushing2!$A$2:$L$1000, 6, FALSE),
        IFERROR(VLOOKUP(B14, Rushing!$A$2:$L$1000, 6, FALSE),
            IFERROR(VLOOKUP(B14, Rushing3!$A$2:$L$1000, 6, FALSE), 0)
        )
    ),
    IFERROR(VLOOKUP(B14, Rushing!$A$2:$L$1000, 6, FALSE),
        IFERROR(VLOOKUP(B14, Rushing3!$A$2:$L$1000, 6, FALSE), 0)
    )
)</f>
        <v>5</v>
      </c>
      <c r="K14">
        <f>IF(G14=0,
    IFERROR(VLOOKUP(B14, Rushing2!$A$2:$L$1000, 7, FALSE),
        IFERROR(VLOOKUP(B14, Rushing!$A$2:$L$1000, 7, FALSE),
            IFERROR(VLOOKUP(B14, Rushing3!$A$2:$L$1000, 7, FALSE), 0)
        )
    ),
    IFERROR(VLOOKUP(B14, Rushing!$A$2:$L$1000, 7, FALSE),
        IFERROR(VLOOKUP(B14, Rushing3!$A$2:$L$1000, 7, FALSE), 0)
    )
)</f>
        <v>2.5</v>
      </c>
      <c r="L14">
        <f>IF(G14=0,
    IFERROR(VLOOKUP(B14, Rushing2!$A$2:$L$1000, 8, FALSE),
        IFERROR(VLOOKUP(B14, Rushing!$A$2:$L$1000, 8, FALSE),
            IFERROR(VLOOKUP(B14, Rushing3!$A$2:$L$1000, 8, FALSE), 0)
        )
    ),
    IFERROR(VLOOKUP(B14, Rushing!$A$2:$L$1000, 8, FALSE),
        IFERROR(VLOOKUP(B14, Rushing3!$A$2:$L$1000, 8, FALSE), 0)
    )
)</f>
        <v>5</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3</v>
      </c>
      <c r="O14">
        <f>IF(G14=0,
    IFERROR(VLOOKUP(B14, Receiving2!$A$2:$L$1000, 5, FALSE),
        IFERROR(VLOOKUP(B14, Receiving!$A$2:$L$1000, 5, FALSE),
            IFERROR(VLOOKUP(B14, Receiving3!$A$2:$L$1000, 5, FALSE), 0)
        )
    ),
    IFERROR(VLOOKUP(B14, Receiving!$A$2:$L$1000, 5, FALSE),
        IFERROR(VLOOKUP(B14, Receiving3!$A$2:$L$1000, 5, FALSE), 0)
    )
)</f>
        <v>18</v>
      </c>
      <c r="P14">
        <f>IF(G14=0,
    IFERROR(VLOOKUP(B14, Receiving2!$A$2:$L$1000, 6, FALSE),
        IFERROR(VLOOKUP(B14, Receiving!$A$2:$L$1000, 6, FALSE),
            IFERROR(VLOOKUP(B14, Receiving3!$A$2:$L$1000, 6, FALSE), 0)
        )
    ),
    IFERROR(VLOOKUP(B14, Receiving!$A$2:$L$1000, 6, FALSE),
        IFERROR(VLOOKUP(B14, Receiving3!$A$2:$L$1000, 6, FALSE), 0)
    )
)</f>
        <v>6</v>
      </c>
      <c r="Q14">
        <f>IF(G14=0,
    IFERROR(VLOOKUP(B14, Receiving2!$A$2:$L$1000, 7, FALSE),
        IFERROR(VLOOKUP(B14, Receiving!$A$2:$L$1000, 7, FALSE),
            IFERROR(VLOOKUP(B14, Receiving3!$A$2:$L$1000, 7, FALSE), 0)
        )
    ),
    IFERROR(VLOOKUP(B14, Receiving!$A$2:$L$1000, 7, FALSE),
        IFERROR(VLOOKUP(B14, Receiving3!$A$2:$L$1000, 7, FALSE), 0)
    )
)</f>
        <v>18</v>
      </c>
      <c r="R14">
        <f>IF(G14=0,
    IFERROR(VLOOKUP(B14, Receiving2!$A$2:$L$1000, 8, FALSE),
        IFERROR(VLOOKUP(B14, Receiving!$A$2:$L$1000, 8, FALSE),
            IFERROR(VLOOKUP(B14, Receiving3!$A$2:$L$1000, 8, FALSE), 0)
        )
    ),
    IFERROR(VLOOKUP(B14, Receiving!$A$2:$L$1000, 8, FALSE),
        IFERROR(VLOOKUP(B14, Receiving3!$A$2:$L$1000, 8, FALSE), 0)
    )
)</f>
        <v>7</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5</v>
      </c>
    </row>
    <row r="15" spans="1:21">
      <c r="A15">
        <v>13</v>
      </c>
      <c r="B15" t="s">
        <v>40</v>
      </c>
      <c r="C15" t="s">
        <v>16</v>
      </c>
      <c r="D15" t="s">
        <v>41</v>
      </c>
      <c r="E15" t="s">
        <v>30</v>
      </c>
      <c r="F15" s="3">
        <v>8</v>
      </c>
      <c r="G15">
        <f>IFERROR(VLOOKUP(B15, Rushing!$A$2:$L$1000, 3, FALSE), IFERROR(VLOOKUP(B15, Receiving!$A$2:$L$1000, 3, FALSE), 0))</f>
        <v>1</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2</v>
      </c>
      <c r="O15">
        <f>IF(G15=0,
    IFERROR(VLOOKUP(B15, Receiving2!$A$2:$L$1000, 5, FALSE),
        IFERROR(VLOOKUP(B15, Receiving!$A$2:$L$1000, 5, FALSE),
            IFERROR(VLOOKUP(B15, Receiving3!$A$2:$L$1000, 5, FALSE), 0)
        )
    ),
    IFERROR(VLOOKUP(B15, Receiving!$A$2:$L$1000, 5, FALSE),
        IFERROR(VLOOKUP(B15, Receiving3!$A$2:$L$1000, 5, FALSE), 0)
    )
)</f>
        <v>20</v>
      </c>
      <c r="P15">
        <f>IF(G15=0,
    IFERROR(VLOOKUP(B15, Receiving2!$A$2:$L$1000, 6, FALSE),
        IFERROR(VLOOKUP(B15, Receiving!$A$2:$L$1000, 6, FALSE),
            IFERROR(VLOOKUP(B15, Receiving3!$A$2:$L$1000, 6, FALSE), 0)
        )
    ),
    IFERROR(VLOOKUP(B15, Receiving!$A$2:$L$1000, 6, FALSE),
        IFERROR(VLOOKUP(B15, Receiving3!$A$2:$L$1000, 6, FALSE), 0)
    )
)</f>
        <v>10</v>
      </c>
      <c r="Q15">
        <f>IF(G15=0,
    IFERROR(VLOOKUP(B15, Receiving2!$A$2:$L$1000, 7, FALSE),
        IFERROR(VLOOKUP(B15, Receiving!$A$2:$L$1000, 7, FALSE),
            IFERROR(VLOOKUP(B15, Receiving3!$A$2:$L$1000, 7, FALSE), 0)
        )
    ),
    IFERROR(VLOOKUP(B15, Receiving!$A$2:$L$1000, 7, FALSE),
        IFERROR(VLOOKUP(B15, Receiving3!$A$2:$L$1000, 7, FALSE), 0)
    )
)</f>
        <v>20</v>
      </c>
      <c r="R15">
        <f>IF(G15=0,
    IFERROR(VLOOKUP(B15, Receiving2!$A$2:$L$1000, 8, FALSE),
        IFERROR(VLOOKUP(B15, Receiving!$A$2:$L$1000, 8, FALSE),
            IFERROR(VLOOKUP(B15, Receiving3!$A$2:$L$1000, 8, FALSE), 0)
        )
    ),
    IFERROR(VLOOKUP(B15, Receiving!$A$2:$L$1000, 8, FALSE),
        IFERROR(VLOOKUP(B15, Receiving3!$A$2:$L$1000, 8, FALSE), 0)
    )
)</f>
        <v>10</v>
      </c>
      <c r="S15">
        <f>IF(G15=0,
    IFERROR(VLOOKUP(B15, Receiving2!$A$2:$L$1000, 9, FALSE),
        IFERROR(VLOOKUP(B15, Receiving!$A$2:$L$1000, 9, FALSE),
            IFERROR(VLOOKUP(B15, Receiving3!$A$2:$L$1000, 9, FALSE), 0)
        )
    ),
    IFERROR(VLOOKUP(B15, Receiving!$A$2:$L$1000, 9, FALSE),
        IFERROR(VLOOKUP(B15, Receiving3!$A$2:$L$1000, 9, FALSE), 0)
    )
)</f>
        <v>0</v>
      </c>
      <c r="T15">
        <f>IF(G15=0,
    IFERROR(VLOOKUP(B15, Receiving2!$A$2:$L$1000, 10, FALSE),
        IFERROR(VLOOKUP(B15, Receiving!$A$2:$L$1000, 10, FALSE),
            IFERROR(VLOOKUP(B15, Receiving3!$A$2:$L$1000, 10, FALSE), 0)
        )
    ),
    IFERROR(VLOOKUP(B15, Receiving!$A$2:$L$1000, 10, FALSE),
        IFERROR(VLOOKUP(B15, Receiving3!$A$2:$L$1000, 10, FALSE), 0)
    )
)</f>
        <v>2</v>
      </c>
    </row>
    <row r="16" spans="1:21">
      <c r="A16">
        <v>87</v>
      </c>
      <c r="B16" t="s">
        <v>42</v>
      </c>
      <c r="C16" t="s">
        <v>16</v>
      </c>
      <c r="D16" t="s">
        <v>43</v>
      </c>
      <c r="E16" t="s">
        <v>44</v>
      </c>
      <c r="F16" s="3">
        <v>5</v>
      </c>
      <c r="G16">
        <f>IFERROR(VLOOKUP(B16, Rushing!$A$2:$L$1000, 3, FALSE), IFERROR(VLOOKUP(B16, Receiving!$A$2:$L$1000, 3, FALSE), 0))</f>
        <v>3</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6</v>
      </c>
      <c r="O16">
        <f>IF(G16=0,
    IFERROR(VLOOKUP(B16, Receiving2!$A$2:$L$1000, 5, FALSE),
        IFERROR(VLOOKUP(B16, Receiving!$A$2:$L$1000, 5, FALSE),
            IFERROR(VLOOKUP(B16, Receiving3!$A$2:$L$1000, 5, FALSE), 0)
        )
    ),
    IFERROR(VLOOKUP(B16, Receiving!$A$2:$L$1000, 5, FALSE),
        IFERROR(VLOOKUP(B16, Receiving3!$A$2:$L$1000, 5, FALSE), 0)
    )
)</f>
        <v>63</v>
      </c>
      <c r="P16">
        <f>IF(G16=0,
    IFERROR(VLOOKUP(B16, Receiving2!$A$2:$L$1000, 6, FALSE),
        IFERROR(VLOOKUP(B16, Receiving!$A$2:$L$1000, 6, FALSE),
            IFERROR(VLOOKUP(B16, Receiving3!$A$2:$L$1000, 6, FALSE), 0)
        )
    ),
    IFERROR(VLOOKUP(B16, Receiving!$A$2:$L$1000, 6, FALSE),
        IFERROR(VLOOKUP(B16, Receiving3!$A$2:$L$1000, 6, FALSE), 0)
    )
)</f>
        <v>10.5</v>
      </c>
      <c r="Q16">
        <f>IF(G16=0,
    IFERROR(VLOOKUP(B16, Receiving2!$A$2:$L$1000, 7, FALSE),
        IFERROR(VLOOKUP(B16, Receiving!$A$2:$L$1000, 7, FALSE),
            IFERROR(VLOOKUP(B16, Receiving3!$A$2:$L$1000, 7, FALSE), 0)
        )
    ),
    IFERROR(VLOOKUP(B16, Receiving!$A$2:$L$1000, 7, FALSE),
        IFERROR(VLOOKUP(B16, Receiving3!$A$2:$L$1000, 7, FALSE), 0)
    )
)</f>
        <v>21</v>
      </c>
      <c r="R16">
        <f>IF(G16=0,
    IFERROR(VLOOKUP(B16, Receiving2!$A$2:$L$1000, 8, FALSE),
        IFERROR(VLOOKUP(B16, Receiving!$A$2:$L$1000, 8, FALSE),
            IFERROR(VLOOKUP(B16, Receiving3!$A$2:$L$1000, 8, FALSE), 0)
        )
    ),
    IFERROR(VLOOKUP(B16, Receiving!$A$2:$L$1000, 8, FALSE),
        IFERROR(VLOOKUP(B16, Receiving3!$A$2:$L$1000, 8, FALSE), 0)
    )
)</f>
        <v>30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9</v>
      </c>
    </row>
    <row r="17" spans="1:20">
      <c r="A17">
        <v>16</v>
      </c>
      <c r="B17" t="s">
        <v>48</v>
      </c>
      <c r="C17" t="s">
        <v>16</v>
      </c>
      <c r="D17" t="s">
        <v>49</v>
      </c>
      <c r="E17" t="s">
        <v>9</v>
      </c>
      <c r="F17" s="3">
        <v>0</v>
      </c>
      <c r="G17">
        <f>IFERROR(VLOOKUP(B17, Rushing!$A$2:$L$1000, 3, FALSE), IFERROR(VLOOKUP(B17, Receiving!$A$2:$L$1000, 3, FALSE), 0))</f>
        <v>0</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0</v>
      </c>
      <c r="O17">
        <f>IF(G17=0,
    IFERROR(VLOOKUP(B17, Receiving2!$A$2:$L$1000, 5, FALSE),
        IFERROR(VLOOKUP(B17, Receiving!$A$2:$L$1000, 5, FALSE),
            IFERROR(VLOOKUP(B17, Receiving3!$A$2:$L$1000, 5, FALSE), 0)
        )
    ),
    IFERROR(VLOOKUP(B17, Receiving!$A$2:$L$1000, 5, FALSE),
        IFERROR(VLOOKUP(B17, Receiving3!$A$2:$L$1000, 5, FALSE), 0)
    )
)</f>
        <v>0</v>
      </c>
      <c r="P17">
        <f>IF(G17=0,
    IFERROR(VLOOKUP(B17, Receiving2!$A$2:$L$1000, 6, FALSE),
        IFERROR(VLOOKUP(B17, Receiving!$A$2:$L$1000, 6, FALSE),
            IFERROR(VLOOKUP(B17, Receiving3!$A$2:$L$1000, 6, FALSE), 0)
        )
    ),
    IFERROR(VLOOKUP(B17, Receiving!$A$2:$L$1000, 6, FALSE),
        IFERROR(VLOOKUP(B17, Receiving3!$A$2:$L$1000, 6, FALSE), 0)
    )
)</f>
        <v>0</v>
      </c>
      <c r="Q17">
        <f>IF(G17=0,
    IFERROR(VLOOKUP(B17, Receiving2!$A$2:$L$1000, 7, FALSE),
        IFERROR(VLOOKUP(B17, Receiving!$A$2:$L$1000, 7, FALSE),
            IFERROR(VLOOKUP(B17, Receiving3!$A$2:$L$1000, 7, FALSE), 0)
        )
    ),
    IFERROR(VLOOKUP(B17, Receiving!$A$2:$L$1000, 7, FALSE),
        IFERROR(VLOOKUP(B17, Receiving3!$A$2:$L$1000, 7, FALSE), 0)
    )
)</f>
        <v>0</v>
      </c>
      <c r="R17">
        <f>IF(G17=0,
    IFERROR(VLOOKUP(B17, Receiving2!$A$2:$L$1000, 8, FALSE),
        IFERROR(VLOOKUP(B17, Receiving!$A$2:$L$1000, 8, FALSE),
            IFERROR(VLOOKUP(B17, Receiving3!$A$2:$L$1000, 8, FALSE), 0)
        )
    ),
    IFERROR(VLOOKUP(B17, Receiving!$A$2:$L$1000, 8, FALSE),
        IFERROR(VLOOKUP(B17, Receiving3!$A$2:$L$1000, 8, FALSE), 0)
    )
)</f>
        <v>0</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0</v>
      </c>
    </row>
    <row r="18" spans="1:20">
      <c r="A18">
        <v>82</v>
      </c>
      <c r="B18" t="s">
        <v>50</v>
      </c>
      <c r="C18" t="s">
        <v>16</v>
      </c>
      <c r="D18" t="s">
        <v>51</v>
      </c>
      <c r="E18" t="s">
        <v>9</v>
      </c>
      <c r="F18" s="3">
        <v>0</v>
      </c>
      <c r="G18">
        <f>IFERROR(VLOOKUP(B18, Rushing!$A$2:$L$1000, 3, FALSE), IFERROR(VLOOKUP(B18, Receiving!$A$2:$L$1000, 3, FALSE), 0))</f>
        <v>0</v>
      </c>
      <c r="H18">
        <f>IF(G18=0,
    IFERROR(VLOOKUP(B18, Rushing2!$A$2:$L$1000, 4, FALSE),
        IFERROR(VLOOKUP(B18, Rushing!$A$2:$L$1000, 4, FALSE),
            IFERROR(VLOOKUP(B18, Rushing3!$A$2:$L$1000, 4, FALSE), 0)
        )
    ),
    IFERROR(VLOOKUP(B18, Rushing!$A$2:$L$1000, 4, FALSE),
        IFERROR(VLOOKUP(B18, Rushing3!$A$2:$L$1000, 4, FALSE), 0)
    )
)</f>
        <v>0</v>
      </c>
      <c r="I18">
        <f>IF(G18=0,
    IFERROR(VLOOKUP(B18, Rushing2!$A$2:$L$1000, 5, FALSE),
        IFERROR(VLOOKUP(B18, Rushing!$A$2:$L$1000, 5, FALSE),
            IFERROR(VLOOKUP(B18, Rushing3!$A$2:$L$1000, 5, FALSE), 0)
        )
    ),
    IFERROR(VLOOKUP(B18, Rushing!$A$2:$L$1000, 5, FALSE),
        IFERROR(VLOOKUP(B18, Rushing3!$A$2:$L$1000, 5, FALSE), 0)
    )
)</f>
        <v>0</v>
      </c>
      <c r="J18">
        <f>IF(G18=0,
    IFERROR(VLOOKUP(B18, Rushing2!$A$2:$L$1000, 6, FALSE),
        IFERROR(VLOOKUP(B18, Rushing!$A$2:$L$1000, 6, FALSE),
            IFERROR(VLOOKUP(B18, Rushing3!$A$2:$L$1000, 6, FALSE), 0)
        )
    ),
    IFERROR(VLOOKUP(B18, Rushing!$A$2:$L$1000, 6, FALSE),
        IFERROR(VLOOKUP(B18, Rushing3!$A$2:$L$1000, 6, FALSE), 0)
    )
)</f>
        <v>0</v>
      </c>
      <c r="K18">
        <f>IF(G18=0,
    IFERROR(VLOOKUP(B18, Rushing2!$A$2:$L$1000, 7, FALSE),
        IFERROR(VLOOKUP(B18, Rushing!$A$2:$L$1000, 7, FALSE),
            IFERROR(VLOOKUP(B18, Rushing3!$A$2:$L$1000, 7, FALSE), 0)
        )
    ),
    IFERROR(VLOOKUP(B18, Rushing!$A$2:$L$1000, 7, FALSE),
        IFERROR(VLOOKUP(B18, Rushing3!$A$2:$L$1000, 7, FALSE), 0)
    )
)</f>
        <v>0</v>
      </c>
      <c r="L18">
        <f>IF(G18=0,
    IFERROR(VLOOKUP(B18, Rushing2!$A$2:$L$1000, 8, FALSE),
        IFERROR(VLOOKUP(B18, Rushing!$A$2:$L$1000, 8, FALSE),
            IFERROR(VLOOKUP(B18, Rushing3!$A$2:$L$1000, 8, FALSE), 0)
        )
    ),
    IFERROR(VLOOKUP(B18, Rushing!$A$2:$L$1000, 8, FALSE),
        IFERROR(VLOOKUP(B18, Rushing3!$A$2:$L$1000, 8, FALSE), 0)
    )
)</f>
        <v>0</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0</v>
      </c>
      <c r="O18">
        <f>IF(G18=0,
    IFERROR(VLOOKUP(B18, Receiving2!$A$2:$L$1000, 5, FALSE),
        IFERROR(VLOOKUP(B18, Receiving!$A$2:$L$1000, 5, FALSE),
            IFERROR(VLOOKUP(B18, Receiving3!$A$2:$L$1000, 5, FALSE), 0)
        )
    ),
    IFERROR(VLOOKUP(B18, Receiving!$A$2:$L$1000, 5, FALSE),
        IFERROR(VLOOKUP(B18, Receiving3!$A$2:$L$1000, 5, FALSE), 0)
    )
)</f>
        <v>0</v>
      </c>
      <c r="P18">
        <f>IF(G18=0,
    IFERROR(VLOOKUP(B18, Receiving2!$A$2:$L$1000, 6, FALSE),
        IFERROR(VLOOKUP(B18, Receiving!$A$2:$L$1000, 6, FALSE),
            IFERROR(VLOOKUP(B18, Receiving3!$A$2:$L$1000, 6, FALSE), 0)
        )
    ),
    IFERROR(VLOOKUP(B18, Receiving!$A$2:$L$1000, 6, FALSE),
        IFERROR(VLOOKUP(B18, Receiving3!$A$2:$L$1000, 6, FALSE), 0)
    )
)</f>
        <v>0</v>
      </c>
      <c r="Q18">
        <f>IF(G18=0,
    IFERROR(VLOOKUP(B18, Receiving2!$A$2:$L$1000, 7, FALSE),
        IFERROR(VLOOKUP(B18, Receiving!$A$2:$L$1000, 7, FALSE),
            IFERROR(VLOOKUP(B18, Receiving3!$A$2:$L$1000, 7, FALSE), 0)
        )
    ),
    IFERROR(VLOOKUP(B18, Receiving!$A$2:$L$1000, 7, FALSE),
        IFERROR(VLOOKUP(B18, Receiving3!$A$2:$L$1000, 7, FALSE), 0)
    )
)</f>
        <v>0</v>
      </c>
      <c r="R18">
        <f>IF(G18=0,
    IFERROR(VLOOKUP(B18, Receiving2!$A$2:$L$1000, 8, FALSE),
        IFERROR(VLOOKUP(B18, Receiving!$A$2:$L$1000, 8, FALSE),
            IFERROR(VLOOKUP(B18, Receiving3!$A$2:$L$1000, 8, FALSE), 0)
        )
    ),
    IFERROR(VLOOKUP(B18, Receiving!$A$2:$L$1000, 8, FALSE),
        IFERROR(VLOOKUP(B18, Receiving3!$A$2:$L$1000, 8, FALSE), 0)
    )
)</f>
        <v>0</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0</v>
      </c>
    </row>
    <row r="19" spans="1:20">
      <c r="A19">
        <v>1</v>
      </c>
      <c r="B19" t="s">
        <v>59</v>
      </c>
      <c r="C19" t="s">
        <v>16</v>
      </c>
      <c r="D19" t="s">
        <v>49</v>
      </c>
      <c r="E19" t="s">
        <v>60</v>
      </c>
      <c r="F19" s="3">
        <v>8</v>
      </c>
      <c r="G19">
        <f>IFERROR(VLOOKUP(B19, Rushing!$A$2:$L$1000, 3, FALSE), IFERROR(VLOOKUP(B19, Receiving!$A$2:$L$1000, 3, FALSE), 0))</f>
        <v>2</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2</v>
      </c>
      <c r="O19">
        <f>IF(G19=0,
    IFERROR(VLOOKUP(B19, Receiving2!$A$2:$L$1000, 5, FALSE),
        IFERROR(VLOOKUP(B19, Receiving!$A$2:$L$1000, 5, FALSE),
            IFERROR(VLOOKUP(B19, Receiving3!$A$2:$L$1000, 5, FALSE), 0)
        )
    ),
    IFERROR(VLOOKUP(B19, Receiving!$A$2:$L$1000, 5, FALSE),
        IFERROR(VLOOKUP(B19, Receiving3!$A$2:$L$1000, 5, FALSE), 0)
    )
)</f>
        <v>21</v>
      </c>
      <c r="P19">
        <f>IF(G19=0,
    IFERROR(VLOOKUP(B19, Receiving2!$A$2:$L$1000, 6, FALSE),
        IFERROR(VLOOKUP(B19, Receiving!$A$2:$L$1000, 6, FALSE),
            IFERROR(VLOOKUP(B19, Receiving3!$A$2:$L$1000, 6, FALSE), 0)
        )
    ),
    IFERROR(VLOOKUP(B19, Receiving!$A$2:$L$1000, 6, FALSE),
        IFERROR(VLOOKUP(B19, Receiving3!$A$2:$L$1000, 6, FALSE), 0)
    )
)</f>
        <v>10.5</v>
      </c>
      <c r="Q19">
        <f>IF(G19=0,
    IFERROR(VLOOKUP(B19, Receiving2!$A$2:$L$1000, 7, FALSE),
        IFERROR(VLOOKUP(B19, Receiving!$A$2:$L$1000, 7, FALSE),
            IFERROR(VLOOKUP(B19, Receiving3!$A$2:$L$1000, 7, FALSE), 0)
        )
    ),
    IFERROR(VLOOKUP(B19, Receiving!$A$2:$L$1000, 7, FALSE),
        IFERROR(VLOOKUP(B19, Receiving3!$A$2:$L$1000, 7, FALSE), 0)
    )
)</f>
        <v>10.5</v>
      </c>
      <c r="R19">
        <f>IF(G19=0,
    IFERROR(VLOOKUP(B19, Receiving2!$A$2:$L$1000, 8, FALSE),
        IFERROR(VLOOKUP(B19, Receiving!$A$2:$L$1000, 8, FALSE),
            IFERROR(VLOOKUP(B19, Receiving3!$A$2:$L$1000, 8, FALSE), 0)
        )
    ),
    IFERROR(VLOOKUP(B19, Receiving!$A$2:$L$1000, 8, FALSE),
        IFERROR(VLOOKUP(B19, Receiving3!$A$2:$L$1000, 8, FALSE), 0)
    )
)</f>
        <v>11</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3</v>
      </c>
    </row>
    <row r="20" spans="1:20">
      <c r="A20">
        <v>10</v>
      </c>
      <c r="B20" t="s">
        <v>61</v>
      </c>
      <c r="C20" t="s">
        <v>16</v>
      </c>
      <c r="D20" t="s">
        <v>62</v>
      </c>
      <c r="E20" t="s">
        <v>8</v>
      </c>
      <c r="F20" s="3">
        <v>3</v>
      </c>
      <c r="G20">
        <f>IFERROR(VLOOKUP(B20, Rushing!$A$2:$L$1000, 3, FALSE), IFERROR(VLOOKUP(B20, Receiving!$A$2:$L$1000, 3, FALSE), 0))</f>
        <v>2</v>
      </c>
      <c r="H20">
        <f>IF(G20=0,
    IFERROR(VLOOKUP(B20, Rushing2!$A$2:$L$1000, 4, FALSE),
        IFERROR(VLOOKUP(B20, Rushing!$A$2:$L$1000, 4, FALSE),
            IFERROR(VLOOKUP(B20, Rushing3!$A$2:$L$1000, 4, FALSE), 0)
        )
    ),
    IFERROR(VLOOKUP(B20, Rushing!$A$2:$L$1000, 4, FALSE),
        IFERROR(VLOOKUP(B20, Rushing3!$A$2:$L$1000, 4, FALSE), 0)
    )
)</f>
        <v>0</v>
      </c>
      <c r="I20">
        <f>IF(G20=0,
    IFERROR(VLOOKUP(B20, Rushing2!$A$2:$L$1000, 5, FALSE),
        IFERROR(VLOOKUP(B20, Rushing!$A$2:$L$1000, 5, FALSE),
            IFERROR(VLOOKUP(B20, Rushing3!$A$2:$L$1000, 5, FALSE), 0)
        )
    ),
    IFERROR(VLOOKUP(B20, Rushing!$A$2:$L$1000, 5, FALSE),
        IFERROR(VLOOKUP(B20, Rushing3!$A$2:$L$1000, 5, FALSE), 0)
    )
)</f>
        <v>0</v>
      </c>
      <c r="J20">
        <f>IF(G20=0,
    IFERROR(VLOOKUP(B20, Rushing2!$A$2:$L$1000, 6, FALSE),
        IFERROR(VLOOKUP(B20, Rushing!$A$2:$L$1000, 6, FALSE),
            IFERROR(VLOOKUP(B20, Rushing3!$A$2:$L$1000, 6, FALSE), 0)
        )
    ),
    IFERROR(VLOOKUP(B20, Rushing!$A$2:$L$1000, 6, FALSE),
        IFERROR(VLOOKUP(B20, Rushing3!$A$2:$L$1000, 6, FALSE), 0)
    )
)</f>
        <v>0</v>
      </c>
      <c r="K20">
        <f>IF(G20=0,
    IFERROR(VLOOKUP(B20, Rushing2!$A$2:$L$1000, 7, FALSE),
        IFERROR(VLOOKUP(B20, Rushing!$A$2:$L$1000, 7, FALSE),
            IFERROR(VLOOKUP(B20, Rushing3!$A$2:$L$1000, 7, FALSE), 0)
        )
    ),
    IFERROR(VLOOKUP(B20, Rushing!$A$2:$L$1000, 7, FALSE),
        IFERROR(VLOOKUP(B20, Rushing3!$A$2:$L$1000, 7, FALSE), 0)
    )
)</f>
        <v>0</v>
      </c>
      <c r="L20">
        <f>IF(G20=0,
    IFERROR(VLOOKUP(B20, Rushing2!$A$2:$L$1000, 8, FALSE),
        IFERROR(VLOOKUP(B20, Rushing!$A$2:$L$1000, 8, FALSE),
            IFERROR(VLOOKUP(B20, Rushing3!$A$2:$L$1000, 8, FALSE), 0)
        )
    ),
    IFERROR(VLOOKUP(B20, Rushing!$A$2:$L$1000, 8, FALSE),
        IFERROR(VLOOKUP(B20, Rushing3!$A$2:$L$1000, 8, FALSE), 0)
    )
)</f>
        <v>0</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2</v>
      </c>
      <c r="O20">
        <f>IF(G20=0,
    IFERROR(VLOOKUP(B20, Receiving2!$A$2:$L$1000, 5, FALSE),
        IFERROR(VLOOKUP(B20, Receiving!$A$2:$L$1000, 5, FALSE),
            IFERROR(VLOOKUP(B20, Receiving3!$A$2:$L$1000, 5, FALSE), 0)
        )
    ),
    IFERROR(VLOOKUP(B20, Receiving!$A$2:$L$1000, 5, FALSE),
        IFERROR(VLOOKUP(B20, Receiving3!$A$2:$L$1000, 5, FALSE), 0)
    )
)</f>
        <v>25</v>
      </c>
      <c r="P20">
        <f>IF(G20=0,
    IFERROR(VLOOKUP(B20, Receiving2!$A$2:$L$1000, 6, FALSE),
        IFERROR(VLOOKUP(B20, Receiving!$A$2:$L$1000, 6, FALSE),
            IFERROR(VLOOKUP(B20, Receiving3!$A$2:$L$1000, 6, FALSE), 0)
        )
    ),
    IFERROR(VLOOKUP(B20, Receiving!$A$2:$L$1000, 6, FALSE),
        IFERROR(VLOOKUP(B20, Receiving3!$A$2:$L$1000, 6, FALSE), 0)
    )
)</f>
        <v>12.5</v>
      </c>
      <c r="Q20">
        <f>IF(G20=0,
    IFERROR(VLOOKUP(B20, Receiving2!$A$2:$L$1000, 7, FALSE),
        IFERROR(VLOOKUP(B20, Receiving!$A$2:$L$1000, 7, FALSE),
            IFERROR(VLOOKUP(B20, Receiving3!$A$2:$L$1000, 7, FALSE), 0)
        )
    ),
    IFERROR(VLOOKUP(B20, Receiving!$A$2:$L$1000, 7, FALSE),
        IFERROR(VLOOKUP(B20, Receiving3!$A$2:$L$1000, 7, FALSE), 0)
    )
)</f>
        <v>12.5</v>
      </c>
      <c r="R20">
        <f>IF(G20=0,
    IFERROR(VLOOKUP(B20, Receiving2!$A$2:$L$1000, 8, FALSE),
        IFERROR(VLOOKUP(B20, Receiving!$A$2:$L$1000, 8, FALSE),
            IFERROR(VLOOKUP(B20, Receiving3!$A$2:$L$1000, 8, FALSE), 0)
        )
    ),
    IFERROR(VLOOKUP(B20, Receiving!$A$2:$L$1000, 8, FALSE),
        IFERROR(VLOOKUP(B20, Receiving3!$A$2:$L$1000, 8, FALSE), 0)
    )
)</f>
        <v>20</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5</v>
      </c>
    </row>
    <row r="21" spans="1:20">
      <c r="A21">
        <v>80</v>
      </c>
      <c r="B21" t="s">
        <v>63</v>
      </c>
      <c r="C21" t="s">
        <v>16</v>
      </c>
      <c r="D21" t="s">
        <v>11</v>
      </c>
      <c r="E21" t="s">
        <v>9</v>
      </c>
      <c r="F21" s="3">
        <v>1</v>
      </c>
      <c r="G21">
        <f>IFERROR(VLOOKUP(B21, Rushing!$A$2:$L$1000, 3, FALSE), IFERROR(VLOOKUP(B21, Receiving!$A$2:$L$1000, 3, FALSE), 0))</f>
        <v>3</v>
      </c>
      <c r="H21">
        <f>IF(G21=0,
    IFERROR(VLOOKUP(B21, Rushing2!$A$2:$L$1000, 4, FALSE),
        IFERROR(VLOOKUP(B21, Rushing!$A$2:$L$1000, 4, FALSE),
            IFERROR(VLOOKUP(B21, Rushing3!$A$2:$L$1000, 4, FALSE), 0)
        )
    ),
    IFERROR(VLOOKUP(B21, Rushing!$A$2:$L$1000, 4, FALSE),
        IFERROR(VLOOKUP(B21, Rushing3!$A$2:$L$1000, 4, FALSE), 0)
    )
)</f>
        <v>0</v>
      </c>
      <c r="I21">
        <f>IF(G21=0,
    IFERROR(VLOOKUP(B21, Rushing2!$A$2:$L$1000, 5, FALSE),
        IFERROR(VLOOKUP(B21, Rushing!$A$2:$L$1000, 5, FALSE),
            IFERROR(VLOOKUP(B21, Rushing3!$A$2:$L$1000, 5, FALSE), 0)
        )
    ),
    IFERROR(VLOOKUP(B21, Rushing!$A$2:$L$1000, 5, FALSE),
        IFERROR(VLOOKUP(B21, Rushing3!$A$2:$L$1000, 5, FALSE), 0)
    )
)</f>
        <v>0</v>
      </c>
      <c r="J21">
        <f>IF(G21=0,
    IFERROR(VLOOKUP(B21, Rushing2!$A$2:$L$1000, 6, FALSE),
        IFERROR(VLOOKUP(B21, Rushing!$A$2:$L$1000, 6, FALSE),
            IFERROR(VLOOKUP(B21, Rushing3!$A$2:$L$1000, 6, FALSE), 0)
        )
    ),
    IFERROR(VLOOKUP(B21, Rushing!$A$2:$L$1000, 6, FALSE),
        IFERROR(VLOOKUP(B21, Rushing3!$A$2:$L$1000, 6, FALSE), 0)
    )
)</f>
        <v>0</v>
      </c>
      <c r="K21">
        <f>IF(G21=0,
    IFERROR(VLOOKUP(B21, Rushing2!$A$2:$L$1000, 7, FALSE),
        IFERROR(VLOOKUP(B21, Rushing!$A$2:$L$1000, 7, FALSE),
            IFERROR(VLOOKUP(B21, Rushing3!$A$2:$L$1000, 7, FALSE), 0)
        )
    ),
    IFERROR(VLOOKUP(B21, Rushing!$A$2:$L$1000, 7, FALSE),
        IFERROR(VLOOKUP(B21, Rushing3!$A$2:$L$1000, 7, FALSE), 0)
    )
)</f>
        <v>0</v>
      </c>
      <c r="L21">
        <f>IF(G21=0,
    IFERROR(VLOOKUP(B21, Rushing2!$A$2:$L$1000, 8, FALSE),
        IFERROR(VLOOKUP(B21, Rushing!$A$2:$L$1000, 8, FALSE),
            IFERROR(VLOOKUP(B21, Rushing3!$A$2:$L$1000, 8, FALSE), 0)
        )
    ),
    IFERROR(VLOOKUP(B21, Rushing!$A$2:$L$1000, 8, FALSE),
        IFERROR(VLOOKUP(B21, Rushing3!$A$2:$L$1000, 8, FALSE), 0)
    )
)</f>
        <v>0</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3</v>
      </c>
      <c r="O21">
        <f>IF(G21=0,
    IFERROR(VLOOKUP(B21, Receiving2!$A$2:$L$1000, 5, FALSE),
        IFERROR(VLOOKUP(B21, Receiving!$A$2:$L$1000, 5, FALSE),
            IFERROR(VLOOKUP(B21, Receiving3!$A$2:$L$1000, 5, FALSE), 0)
        )
    ),
    IFERROR(VLOOKUP(B21, Receiving!$A$2:$L$1000, 5, FALSE),
        IFERROR(VLOOKUP(B21, Receiving3!$A$2:$L$1000, 5, FALSE), 0)
    )
)</f>
        <v>45</v>
      </c>
      <c r="P21">
        <f>IF(G21=0,
    IFERROR(VLOOKUP(B21, Receiving2!$A$2:$L$1000, 6, FALSE),
        IFERROR(VLOOKUP(B21, Receiving!$A$2:$L$1000, 6, FALSE),
            IFERROR(VLOOKUP(B21, Receiving3!$A$2:$L$1000, 6, FALSE), 0)
        )
    ),
    IFERROR(VLOOKUP(B21, Receiving!$A$2:$L$1000, 6, FALSE),
        IFERROR(VLOOKUP(B21, Receiving3!$A$2:$L$1000, 6, FALSE), 0)
    )
)</f>
        <v>15</v>
      </c>
      <c r="Q21">
        <f>IF(G21=0,
    IFERROR(VLOOKUP(B21, Receiving2!$A$2:$L$1000, 7, FALSE),
        IFERROR(VLOOKUP(B21, Receiving!$A$2:$L$1000, 7, FALSE),
            IFERROR(VLOOKUP(B21, Receiving3!$A$2:$L$1000, 7, FALSE), 0)
        )
    ),
    IFERROR(VLOOKUP(B21, Receiving!$A$2:$L$1000, 7, FALSE),
        IFERROR(VLOOKUP(B21, Receiving3!$A$2:$L$1000, 7, FALSE), 0)
    )
)</f>
        <v>15</v>
      </c>
      <c r="R21">
        <f>IF(G21=0,
    IFERROR(VLOOKUP(B21, Receiving2!$A$2:$L$1000, 8, FALSE),
        IFERROR(VLOOKUP(B21, Receiving!$A$2:$L$1000, 8, FALSE),
            IFERROR(VLOOKUP(B21, Receiving3!$A$2:$L$1000, 8, FALSE), 0)
        )
    ),
    IFERROR(VLOOKUP(B21, Receiving!$A$2:$L$1000, 8, FALSE),
        IFERROR(VLOOKUP(B21, Receiving3!$A$2:$L$1000, 8, FALSE), 0)
    )
)</f>
        <v>22</v>
      </c>
      <c r="S21">
        <f>IF(G21=0,
    IFERROR(VLOOKUP(B21, Receiving2!$A$2:$L$1000, 9, FALSE),
        IFERROR(VLOOKUP(B21, Receiving!$A$2:$L$1000, 9, FALSE),
            IFERROR(VLOOKUP(B21, Receiving3!$A$2:$L$1000, 9, FALSE), 0)
        )
    ),
    IFERROR(VLOOKUP(B21, Receiving!$A$2:$L$1000, 9, FALSE),
        IFERROR(VLOOKUP(B21, Receiving3!$A$2:$L$1000, 9, FALSE), 0)
    )
)</f>
        <v>1</v>
      </c>
      <c r="T21">
        <f>IF(G21=0,
    IFERROR(VLOOKUP(B21, Receiving2!$A$2:$L$1000, 10, FALSE),
        IFERROR(VLOOKUP(B21, Receiving!$A$2:$L$1000, 10, FALSE),
            IFERROR(VLOOKUP(B21, Receiving3!$A$2:$L$1000, 10, FALSE), 0)
        )
    ),
    IFERROR(VLOOKUP(B21, Receiving!$A$2:$L$1000, 10, FALSE),
        IFERROR(VLOOKUP(B21, Receiving3!$A$2:$L$1000, 10, FALSE), 0)
    )
)</f>
        <v>8</v>
      </c>
    </row>
    <row r="22" spans="1:20">
      <c r="A22">
        <v>18</v>
      </c>
      <c r="B22" t="s">
        <v>64</v>
      </c>
      <c r="C22" t="s">
        <v>16</v>
      </c>
      <c r="D22" t="s">
        <v>31</v>
      </c>
      <c r="E22" t="s">
        <v>8</v>
      </c>
      <c r="F22" s="3">
        <v>2</v>
      </c>
      <c r="G22">
        <f>IFERROR(VLOOKUP(B22, Rushing!$A$2:$L$1000, 3, FALSE), IFERROR(VLOOKUP(B22, Receiving!$A$2:$L$1000, 3, FALSE), 0))</f>
        <v>3</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6</v>
      </c>
      <c r="O22">
        <f>IF(G22=0,
    IFERROR(VLOOKUP(B22, Receiving2!$A$2:$L$1000, 5, FALSE),
        IFERROR(VLOOKUP(B22, Receiving!$A$2:$L$1000, 5, FALSE),
            IFERROR(VLOOKUP(B22, Receiving3!$A$2:$L$1000, 5, FALSE), 0)
        )
    ),
    IFERROR(VLOOKUP(B22, Receiving!$A$2:$L$1000, 5, FALSE),
        IFERROR(VLOOKUP(B22, Receiving3!$A$2:$L$1000, 5, FALSE), 0)
    )
)</f>
        <v>66</v>
      </c>
      <c r="P22">
        <f>IF(G22=0,
    IFERROR(VLOOKUP(B22, Receiving2!$A$2:$L$1000, 6, FALSE),
        IFERROR(VLOOKUP(B22, Receiving!$A$2:$L$1000, 6, FALSE),
            IFERROR(VLOOKUP(B22, Receiving3!$A$2:$L$1000, 6, FALSE), 0)
        )
    ),
    IFERROR(VLOOKUP(B22, Receiving!$A$2:$L$1000, 6, FALSE),
        IFERROR(VLOOKUP(B22, Receiving3!$A$2:$L$1000, 6, FALSE), 0)
    )
)</f>
        <v>11</v>
      </c>
      <c r="Q22">
        <f>IF(G22=0,
    IFERROR(VLOOKUP(B22, Receiving2!$A$2:$L$1000, 7, FALSE),
        IFERROR(VLOOKUP(B22, Receiving!$A$2:$L$1000, 7, FALSE),
            IFERROR(VLOOKUP(B22, Receiving3!$A$2:$L$1000, 7, FALSE), 0)
        )
    ),
    IFERROR(VLOOKUP(B22, Receiving!$A$2:$L$1000, 7, FALSE),
        IFERROR(VLOOKUP(B22, Receiving3!$A$2:$L$1000, 7, FALSE), 0)
    )
)</f>
        <v>22</v>
      </c>
      <c r="R22">
        <f>IF(G22=0,
    IFERROR(VLOOKUP(B22, Receiving2!$A$2:$L$1000, 8, FALSE),
        IFERROR(VLOOKUP(B22, Receiving!$A$2:$L$1000, 8, FALSE),
            IFERROR(VLOOKUP(B22, Receiving3!$A$2:$L$1000, 8, FALSE), 0)
        )
    ),
    IFERROR(VLOOKUP(B22, Receiving!$A$2:$L$1000, 8, FALSE),
        IFERROR(VLOOKUP(B22, Receiving3!$A$2:$L$1000, 8, FALSE), 0)
    )
)</f>
        <v>19</v>
      </c>
      <c r="S22">
        <f>IF(G22=0,
    IFERROR(VLOOKUP(B22, Receiving2!$A$2:$L$1000, 9, FALSE),
        IFERROR(VLOOKUP(B22, Receiving!$A$2:$L$1000, 9, FALSE),
            IFERROR(VLOOKUP(B22, Receiving3!$A$2:$L$1000, 9, FALSE), 0)
        )
    ),
    IFERROR(VLOOKUP(B22, Receiving!$A$2:$L$1000, 9, FALSE),
        IFERROR(VLOOKUP(B22, Receiving3!$A$2:$L$1000, 9, FALSE), 0)
    )
)</f>
        <v>1</v>
      </c>
      <c r="T22">
        <f>IF(G22=0,
    IFERROR(VLOOKUP(B22, Receiving2!$A$2:$L$1000, 10, FALSE),
        IFERROR(VLOOKUP(B22, Receiving!$A$2:$L$1000, 10, FALSE),
            IFERROR(VLOOKUP(B22, Receiving3!$A$2:$L$1000, 10, FALSE), 0)
        )
    ),
    IFERROR(VLOOKUP(B22, Receiving!$A$2:$L$1000, 10, FALSE),
        IFERROR(VLOOKUP(B22, Receiving3!$A$2:$L$1000, 10, FALSE), 0)
    )
)</f>
        <v>11</v>
      </c>
    </row>
    <row r="23" spans="1:20">
      <c r="A23">
        <v>89</v>
      </c>
      <c r="B23" t="s">
        <v>65</v>
      </c>
      <c r="C23" t="s">
        <v>16</v>
      </c>
      <c r="D23" t="s">
        <v>66</v>
      </c>
      <c r="E23" t="s">
        <v>9</v>
      </c>
      <c r="F23" s="3">
        <v>1</v>
      </c>
      <c r="G23">
        <f>IFERROR(VLOOKUP(B23, Rushing!$A$2:$L$1000, 3, FALSE), IFERROR(VLOOKUP(B23, Receiving!$A$2:$L$1000, 3, FALSE), 0))</f>
        <v>3</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2</v>
      </c>
      <c r="O23">
        <f>IF(G23=0,
    IFERROR(VLOOKUP(B23, Receiving2!$A$2:$L$1000, 5, FALSE),
        IFERROR(VLOOKUP(B23, Receiving!$A$2:$L$1000, 5, FALSE),
            IFERROR(VLOOKUP(B23, Receiving3!$A$2:$L$1000, 5, FALSE), 0)
        )
    ),
    IFERROR(VLOOKUP(B23, Receiving!$A$2:$L$1000, 5, FALSE),
        IFERROR(VLOOKUP(B23, Receiving3!$A$2:$L$1000, 5, FALSE), 0)
    )
)</f>
        <v>11</v>
      </c>
      <c r="P23">
        <f>IF(G23=0,
    IFERROR(VLOOKUP(B23, Receiving2!$A$2:$L$1000, 6, FALSE),
        IFERROR(VLOOKUP(B23, Receiving!$A$2:$L$1000, 6, FALSE),
            IFERROR(VLOOKUP(B23, Receiving3!$A$2:$L$1000, 6, FALSE), 0)
        )
    ),
    IFERROR(VLOOKUP(B23, Receiving!$A$2:$L$1000, 6, FALSE),
        IFERROR(VLOOKUP(B23, Receiving3!$A$2:$L$1000, 6, FALSE), 0)
    )
)</f>
        <v>5.5</v>
      </c>
      <c r="Q23">
        <f>IF(G23=0,
    IFERROR(VLOOKUP(B23, Receiving2!$A$2:$L$1000, 7, FALSE),
        IFERROR(VLOOKUP(B23, Receiving!$A$2:$L$1000, 7, FALSE),
            IFERROR(VLOOKUP(B23, Receiving3!$A$2:$L$1000, 7, FALSE), 0)
        )
    ),
    IFERROR(VLOOKUP(B23, Receiving!$A$2:$L$1000, 7, FALSE),
        IFERROR(VLOOKUP(B23, Receiving3!$A$2:$L$1000, 7, FALSE), 0)
    )
)</f>
        <v>3.7</v>
      </c>
      <c r="R23">
        <f>IF(G23=0,
    IFERROR(VLOOKUP(B23, Receiving2!$A$2:$L$1000, 8, FALSE),
        IFERROR(VLOOKUP(B23, Receiving!$A$2:$L$1000, 8, FALSE),
            IFERROR(VLOOKUP(B23, Receiving3!$A$2:$L$1000, 8, FALSE), 0)
        )
    ),
    IFERROR(VLOOKUP(B23, Receiving!$A$2:$L$1000, 8, FALSE),
        IFERROR(VLOOKUP(B23, Receiving3!$A$2:$L$1000, 8, FALSE), 0)
    )
)</f>
        <v>6</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3</v>
      </c>
    </row>
    <row r="24" spans="1:20">
      <c r="A24">
        <v>81</v>
      </c>
      <c r="B24" t="s">
        <v>69</v>
      </c>
      <c r="C24" t="s">
        <v>16</v>
      </c>
      <c r="D24" t="s">
        <v>70</v>
      </c>
      <c r="E24" t="s">
        <v>71</v>
      </c>
      <c r="F24" s="3">
        <v>7</v>
      </c>
      <c r="G24">
        <f>IFERROR(VLOOKUP(B24, Rushing!$A$2:$L$1000, 3, FALSE), IFERROR(VLOOKUP(B24, Receiving!$A$2:$L$1000, 3, FALSE), 0))</f>
        <v>2</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1</v>
      </c>
      <c r="O24">
        <f>IF(G24=0,
    IFERROR(VLOOKUP(B24, Receiving2!$A$2:$L$1000, 5, FALSE),
        IFERROR(VLOOKUP(B24, Receiving!$A$2:$L$1000, 5, FALSE),
            IFERROR(VLOOKUP(B24, Receiving3!$A$2:$L$1000, 5, FALSE), 0)
        )
    ),
    IFERROR(VLOOKUP(B24, Receiving!$A$2:$L$1000, 5, FALSE),
        IFERROR(VLOOKUP(B24, Receiving3!$A$2:$L$1000, 5, FALSE), 0)
    )
)</f>
        <v>21</v>
      </c>
      <c r="P24">
        <f>IF(G24=0,
    IFERROR(VLOOKUP(B24, Receiving2!$A$2:$L$1000, 6, FALSE),
        IFERROR(VLOOKUP(B24, Receiving!$A$2:$L$1000, 6, FALSE),
            IFERROR(VLOOKUP(B24, Receiving3!$A$2:$L$1000, 6, FALSE), 0)
        )
    ),
    IFERROR(VLOOKUP(B24, Receiving!$A$2:$L$1000, 6, FALSE),
        IFERROR(VLOOKUP(B24, Receiving3!$A$2:$L$1000, 6, FALSE), 0)
    )
)</f>
        <v>21</v>
      </c>
      <c r="Q24">
        <f>IF(G24=0,
    IFERROR(VLOOKUP(B24, Receiving2!$A$2:$L$1000, 7, FALSE),
        IFERROR(VLOOKUP(B24, Receiving!$A$2:$L$1000, 7, FALSE),
            IFERROR(VLOOKUP(B24, Receiving3!$A$2:$L$1000, 7, FALSE), 0)
        )
    ),
    IFERROR(VLOOKUP(B24, Receiving!$A$2:$L$1000, 7, FALSE),
        IFERROR(VLOOKUP(B24, Receiving3!$A$2:$L$1000, 7, FALSE), 0)
    )
)</f>
        <v>10.5</v>
      </c>
      <c r="R24">
        <f>IF(G24=0,
    IFERROR(VLOOKUP(B24, Receiving2!$A$2:$L$1000, 8, FALSE),
        IFERROR(VLOOKUP(B24, Receiving!$A$2:$L$1000, 8, FALSE),
            IFERROR(VLOOKUP(B24, Receiving3!$A$2:$L$1000, 8, FALSE), 0)
        )
    ),
    IFERROR(VLOOKUP(B24, Receiving!$A$2:$L$1000, 8, FALSE),
        IFERROR(VLOOKUP(B24, Receiving3!$A$2:$L$1000, 8, FALSE), 0)
    )
)</f>
        <v>21</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2</v>
      </c>
    </row>
  </sheetData>
  <sortState xmlns:xlrd2="http://schemas.microsoft.com/office/spreadsheetml/2017/richdata2" ref="A1:F25">
    <sortCondition ref="C1:C25"/>
  </sortState>
  <conditionalFormatting sqref="A1:W24">
    <cfRule type="cellIs" dxfId="63" priority="2" operator="equal">
      <formula>"R"</formula>
    </cfRule>
  </conditionalFormatting>
  <conditionalFormatting sqref="F3">
    <cfRule type="cellIs" dxfId="62" priority="3" operator="equal">
      <formula>"R"</formula>
    </cfRule>
  </conditionalFormatting>
  <hyperlinks>
    <hyperlink ref="H1" r:id="rId1" tooltip="Rushing Attempts" display="https://www.footballdb.com/statistics/nfl/player-stats/rushing/2023/preseason?sort=rushatt" xr:uid="{163A2671-EDAD-6A45-ADAA-D75B4A75A2CE}"/>
    <hyperlink ref="I1" r:id="rId2" tooltip="Rushing Yards" display="https://www.footballdb.com/statistics/nfl/player-stats/rushing/2023/preseason?sort=rushyds" xr:uid="{4116456F-49FC-B34D-B1DE-09075F0035D2}"/>
    <hyperlink ref="J1" r:id="rId3" tooltip="Rushing Average" display="https://www.footballdb.com/statistics/nfl/player-stats/rushing/2023/preseason?sort=rushavg" xr:uid="{831ED425-BACC-5342-AC92-2CF30D59FA48}"/>
    <hyperlink ref="K1" r:id="rId4" tooltip="Rushing Yards Per Game" display="https://www.footballdb.com/statistics/nfl/player-stats/rushing/2023/preseason?sort=rushypg" xr:uid="{129E5824-E810-B945-AAFC-8E81081B18E0}"/>
    <hyperlink ref="L1" r:id="rId5" tooltip="Longest Rush" display="https://www.footballdb.com/statistics/nfl/player-stats/rushing/2023/preseason?sort=rushlg" xr:uid="{F04FDF49-26F4-094D-B902-3270A8C55B75}"/>
    <hyperlink ref="M1" r:id="rId6" tooltip="Rushing Touchdowns" display="https://www.footballdb.com/statistics/nfl/player-stats/rushing/2023/preseason?sort=rushtds" xr:uid="{C69A8560-C659-8F49-ADA0-CE54445FE664}"/>
    <hyperlink ref="N1" r:id="rId7" tooltip="Receptions" display="https://www.footballdb.com/statistics/nfl/player-stats/receiving/2023/preseason?sort=recnum" xr:uid="{D3344F67-4260-974C-8230-8ABD41B9BF7B}"/>
    <hyperlink ref="O1" r:id="rId8" tooltip="Receiving Yards" display="https://www.footballdb.com/statistics/nfl/player-stats/receiving/2023/preseason?sort=recyds" xr:uid="{31CEB17F-70B6-9246-9EDC-B7605721776D}"/>
    <hyperlink ref="P1" r:id="rId9" tooltip="Receiving Average" display="https://www.footballdb.com/statistics/nfl/player-stats/receiving/2023/preseason?sort=recavg" xr:uid="{1263BF68-9D65-984D-8670-B496D32A4F8D}"/>
    <hyperlink ref="Q1" r:id="rId10" tooltip="Receiving Yards Per Game" display="https://www.footballdb.com/statistics/nfl/player-stats/receiving/2023/preseason?sort=recypg" xr:uid="{50AF2823-1EFE-0B4B-9979-3778B13CCA1C}"/>
    <hyperlink ref="S1" r:id="rId11" tooltip="Touchdown Receptions" display="https://www.footballdb.com/statistics/nfl/player-stats/receiving/2023/preseason?sort=rectds" xr:uid="{5289240D-EECE-F449-9119-11D5FD9AD992}"/>
    <hyperlink ref="R1" r:id="rId12" tooltip="Longest Reception" display="https://www.footballdb.com/statistics/nfl/player-stats/receiving/2023/preseason?sort=reclg" xr:uid="{8532DF62-A0BB-AC42-AF14-F6A4AAC206AD}"/>
    <hyperlink ref="T1" r:id="rId13" tooltip="Receiving Targets" display="https://www.footballdb.com/statistics/nfl/player-stats/receiving/2023/preseason?sort=rectgt" xr:uid="{E9888AA1-AEAE-7040-A7F2-9C91ECB45E0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E59AC-DD58-47C3-8AE7-D36622A8BCD4}">
  <dimension ref="A1:T24"/>
  <sheetViews>
    <sheetView zoomScaleNormal="100" workbookViewId="0">
      <selection activeCell="M25" sqref="M25"/>
    </sheetView>
  </sheetViews>
  <sheetFormatPr defaultColWidth="8.85546875" defaultRowHeight="15"/>
  <cols>
    <col min="2" max="2" width="14.85546875" bestFit="1" customWidth="1"/>
    <col min="6" max="6" width="9.140625" style="3"/>
  </cols>
  <sheetData>
    <row r="1" spans="1:20">
      <c r="A1" s="1" t="s">
        <v>0</v>
      </c>
      <c r="B1" s="1" t="s">
        <v>1</v>
      </c>
      <c r="C1" s="1" t="s">
        <v>2</v>
      </c>
      <c r="D1" s="1" t="s">
        <v>3</v>
      </c>
      <c r="E1" s="1" t="s">
        <v>4</v>
      </c>
      <c r="F1" s="2" t="s">
        <v>5</v>
      </c>
      <c r="G1" s="21" t="s">
        <v>1089</v>
      </c>
      <c r="H1" s="22" t="s">
        <v>1112</v>
      </c>
      <c r="I1" s="22" t="s">
        <v>1113</v>
      </c>
      <c r="J1" s="22" t="s">
        <v>1114</v>
      </c>
      <c r="K1" s="22" t="s">
        <v>1115</v>
      </c>
      <c r="L1" s="23" t="s">
        <v>1116</v>
      </c>
      <c r="M1" s="22" t="s">
        <v>1117</v>
      </c>
      <c r="N1" s="22" t="s">
        <v>1108</v>
      </c>
      <c r="O1" s="22" t="s">
        <v>1118</v>
      </c>
      <c r="P1" s="22" t="s">
        <v>1119</v>
      </c>
      <c r="Q1" s="22" t="s">
        <v>1120</v>
      </c>
      <c r="R1" s="23" t="s">
        <v>1121</v>
      </c>
      <c r="S1" s="22" t="s">
        <v>1122</v>
      </c>
      <c r="T1" s="22" t="s">
        <v>1109</v>
      </c>
    </row>
    <row r="2" spans="1:20">
      <c r="A2">
        <v>28</v>
      </c>
      <c r="B2" t="s">
        <v>72</v>
      </c>
      <c r="C2" t="s">
        <v>22</v>
      </c>
      <c r="D2" t="s">
        <v>73</v>
      </c>
      <c r="E2" t="s">
        <v>74</v>
      </c>
      <c r="F2" s="3">
        <v>2</v>
      </c>
      <c r="G2">
        <f>IFERROR(VLOOKUP(B2, Rushing!$A$2:$L$1000, 3, FALSE), IFERROR(VLOOKUP(B2, Receiving!$A$2:$L$1000, 3, FALSE), 0))</f>
        <v>2</v>
      </c>
      <c r="H2">
        <f>IF(G2=0,
    IFERROR(VLOOKUP(B2, Rushing2!$A$2:$L$1000, 4, FALSE),
        IFERROR(VLOOKUP(B2, Rushing!$A$2:$L$1000, 4, FALSE),
            IFERROR(VLOOKUP(B2, Rushing3!$A$2:$L$1000, 4, FALSE), 0)
        )
    ),
    IFERROR(VLOOKUP(B2, Rushing!$A$2:$L$1000, 4, FALSE),
        IFERROR(VLOOKUP(B2, Rushing3!$A$2:$L$1000, 4, FALSE), 0)
    )
)</f>
        <v>16</v>
      </c>
      <c r="I2">
        <f>IF(G2=0,
    IFERROR(VLOOKUP(B2, Rushing2!$A$2:$L$1000, 5, FALSE),
        IFERROR(VLOOKUP(B2, Rushing!$A$2:$L$1000, 5, FALSE),
            IFERROR(VLOOKUP(B2, Rushing3!$A$2:$L$1000, 5, FALSE), 0)
        )
    ),
    IFERROR(VLOOKUP(B2, Rushing!$A$2:$L$1000, 5, FALSE),
        IFERROR(VLOOKUP(B2, Rushing3!$A$2:$L$1000, 5, FALSE), 0)
    )
)</f>
        <v>52</v>
      </c>
      <c r="J2">
        <f>IF(G2=0,
    IFERROR(VLOOKUP(B2, Rushing2!$A$2:$L$1000, 6, FALSE),
        IFERROR(VLOOKUP(B2, Rushing!$A$2:$L$1000, 6, FALSE),
            IFERROR(VLOOKUP(B2, Rushing3!$A$2:$L$1000, 6, FALSE), 0)
        )
    ),
    IFERROR(VLOOKUP(B2, Rushing!$A$2:$L$1000, 6, FALSE),
        IFERROR(VLOOKUP(B2, Rushing3!$A$2:$L$1000, 6, FALSE), 0)
    )
)</f>
        <v>3.25</v>
      </c>
      <c r="K2">
        <f>IF(G2=0,
    IFERROR(VLOOKUP(B2, Rushing2!$A$2:$L$1000, 7, FALSE),
        IFERROR(VLOOKUP(B2, Rushing!$A$2:$L$1000, 7, FALSE),
            IFERROR(VLOOKUP(B2, Rushing3!$A$2:$L$1000, 7, FALSE), 0)
        )
    ),
    IFERROR(VLOOKUP(B2, Rushing!$A$2:$L$1000, 7, FALSE),
        IFERROR(VLOOKUP(B2, Rushing3!$A$2:$L$1000, 7, FALSE), 0)
    )
)</f>
        <v>26</v>
      </c>
      <c r="L2">
        <f>IF(G2=0,
    IFERROR(VLOOKUP(B2, Rushing2!$A$2:$L$1000, 8, FALSE),
        IFERROR(VLOOKUP(B2, Rushing!$A$2:$L$1000, 8, FALSE),
            IFERROR(VLOOKUP(B2, Rushing3!$A$2:$L$1000, 8, FALSE), 0)
        )
    ),
    IFERROR(VLOOKUP(B2, Rushing!$A$2:$L$1000, 8, FALSE),
        IFERROR(VLOOKUP(B2, Rushing3!$A$2:$L$1000, 8, FALSE), 0)
    )
)</f>
        <v>20</v>
      </c>
      <c r="M2">
        <f>IF(G2=0,
    IFERROR(VLOOKUP(B2, Rushing2!$A$2:$L$1000, 9, FALSE),
        IFERROR(VLOOKUP(B2, Rushing!$A$2:$L$1000, 9, FALSE),
            IFERROR(VLOOKUP(B2, Rushing3!$A$2:$L$1000, 9, FALSE), 0)
        )
    ),
    IFERROR(VLOOKUP(B2, Rushing!$A$2:$L$1000, 9, FALSE),
        IFERROR(VLOOKUP(B2, Rushing3!$A$2:$L$1000, 9, FALSE), 0)
    )
)</f>
        <v>0</v>
      </c>
      <c r="N2">
        <f>IF(G2=0,
    IFERROR(VLOOKUP(B2, Receiving2!$A$2:$L$1000, 4, FALSE),
        IFERROR(VLOOKUP(B2, Receiving!$A$2:$L$1000, 4, FALSE),
            IFERROR(VLOOKUP(B2, Receiving3!$A$2:$L$1000, 4, FALSE), 0)
        )
    ),
    IFERROR(VLOOKUP(B2, Receiving!$A$2:$L$1000, 4, FALSE),
        IFERROR(VLOOKUP(B2, Receiving3!$A$2:$L$1000, 4, FALSE), 0)
    )
)</f>
        <v>4</v>
      </c>
      <c r="O2">
        <f>IF(G2=0,
    IFERROR(VLOOKUP(B2, Receiving2!$A$2:$L$1000, 5, FALSE),
        IFERROR(VLOOKUP(B2, Receiving!$A$2:$L$1000, 5, FALSE),
            IFERROR(VLOOKUP(B2, Receiving3!$A$2:$L$1000, 5, FALSE), 0)
        )
    ),
    IFERROR(VLOOKUP(B2, Receiving!$A$2:$L$1000, 5, FALSE),
        IFERROR(VLOOKUP(B2, Receiving3!$A$2:$L$1000, 5, FALSE), 0)
    )
)</f>
        <v>41</v>
      </c>
      <c r="P2">
        <f>IF(G2=0,
    IFERROR(VLOOKUP(B2, Receiving2!$A$2:$L$1000, 6, FALSE),
        IFERROR(VLOOKUP(B2, Receiving!$A$2:$L$1000, 6, FALSE),
            IFERROR(VLOOKUP(B2, Receiving3!$A$2:$L$1000, 6, FALSE), 0)
        )
    ),
    IFERROR(VLOOKUP(B2, Receiving!$A$2:$L$1000, 6, FALSE),
        IFERROR(VLOOKUP(B2, Receiving3!$A$2:$L$1000, 6, FALSE), 0)
    )
)</f>
        <v>10.25</v>
      </c>
      <c r="Q2">
        <f>IF(G2=0,
    IFERROR(VLOOKUP(B2, Receiving2!$A$2:$L$1000, 7, FALSE),
        IFERROR(VLOOKUP(B2, Receiving!$A$2:$L$1000, 7, FALSE),
            IFERROR(VLOOKUP(B2, Receiving3!$A$2:$L$1000, 7, FALSE), 0)
        )
    ),
    IFERROR(VLOOKUP(B2, Receiving!$A$2:$L$1000, 7, FALSE),
        IFERROR(VLOOKUP(B2, Receiving3!$A$2:$L$1000, 7, FALSE), 0)
    )
)</f>
        <v>20.5</v>
      </c>
      <c r="R2">
        <f>IF(G2=0,
    IFERROR(VLOOKUP(B2, Receiving2!$A$2:$L$1000, 8, FALSE),
        IFERROR(VLOOKUP(B2, Receiving!$A$2:$L$1000, 8, FALSE),
            IFERROR(VLOOKUP(B2, Receiving3!$A$2:$L$1000, 8, FALSE), 0)
        )
    ),
    IFERROR(VLOOKUP(B2, Receiving!$A$2:$L$1000, 8, FALSE),
        IFERROR(VLOOKUP(B2, Receiving3!$A$2:$L$1000, 8, FALSE), 0)
    )
)</f>
        <v>19</v>
      </c>
      <c r="S2">
        <f>IF(G2=0,
    IFERROR(VLOOKUP(B2, Receiving2!$A$2:$L$1000, 9, FALSE),
        IFERROR(VLOOKUP(B2, Receiving!$A$2:$L$1000, 9, FALSE),
            IFERROR(VLOOKUP(B2, Receiving3!$A$2:$L$1000, 9, FALSE), 0)
        )
    ),
    IFERROR(VLOOKUP(B2, Receiving!$A$2:$L$1000, 9, FALSE),
        IFERROR(VLOOKUP(B2, Receiving3!$A$2:$L$1000, 9, FALSE), 0)
    )
)</f>
        <v>0</v>
      </c>
      <c r="T2">
        <f>IF(G2=0,
    IFERROR(VLOOKUP(B2, Receiving2!$A$2:$L$1000, 10, FALSE),
        IFERROR(VLOOKUP(B2, Receiving!$A$2:$L$1000, 10, FALSE),
            IFERROR(VLOOKUP(B2, Receiving3!$A$2:$L$1000, 10, FALSE), 0)
        )
    ),
    IFERROR(VLOOKUP(B2, Receiving!$A$2:$L$1000, 10, FALSE),
        IFERROR(VLOOKUP(B2, Receiving3!$A$2:$L$1000, 10, FALSE), 0)
    )
)</f>
        <v>4</v>
      </c>
    </row>
    <row r="3" spans="1:20">
      <c r="A3">
        <v>26</v>
      </c>
      <c r="B3" t="s">
        <v>75</v>
      </c>
      <c r="C3" t="s">
        <v>22</v>
      </c>
      <c r="D3" t="s">
        <v>76</v>
      </c>
      <c r="E3" t="s">
        <v>77</v>
      </c>
      <c r="F3" s="3">
        <v>5</v>
      </c>
      <c r="G3">
        <f>IFERROR(VLOOKUP(B3, Rushing!$A$2:$L$1000, 3, FALSE), IFERROR(VLOOKUP(B3, Receiving!$A$2:$L$1000, 3, FALSE), 0))</f>
        <v>3</v>
      </c>
      <c r="H3">
        <f>IF(G3=0,
    IFERROR(VLOOKUP(B3, Rushing2!$A$2:$L$1000, 4, FALSE),
        IFERROR(VLOOKUP(B3, Rushing!$A$2:$L$1000, 4, FALSE),
            IFERROR(VLOOKUP(B3, Rushing3!$A$2:$L$1000, 4, FALSE), 0)
        )
    ),
    IFERROR(VLOOKUP(B3, Rushing!$A$2:$L$1000, 4, FALSE),
        IFERROR(VLOOKUP(B3, Rushing3!$A$2:$L$1000, 4, FALSE), 0)
    )
)</f>
        <v>16</v>
      </c>
      <c r="I3">
        <f>IF(G3=0,
    IFERROR(VLOOKUP(B3, Rushing2!$A$2:$L$1000, 5, FALSE),
        IFERROR(VLOOKUP(B3, Rushing!$A$2:$L$1000, 5, FALSE),
            IFERROR(VLOOKUP(B3, Rushing3!$A$2:$L$1000, 5, FALSE), 0)
        )
    ),
    IFERROR(VLOOKUP(B3, Rushing!$A$2:$L$1000, 5, FALSE),
        IFERROR(VLOOKUP(B3, Rushing3!$A$2:$L$1000, 5, FALSE), 0)
    )
)</f>
        <v>142</v>
      </c>
      <c r="J3">
        <f>IF(G3=0,
    IFERROR(VLOOKUP(B3, Rushing2!$A$2:$L$1000, 6, FALSE),
        IFERROR(VLOOKUP(B3, Rushing!$A$2:$L$1000, 6, FALSE),
            IFERROR(VLOOKUP(B3, Rushing3!$A$2:$L$1000, 6, FALSE), 0)
        )
    ),
    IFERROR(VLOOKUP(B3, Rushing!$A$2:$L$1000, 6, FALSE),
        IFERROR(VLOOKUP(B3, Rushing3!$A$2:$L$1000, 6, FALSE), 0)
    )
)</f>
        <v>8.8800000000000008</v>
      </c>
      <c r="K3">
        <f>IF(G3=0,
    IFERROR(VLOOKUP(B3, Rushing2!$A$2:$L$1000, 7, FALSE),
        IFERROR(VLOOKUP(B3, Rushing!$A$2:$L$1000, 7, FALSE),
            IFERROR(VLOOKUP(B3, Rushing3!$A$2:$L$1000, 7, FALSE), 0)
        )
    ),
    IFERROR(VLOOKUP(B3, Rushing!$A$2:$L$1000, 7, FALSE),
        IFERROR(VLOOKUP(B3, Rushing3!$A$2:$L$1000, 7, FALSE), 0)
    )
)</f>
        <v>47.3</v>
      </c>
      <c r="L3">
        <f>IF(G3=0,
    IFERROR(VLOOKUP(B3, Rushing2!$A$2:$L$1000, 8, FALSE),
        IFERROR(VLOOKUP(B3, Rushing!$A$2:$L$1000, 8, FALSE),
            IFERROR(VLOOKUP(B3, Rushing3!$A$2:$L$1000, 8, FALSE), 0)
        )
    ),
    IFERROR(VLOOKUP(B3, Rushing!$A$2:$L$1000, 8, FALSE),
        IFERROR(VLOOKUP(B3, Rushing3!$A$2:$L$1000, 8, FALSE), 0)
    )
)</f>
        <v>65</v>
      </c>
      <c r="M3">
        <f>IF(G3=0,
    IFERROR(VLOOKUP(B3, Rushing2!$A$2:$L$1000, 9, FALSE),
        IFERROR(VLOOKUP(B3, Rushing!$A$2:$L$1000, 9, FALSE),
            IFERROR(VLOOKUP(B3, Rushing3!$A$2:$L$1000, 9, FALSE), 0)
        )
    ),
    IFERROR(VLOOKUP(B3, Rushing!$A$2:$L$1000, 9, FALSE),
        IFERROR(VLOOKUP(B3, Rushing3!$A$2:$L$1000, 9, FALSE), 0)
    )
)</f>
        <v>0</v>
      </c>
      <c r="N3">
        <f>IF(G3=0,
    IFERROR(VLOOKUP(B3, Receiving2!$A$2:$L$1000, 4, FALSE),
        IFERROR(VLOOKUP(B3, Receiving!$A$2:$L$1000, 4, FALSE),
            IFERROR(VLOOKUP(B3, Receiving3!$A$2:$L$1000, 4, FALSE), 0)
        )
    ),
    IFERROR(VLOOKUP(B3, Receiving!$A$2:$L$1000, 4, FALSE),
        IFERROR(VLOOKUP(B3, Receiving3!$A$2:$L$1000, 4, FALSE), 0)
    )
)</f>
        <v>6</v>
      </c>
      <c r="O3">
        <f>IF(G3=0,
    IFERROR(VLOOKUP(B3, Receiving2!$A$2:$L$1000, 5, FALSE),
        IFERROR(VLOOKUP(B3, Receiving!$A$2:$L$1000, 5, FALSE),
            IFERROR(VLOOKUP(B3, Receiving3!$A$2:$L$1000, 5, FALSE), 0)
        )
    ),
    IFERROR(VLOOKUP(B3, Receiving!$A$2:$L$1000, 5, FALSE),
        IFERROR(VLOOKUP(B3, Receiving3!$A$2:$L$1000, 5, FALSE), 0)
    )
)</f>
        <v>43</v>
      </c>
      <c r="P3">
        <f>IF(G3=0,
    IFERROR(VLOOKUP(B3, Receiving2!$A$2:$L$1000, 6, FALSE),
        IFERROR(VLOOKUP(B3, Receiving!$A$2:$L$1000, 6, FALSE),
            IFERROR(VLOOKUP(B3, Receiving3!$A$2:$L$1000, 6, FALSE), 0)
        )
    ),
    IFERROR(VLOOKUP(B3, Receiving!$A$2:$L$1000, 6, FALSE),
        IFERROR(VLOOKUP(B3, Receiving3!$A$2:$L$1000, 6, FALSE), 0)
    )
)</f>
        <v>7.17</v>
      </c>
      <c r="Q3">
        <f>IF(G3=0,
    IFERROR(VLOOKUP(B3, Receiving2!$A$2:$L$1000, 7, FALSE),
        IFERROR(VLOOKUP(B3, Receiving!$A$2:$L$1000, 7, FALSE),
            IFERROR(VLOOKUP(B3, Receiving3!$A$2:$L$1000, 7, FALSE), 0)
        )
    ),
    IFERROR(VLOOKUP(B3, Receiving!$A$2:$L$1000, 7, FALSE),
        IFERROR(VLOOKUP(B3, Receiving3!$A$2:$L$1000, 7, FALSE), 0)
    )
)</f>
        <v>14.3</v>
      </c>
      <c r="R3">
        <f>IF(G3=0,
    IFERROR(VLOOKUP(B3, Receiving2!$A$2:$L$1000, 8, FALSE),
        IFERROR(VLOOKUP(B3, Receiving!$A$2:$L$1000, 8, FALSE),
            IFERROR(VLOOKUP(B3, Receiving3!$A$2:$L$1000, 8, FALSE), 0)
        )
    ),
    IFERROR(VLOOKUP(B3, Receiving!$A$2:$L$1000, 8, FALSE),
        IFERROR(VLOOKUP(B3, Receiving3!$A$2:$L$1000, 8, FALSE), 0)
    )
)</f>
        <v>16</v>
      </c>
      <c r="S3">
        <f>IF(G3=0,
    IFERROR(VLOOKUP(B3, Receiving2!$A$2:$L$1000, 9, FALSE),
        IFERROR(VLOOKUP(B3, Receiving!$A$2:$L$1000, 9, FALSE),
            IFERROR(VLOOKUP(B3, Receiving3!$A$2:$L$1000, 9, FALSE), 0)
        )
    ),
    IFERROR(VLOOKUP(B3, Receiving!$A$2:$L$1000, 9, FALSE),
        IFERROR(VLOOKUP(B3, Receiving3!$A$2:$L$1000, 9, FALSE), 0)
    )
)</f>
        <v>1</v>
      </c>
      <c r="T3">
        <f>IF(G3=0,
    IFERROR(VLOOKUP(B3, Receiving2!$A$2:$L$1000, 10, FALSE),
        IFERROR(VLOOKUP(B3, Receiving!$A$2:$L$1000, 10, FALSE),
            IFERROR(VLOOKUP(B3, Receiving3!$A$2:$L$1000, 10, FALSE), 0)
        )
    ),
    IFERROR(VLOOKUP(B3, Receiving!$A$2:$L$1000, 10, FALSE),
        IFERROR(VLOOKUP(B3, Receiving3!$A$2:$L$1000, 10, FALSE), 0)
    )
)</f>
        <v>6</v>
      </c>
    </row>
    <row r="4" spans="1:20">
      <c r="A4">
        <v>35</v>
      </c>
      <c r="B4" t="s">
        <v>1154</v>
      </c>
      <c r="C4" t="s">
        <v>22</v>
      </c>
      <c r="D4" t="s">
        <v>88</v>
      </c>
      <c r="E4" t="s">
        <v>87</v>
      </c>
      <c r="F4" s="3">
        <v>2</v>
      </c>
      <c r="G4">
        <f>IFERROR(VLOOKUP(B4, Rushing!$A$2:$L$1000, 3, FALSE), IFERROR(VLOOKUP(B4, Receiving!$A$2:$L$1000, 3, FALSE), 0))</f>
        <v>3</v>
      </c>
      <c r="H4">
        <f>IF(G4=0,
    IFERROR(VLOOKUP(B4, Rushing2!$A$2:$L$1000, 4, FALSE),
        IFERROR(VLOOKUP(B4, Rushing!$A$2:$L$1000, 4, FALSE),
            IFERROR(VLOOKUP(B4, Rushing3!$A$2:$L$1000, 4, FALSE), 0)
        )
    ),
    IFERROR(VLOOKUP(B4, Rushing!$A$2:$L$1000, 4, FALSE),
        IFERROR(VLOOKUP(B4, Rushing3!$A$2:$L$1000, 4, FALSE), 0)
    )
)</f>
        <v>22</v>
      </c>
      <c r="I4">
        <f>IF(G4=0,
    IFERROR(VLOOKUP(B4, Rushing2!$A$2:$L$1000, 5, FALSE),
        IFERROR(VLOOKUP(B4, Rushing!$A$2:$L$1000, 5, FALSE),
            IFERROR(VLOOKUP(B4, Rushing3!$A$2:$L$1000, 5, FALSE), 0)
        )
    ),
    IFERROR(VLOOKUP(B4, Rushing!$A$2:$L$1000, 5, FALSE),
        IFERROR(VLOOKUP(B4, Rushing3!$A$2:$L$1000, 5, FALSE), 0)
    )
)</f>
        <v>104</v>
      </c>
      <c r="J4">
        <f>IF(G4=0,
    IFERROR(VLOOKUP(B4, Rushing2!$A$2:$L$1000, 6, FALSE),
        IFERROR(VLOOKUP(B4, Rushing!$A$2:$L$1000, 6, FALSE),
            IFERROR(VLOOKUP(B4, Rushing3!$A$2:$L$1000, 6, FALSE), 0)
        )
    ),
    IFERROR(VLOOKUP(B4, Rushing!$A$2:$L$1000, 6, FALSE),
        IFERROR(VLOOKUP(B4, Rushing3!$A$2:$L$1000, 6, FALSE), 0)
    )
)</f>
        <v>4.7300000000000004</v>
      </c>
      <c r="K4">
        <f>IF(G4=0,
    IFERROR(VLOOKUP(B4, Rushing2!$A$2:$L$1000, 7, FALSE),
        IFERROR(VLOOKUP(B4, Rushing!$A$2:$L$1000, 7, FALSE),
            IFERROR(VLOOKUP(B4, Rushing3!$A$2:$L$1000, 7, FALSE), 0)
        )
    ),
    IFERROR(VLOOKUP(B4, Rushing!$A$2:$L$1000, 7, FALSE),
        IFERROR(VLOOKUP(B4, Rushing3!$A$2:$L$1000, 7, FALSE), 0)
    )
)</f>
        <v>34.700000000000003</v>
      </c>
      <c r="L4">
        <f>IF(G4=0,
    IFERROR(VLOOKUP(B4, Rushing2!$A$2:$L$1000, 8, FALSE),
        IFERROR(VLOOKUP(B4, Rushing!$A$2:$L$1000, 8, FALSE),
            IFERROR(VLOOKUP(B4, Rushing3!$A$2:$L$1000, 8, FALSE), 0)
        )
    ),
    IFERROR(VLOOKUP(B4, Rushing!$A$2:$L$1000, 8, FALSE),
        IFERROR(VLOOKUP(B4, Rushing3!$A$2:$L$1000, 8, FALSE), 0)
    )
)</f>
        <v>13</v>
      </c>
      <c r="M4">
        <f>IF(G4=0,
    IFERROR(VLOOKUP(B4, Rushing2!$A$2:$L$1000, 9, FALSE),
        IFERROR(VLOOKUP(B4, Rushing!$A$2:$L$1000, 9, FALSE),
            IFERROR(VLOOKUP(B4, Rushing3!$A$2:$L$1000, 9, FALSE), 0)
        )
    ),
    IFERROR(VLOOKUP(B4, Rushing!$A$2:$L$1000, 9, FALSE),
        IFERROR(VLOOKUP(B4, Rushing3!$A$2:$L$1000, 9, FALSE), 0)
    )
)</f>
        <v>2</v>
      </c>
      <c r="N4">
        <f>IF(G4=0,
    IFERROR(VLOOKUP(B4, Receiving2!$A$2:$L$1000, 4, FALSE),
        IFERROR(VLOOKUP(B4, Receiving!$A$2:$L$1000, 4, FALSE),
            IFERROR(VLOOKUP(B4, Receiving3!$A$2:$L$1000, 4, FALSE), 0)
        )
    ),
    IFERROR(VLOOKUP(B4, Receiving!$A$2:$L$1000, 4, FALSE),
        IFERROR(VLOOKUP(B4, Receiving3!$A$2:$L$1000, 4, FALSE), 0)
    )
)</f>
        <v>3</v>
      </c>
      <c r="O4">
        <f>IF(G4=0,
    IFERROR(VLOOKUP(B4, Receiving2!$A$2:$L$1000, 5, FALSE),
        IFERROR(VLOOKUP(B4, Receiving!$A$2:$L$1000, 5, FALSE),
            IFERROR(VLOOKUP(B4, Receiving3!$A$2:$L$1000, 5, FALSE), 0)
        )
    ),
    IFERROR(VLOOKUP(B4, Receiving!$A$2:$L$1000, 5, FALSE),
        IFERROR(VLOOKUP(B4, Receiving3!$A$2:$L$1000, 5, FALSE), 0)
    )
)</f>
        <v>39</v>
      </c>
      <c r="P4">
        <f>IF(G4=0,
    IFERROR(VLOOKUP(B4, Receiving2!$A$2:$L$1000, 6, FALSE),
        IFERROR(VLOOKUP(B4, Receiving!$A$2:$L$1000, 6, FALSE),
            IFERROR(VLOOKUP(B4, Receiving3!$A$2:$L$1000, 6, FALSE), 0)
        )
    ),
    IFERROR(VLOOKUP(B4, Receiving!$A$2:$L$1000, 6, FALSE),
        IFERROR(VLOOKUP(B4, Receiving3!$A$2:$L$1000, 6, FALSE), 0)
    )
)</f>
        <v>13</v>
      </c>
      <c r="Q4">
        <f>IF(G4=0,
    IFERROR(VLOOKUP(B4, Receiving2!$A$2:$L$1000, 7, FALSE),
        IFERROR(VLOOKUP(B4, Receiving!$A$2:$L$1000, 7, FALSE),
            IFERROR(VLOOKUP(B4, Receiving3!$A$2:$L$1000, 7, FALSE), 0)
        )
    ),
    IFERROR(VLOOKUP(B4, Receiving!$A$2:$L$1000, 7, FALSE),
        IFERROR(VLOOKUP(B4, Receiving3!$A$2:$L$1000, 7, FALSE), 0)
    )
)</f>
        <v>13</v>
      </c>
      <c r="R4">
        <f>IF(G4=0,
    IFERROR(VLOOKUP(B4, Receiving2!$A$2:$L$1000, 8, FALSE),
        IFERROR(VLOOKUP(B4, Receiving!$A$2:$L$1000, 8, FALSE),
            IFERROR(VLOOKUP(B4, Receiving3!$A$2:$L$1000, 8, FALSE), 0)
        )
    ),
    IFERROR(VLOOKUP(B4, Receiving!$A$2:$L$1000, 8, FALSE),
        IFERROR(VLOOKUP(B4, Receiving3!$A$2:$L$1000, 8, FALSE), 0)
    )
)</f>
        <v>18</v>
      </c>
      <c r="S4">
        <f>IF(G4=0,
    IFERROR(VLOOKUP(B4, Receiving2!$A$2:$L$1000, 9, FALSE),
        IFERROR(VLOOKUP(B4, Receiving!$A$2:$L$1000, 9, FALSE),
            IFERROR(VLOOKUP(B4, Receiving3!$A$2:$L$1000, 9, FALSE), 0)
        )
    ),
    IFERROR(VLOOKUP(B4, Receiving!$A$2:$L$1000, 9, FALSE),
        IFERROR(VLOOKUP(B4, Receiving3!$A$2:$L$1000, 9, FALSE), 0)
    )
)</f>
        <v>1</v>
      </c>
      <c r="T4">
        <f>IF(G4=0,
    IFERROR(VLOOKUP(B4, Receiving2!$A$2:$L$1000, 10, FALSE),
        IFERROR(VLOOKUP(B4, Receiving!$A$2:$L$1000, 10, FALSE),
            IFERROR(VLOOKUP(B4, Receiving3!$A$2:$L$1000, 10, FALSE), 0)
        )
    ),
    IFERROR(VLOOKUP(B4, Receiving!$A$2:$L$1000, 10, FALSE),
        IFERROR(VLOOKUP(B4, Receiving3!$A$2:$L$1000, 10, FALSE), 0)
    )
)</f>
        <v>3</v>
      </c>
    </row>
    <row r="5" spans="1:20">
      <c r="A5">
        <v>31</v>
      </c>
      <c r="B5" t="s">
        <v>113</v>
      </c>
      <c r="C5" t="s">
        <v>22</v>
      </c>
      <c r="D5" t="s">
        <v>114</v>
      </c>
      <c r="E5" t="s">
        <v>115</v>
      </c>
      <c r="F5" s="3">
        <v>10</v>
      </c>
      <c r="G5">
        <f>IFERROR(VLOOKUP(B5, Rushing!$A$2:$L$1000, 3, FALSE), IFERROR(VLOOKUP(B5, Receiving!$A$2:$L$1000, 3, FALSE), 0))</f>
        <v>2</v>
      </c>
      <c r="H5">
        <f>IF(G5=0,
    IFERROR(VLOOKUP(B5, Rushing2!$A$2:$L$1000, 4, FALSE),
        IFERROR(VLOOKUP(B5, Rushing!$A$2:$L$1000, 4, FALSE),
            IFERROR(VLOOKUP(B5, Rushing3!$A$2:$L$1000, 4, FALSE), 0)
        )
    ),
    IFERROR(VLOOKUP(B5, Rushing!$A$2:$L$1000, 4, FALSE),
        IFERROR(VLOOKUP(B5, Rushing3!$A$2:$L$1000, 4, FALSE), 0)
    )
)</f>
        <v>10</v>
      </c>
      <c r="I5">
        <f>IF(G5=0,
    IFERROR(VLOOKUP(B5, Rushing2!$A$2:$L$1000, 5, FALSE),
        IFERROR(VLOOKUP(B5, Rushing!$A$2:$L$1000, 5, FALSE),
            IFERROR(VLOOKUP(B5, Rushing3!$A$2:$L$1000, 5, FALSE), 0)
        )
    ),
    IFERROR(VLOOKUP(B5, Rushing!$A$2:$L$1000, 5, FALSE),
        IFERROR(VLOOKUP(B5, Rushing3!$A$2:$L$1000, 5, FALSE), 0)
    )
)</f>
        <v>37</v>
      </c>
      <c r="J5">
        <f>IF(G5=0,
    IFERROR(VLOOKUP(B5, Rushing2!$A$2:$L$1000, 6, FALSE),
        IFERROR(VLOOKUP(B5, Rushing!$A$2:$L$1000, 6, FALSE),
            IFERROR(VLOOKUP(B5, Rushing3!$A$2:$L$1000, 6, FALSE), 0)
        )
    ),
    IFERROR(VLOOKUP(B5, Rushing!$A$2:$L$1000, 6, FALSE),
        IFERROR(VLOOKUP(B5, Rushing3!$A$2:$L$1000, 6, FALSE), 0)
    )
)</f>
        <v>3.7</v>
      </c>
      <c r="K5">
        <f>IF(G5=0,
    IFERROR(VLOOKUP(B5, Rushing2!$A$2:$L$1000, 7, FALSE),
        IFERROR(VLOOKUP(B5, Rushing!$A$2:$L$1000, 7, FALSE),
            IFERROR(VLOOKUP(B5, Rushing3!$A$2:$L$1000, 7, FALSE), 0)
        )
    ),
    IFERROR(VLOOKUP(B5, Rushing!$A$2:$L$1000, 7, FALSE),
        IFERROR(VLOOKUP(B5, Rushing3!$A$2:$L$1000, 7, FALSE), 0)
    )
)</f>
        <v>18.5</v>
      </c>
      <c r="L5">
        <f>IF(G5=0,
    IFERROR(VLOOKUP(B5, Rushing2!$A$2:$L$1000, 8, FALSE),
        IFERROR(VLOOKUP(B5, Rushing!$A$2:$L$1000, 8, FALSE),
            IFERROR(VLOOKUP(B5, Rushing3!$A$2:$L$1000, 8, FALSE), 0)
        )
    ),
    IFERROR(VLOOKUP(B5, Rushing!$A$2:$L$1000, 8, FALSE),
        IFERROR(VLOOKUP(B5, Rushing3!$A$2:$L$1000, 8, FALSE), 0)
    )
)</f>
        <v>16</v>
      </c>
      <c r="M5">
        <f>IF(G5=0,
    IFERROR(VLOOKUP(B5, Rushing2!$A$2:$L$1000, 9, FALSE),
        IFERROR(VLOOKUP(B5, Rushing!$A$2:$L$1000, 9, FALSE),
            IFERROR(VLOOKUP(B5, Rushing3!$A$2:$L$1000, 9, FALSE), 0)
        )
    ),
    IFERROR(VLOOKUP(B5, Rushing!$A$2:$L$1000, 9, FALSE),
        IFERROR(VLOOKUP(B5, Rushing3!$A$2:$L$1000, 9, FALSE), 0)
    )
)</f>
        <v>1</v>
      </c>
      <c r="N5">
        <f>IF(G5=0,
    IFERROR(VLOOKUP(B5, Receiving2!$A$2:$L$1000, 4, FALSE),
        IFERROR(VLOOKUP(B5, Receiving!$A$2:$L$1000, 4, FALSE),
            IFERROR(VLOOKUP(B5, Receiving3!$A$2:$L$1000, 4, FALSE), 0)
        )
    ),
    IFERROR(VLOOKUP(B5, Receiving!$A$2:$L$1000, 4, FALSE),
        IFERROR(VLOOKUP(B5, Receiving3!$A$2:$L$1000, 4, FALSE), 0)
    )
)</f>
        <v>1</v>
      </c>
      <c r="O5">
        <f>IF(G5=0,
    IFERROR(VLOOKUP(B5, Receiving2!$A$2:$L$1000, 5, FALSE),
        IFERROR(VLOOKUP(B5, Receiving!$A$2:$L$1000, 5, FALSE),
            IFERROR(VLOOKUP(B5, Receiving3!$A$2:$L$1000, 5, FALSE), 0)
        )
    ),
    IFERROR(VLOOKUP(B5, Receiving!$A$2:$L$1000, 5, FALSE),
        IFERROR(VLOOKUP(B5, Receiving3!$A$2:$L$1000, 5, FALSE), 0)
    )
)</f>
        <v>11</v>
      </c>
      <c r="P5">
        <f>IF(G5=0,
    IFERROR(VLOOKUP(B5, Receiving2!$A$2:$L$1000, 6, FALSE),
        IFERROR(VLOOKUP(B5, Receiving!$A$2:$L$1000, 6, FALSE),
            IFERROR(VLOOKUP(B5, Receiving3!$A$2:$L$1000, 6, FALSE), 0)
        )
    ),
    IFERROR(VLOOKUP(B5, Receiving!$A$2:$L$1000, 6, FALSE),
        IFERROR(VLOOKUP(B5, Receiving3!$A$2:$L$1000, 6, FALSE), 0)
    )
)</f>
        <v>11</v>
      </c>
      <c r="Q5">
        <f>IF(G5=0,
    IFERROR(VLOOKUP(B5, Receiving2!$A$2:$L$1000, 7, FALSE),
        IFERROR(VLOOKUP(B5, Receiving!$A$2:$L$1000, 7, FALSE),
            IFERROR(VLOOKUP(B5, Receiving3!$A$2:$L$1000, 7, FALSE), 0)
        )
    ),
    IFERROR(VLOOKUP(B5, Receiving!$A$2:$L$1000, 7, FALSE),
        IFERROR(VLOOKUP(B5, Receiving3!$A$2:$L$1000, 7, FALSE), 0)
    )
)</f>
        <v>5.5</v>
      </c>
      <c r="R5">
        <f>IF(G5=0,
    IFERROR(VLOOKUP(B5, Receiving2!$A$2:$L$1000, 8, FALSE),
        IFERROR(VLOOKUP(B5, Receiving!$A$2:$L$1000, 8, FALSE),
            IFERROR(VLOOKUP(B5, Receiving3!$A$2:$L$1000, 8, FALSE), 0)
        )
    ),
    IFERROR(VLOOKUP(B5, Receiving!$A$2:$L$1000, 8, FALSE),
        IFERROR(VLOOKUP(B5, Receiving3!$A$2:$L$1000, 8, FALSE), 0)
    )
)</f>
        <v>11</v>
      </c>
      <c r="S5">
        <f>IF(G5=0,
    IFERROR(VLOOKUP(B5, Receiving2!$A$2:$L$1000, 9, FALSE),
        IFERROR(VLOOKUP(B5, Receiving!$A$2:$L$1000, 9, FALSE),
            IFERROR(VLOOKUP(B5, Receiving3!$A$2:$L$1000, 9, FALSE), 0)
        )
    ),
    IFERROR(VLOOKUP(B5, Receiving!$A$2:$L$1000, 9, FALSE),
        IFERROR(VLOOKUP(B5, Receiving3!$A$2:$L$1000, 9, FALSE), 0)
    )
)</f>
        <v>0</v>
      </c>
      <c r="T5">
        <f>IF(G5=0,
    IFERROR(VLOOKUP(B5, Receiving2!$A$2:$L$1000, 10, FALSE),
        IFERROR(VLOOKUP(B5, Receiving!$A$2:$L$1000, 10, FALSE),
            IFERROR(VLOOKUP(B5, Receiving3!$A$2:$L$1000, 10, FALSE), 0)
        )
    ),
    IFERROR(VLOOKUP(B5, Receiving!$A$2:$L$1000, 10, FALSE),
        IFERROR(VLOOKUP(B5, Receiving3!$A$2:$L$1000, 10, FALSE), 0)
    )
)</f>
        <v>1</v>
      </c>
    </row>
    <row r="6" spans="1:20">
      <c r="A6">
        <v>23</v>
      </c>
      <c r="B6" t="s">
        <v>137</v>
      </c>
      <c r="C6" t="s">
        <v>22</v>
      </c>
      <c r="D6" t="s">
        <v>138</v>
      </c>
      <c r="E6" t="s">
        <v>77</v>
      </c>
      <c r="F6" s="3">
        <v>7</v>
      </c>
      <c r="G6">
        <f>IFERROR(VLOOKUP(B6, Rushing!$A$2:$L$1000, 3, FALSE), IFERROR(VLOOKUP(B6, Receiving!$A$2:$L$1000, 3, FALSE), 0))</f>
        <v>0</v>
      </c>
      <c r="H6">
        <f>IF(G6=0,
    IFERROR(VLOOKUP(B6, Rushing2!$A$2:$L$1000, 4, FALSE),
        IFERROR(VLOOKUP(B6, Rushing!$A$2:$L$1000, 4, FALSE),
            IFERROR(VLOOKUP(B6, Rushing3!$A$2:$L$1000, 4, FALSE), 0)
        )
    ),
    IFERROR(VLOOKUP(B6, Rushing!$A$2:$L$1000, 4, FALSE),
        IFERROR(VLOOKUP(B6, Rushing3!$A$2:$L$1000, 4, FALSE), 0)
    )
)</f>
        <v>0</v>
      </c>
      <c r="I6">
        <f>IF(G6=0,
    IFERROR(VLOOKUP(B6, Rushing2!$A$2:$L$1000, 5, FALSE),
        IFERROR(VLOOKUP(B6, Rushing!$A$2:$L$1000, 5, FALSE),
            IFERROR(VLOOKUP(B6, Rushing3!$A$2:$L$1000, 5, FALSE), 0)
        )
    ),
    IFERROR(VLOOKUP(B6, Rushing!$A$2:$L$1000, 5, FALSE),
        IFERROR(VLOOKUP(B6, Rushing3!$A$2:$L$1000, 5, FALSE), 0)
    )
)</f>
        <v>0</v>
      </c>
      <c r="J6">
        <f>IF(G6=0,
    IFERROR(VLOOKUP(B6, Rushing2!$A$2:$L$1000, 6, FALSE),
        IFERROR(VLOOKUP(B6, Rushing!$A$2:$L$1000, 6, FALSE),
            IFERROR(VLOOKUP(B6, Rushing3!$A$2:$L$1000, 6, FALSE), 0)
        )
    ),
    IFERROR(VLOOKUP(B6, Rushing!$A$2:$L$1000, 6, FALSE),
        IFERROR(VLOOKUP(B6, Rushing3!$A$2:$L$1000, 6, FALSE), 0)
    )
)</f>
        <v>0</v>
      </c>
      <c r="K6">
        <f>IF(G6=0,
    IFERROR(VLOOKUP(B6, Rushing2!$A$2:$L$1000, 7, FALSE),
        IFERROR(VLOOKUP(B6, Rushing!$A$2:$L$1000, 7, FALSE),
            IFERROR(VLOOKUP(B6, Rushing3!$A$2:$L$1000, 7, FALSE), 0)
        )
    ),
    IFERROR(VLOOKUP(B6, Rushing!$A$2:$L$1000, 7, FALSE),
        IFERROR(VLOOKUP(B6, Rushing3!$A$2:$L$1000, 7, FALSE), 0)
    )
)</f>
        <v>0</v>
      </c>
      <c r="L6">
        <f>IF(G6=0,
    IFERROR(VLOOKUP(B6, Rushing2!$A$2:$L$1000, 8, FALSE),
        IFERROR(VLOOKUP(B6, Rushing!$A$2:$L$1000, 8, FALSE),
            IFERROR(VLOOKUP(B6, Rushing3!$A$2:$L$1000, 8, FALSE), 0)
        )
    ),
    IFERROR(VLOOKUP(B6, Rushing!$A$2:$L$1000, 8, FALSE),
        IFERROR(VLOOKUP(B6, Rushing3!$A$2:$L$1000, 8, FALSE), 0)
    )
)</f>
        <v>0</v>
      </c>
      <c r="M6">
        <f>IF(G6=0,
    IFERROR(VLOOKUP(B6, Rushing2!$A$2:$L$1000, 9, FALSE),
        IFERROR(VLOOKUP(B6, Rushing!$A$2:$L$1000, 9, FALSE),
            IFERROR(VLOOKUP(B6, Rushing3!$A$2:$L$1000, 9, FALSE), 0)
        )
    ),
    IFERROR(VLOOKUP(B6, Rushing!$A$2:$L$1000, 9, FALSE),
        IFERROR(VLOOKUP(B6, Rushing3!$A$2:$L$1000, 9, FALSE), 0)
    )
)</f>
        <v>0</v>
      </c>
      <c r="N6">
        <f>IF(G6=0,
    IFERROR(VLOOKUP(B6, Receiving2!$A$2:$L$1000, 4, FALSE),
        IFERROR(VLOOKUP(B6, Receiving!$A$2:$L$1000, 4, FALSE),
            IFERROR(VLOOKUP(B6, Receiving3!$A$2:$L$1000, 4, FALSE), 0)
        )
    ),
    IFERROR(VLOOKUP(B6, Receiving!$A$2:$L$1000, 4, FALSE),
        IFERROR(VLOOKUP(B6, Receiving3!$A$2:$L$1000, 4, FALSE), 0)
    )
)</f>
        <v>0</v>
      </c>
      <c r="O6">
        <f>IF(G6=0,
    IFERROR(VLOOKUP(B6, Receiving2!$A$2:$L$1000, 5, FALSE),
        IFERROR(VLOOKUP(B6, Receiving!$A$2:$L$1000, 5, FALSE),
            IFERROR(VLOOKUP(B6, Receiving3!$A$2:$L$1000, 5, FALSE), 0)
        )
    ),
    IFERROR(VLOOKUP(B6, Receiving!$A$2:$L$1000, 5, FALSE),
        IFERROR(VLOOKUP(B6, Receiving3!$A$2:$L$1000, 5, FALSE), 0)
    )
)</f>
        <v>0</v>
      </c>
      <c r="P6">
        <f>IF(G6=0,
    IFERROR(VLOOKUP(B6, Receiving2!$A$2:$L$1000, 6, FALSE),
        IFERROR(VLOOKUP(B6, Receiving!$A$2:$L$1000, 6, FALSE),
            IFERROR(VLOOKUP(B6, Receiving3!$A$2:$L$1000, 6, FALSE), 0)
        )
    ),
    IFERROR(VLOOKUP(B6, Receiving!$A$2:$L$1000, 6, FALSE),
        IFERROR(VLOOKUP(B6, Receiving3!$A$2:$L$1000, 6, FALSE), 0)
    )
)</f>
        <v>0</v>
      </c>
      <c r="Q6">
        <f>IF(G6=0,
    IFERROR(VLOOKUP(B6, Receiving2!$A$2:$L$1000, 7, FALSE),
        IFERROR(VLOOKUP(B6, Receiving!$A$2:$L$1000, 7, FALSE),
            IFERROR(VLOOKUP(B6, Receiving3!$A$2:$L$1000, 7, FALSE), 0)
        )
    ),
    IFERROR(VLOOKUP(B6, Receiving!$A$2:$L$1000, 7, FALSE),
        IFERROR(VLOOKUP(B6, Receiving3!$A$2:$L$1000, 7, FALSE), 0)
    )
)</f>
        <v>0</v>
      </c>
      <c r="R6">
        <f>IF(G6=0,
    IFERROR(VLOOKUP(B6, Receiving2!$A$2:$L$1000, 8, FALSE),
        IFERROR(VLOOKUP(B6, Receiving!$A$2:$L$1000, 8, FALSE),
            IFERROR(VLOOKUP(B6, Receiving3!$A$2:$L$1000, 8, FALSE), 0)
        )
    ),
    IFERROR(VLOOKUP(B6, Receiving!$A$2:$L$1000, 8, FALSE),
        IFERROR(VLOOKUP(B6, Receiving3!$A$2:$L$1000, 8, FALSE), 0)
    )
)</f>
        <v>0</v>
      </c>
      <c r="S6">
        <f>IF(G6=0,
    IFERROR(VLOOKUP(B6, Receiving2!$A$2:$L$1000, 9, FALSE),
        IFERROR(VLOOKUP(B6, Receiving!$A$2:$L$1000, 9, FALSE),
            IFERROR(VLOOKUP(B6, Receiving3!$A$2:$L$1000, 9, FALSE), 0)
        )
    ),
    IFERROR(VLOOKUP(B6, Receiving!$A$2:$L$1000, 9, FALSE),
        IFERROR(VLOOKUP(B6, Receiving3!$A$2:$L$1000, 9, FALSE), 0)
    )
)</f>
        <v>0</v>
      </c>
      <c r="T6">
        <f>IF(G6=0,
    IFERROR(VLOOKUP(B6, Receiving2!$A$2:$L$1000, 10, FALSE),
        IFERROR(VLOOKUP(B6, Receiving!$A$2:$L$1000, 10, FALSE),
            IFERROR(VLOOKUP(B6, Receiving3!$A$2:$L$1000, 10, FALSE), 0)
        )
    ),
    IFERROR(VLOOKUP(B6, Receiving!$A$2:$L$1000, 10, FALSE),
        IFERROR(VLOOKUP(B6, Receiving3!$A$2:$L$1000, 10, FALSE), 0)
    )
)</f>
        <v>0</v>
      </c>
    </row>
    <row r="7" spans="1:20">
      <c r="A7">
        <v>25</v>
      </c>
      <c r="B7" t="s">
        <v>139</v>
      </c>
      <c r="C7" t="s">
        <v>22</v>
      </c>
      <c r="D7" t="s">
        <v>140</v>
      </c>
      <c r="E7" t="s">
        <v>74</v>
      </c>
      <c r="F7" s="3">
        <v>0</v>
      </c>
      <c r="G7">
        <f>IFERROR(VLOOKUP(B7, Rushing!$A$2:$L$1000, 3, FALSE), IFERROR(VLOOKUP(B7, Receiving!$A$2:$L$1000, 3, FALSE), 0))</f>
        <v>0</v>
      </c>
      <c r="H7">
        <f>IF(G7=0,
    IFERROR(VLOOKUP(B7, Rushing2!$A$2:$L$1000, 4, FALSE),
        IFERROR(VLOOKUP(B7, Rushing!$A$2:$L$1000, 4, FALSE),
            IFERROR(VLOOKUP(B7, Rushing3!$A$2:$L$1000, 4, FALSE), 0)
        )
    ),
    IFERROR(VLOOKUP(B7, Rushing!$A$2:$L$1000, 4, FALSE),
        IFERROR(VLOOKUP(B7, Rushing3!$A$2:$L$1000, 4, FALSE), 0)
    )
)</f>
        <v>0</v>
      </c>
      <c r="I7">
        <f>IF(G7=0,
    IFERROR(VLOOKUP(B7, Rushing2!$A$2:$L$1000, 5, FALSE),
        IFERROR(VLOOKUP(B7, Rushing!$A$2:$L$1000, 5, FALSE),
            IFERROR(VLOOKUP(B7, Rushing3!$A$2:$L$1000, 5, FALSE), 0)
        )
    ),
    IFERROR(VLOOKUP(B7, Rushing!$A$2:$L$1000, 5, FALSE),
        IFERROR(VLOOKUP(B7, Rushing3!$A$2:$L$1000, 5, FALSE), 0)
    )
)</f>
        <v>0</v>
      </c>
      <c r="J7">
        <f>IF(G7=0,
    IFERROR(VLOOKUP(B7, Rushing2!$A$2:$L$1000, 6, FALSE),
        IFERROR(VLOOKUP(B7, Rushing!$A$2:$L$1000, 6, FALSE),
            IFERROR(VLOOKUP(B7, Rushing3!$A$2:$L$1000, 6, FALSE), 0)
        )
    ),
    IFERROR(VLOOKUP(B7, Rushing!$A$2:$L$1000, 6, FALSE),
        IFERROR(VLOOKUP(B7, Rushing3!$A$2:$L$1000, 6, FALSE), 0)
    )
)</f>
        <v>0</v>
      </c>
      <c r="K7">
        <f>IF(G7=0,
    IFERROR(VLOOKUP(B7, Rushing2!$A$2:$L$1000, 7, FALSE),
        IFERROR(VLOOKUP(B7, Rushing!$A$2:$L$1000, 7, FALSE),
            IFERROR(VLOOKUP(B7, Rushing3!$A$2:$L$1000, 7, FALSE), 0)
        )
    ),
    IFERROR(VLOOKUP(B7, Rushing!$A$2:$L$1000, 7, FALSE),
        IFERROR(VLOOKUP(B7, Rushing3!$A$2:$L$1000, 7, FALSE), 0)
    )
)</f>
        <v>0</v>
      </c>
      <c r="L7">
        <f>IF(G7=0,
    IFERROR(VLOOKUP(B7, Rushing2!$A$2:$L$1000, 8, FALSE),
        IFERROR(VLOOKUP(B7, Rushing!$A$2:$L$1000, 8, FALSE),
            IFERROR(VLOOKUP(B7, Rushing3!$A$2:$L$1000, 8, FALSE), 0)
        )
    ),
    IFERROR(VLOOKUP(B7, Rushing!$A$2:$L$1000, 8, FALSE),
        IFERROR(VLOOKUP(B7, Rushing3!$A$2:$L$1000, 8, FALSE), 0)
    )
)</f>
        <v>0</v>
      </c>
      <c r="M7">
        <f>IF(G7=0,
    IFERROR(VLOOKUP(B7, Rushing2!$A$2:$L$1000, 9, FALSE),
        IFERROR(VLOOKUP(B7, Rushing!$A$2:$L$1000, 9, FALSE),
            IFERROR(VLOOKUP(B7, Rushing3!$A$2:$L$1000, 9, FALSE), 0)
        )
    ),
    IFERROR(VLOOKUP(B7, Rushing!$A$2:$L$1000, 9, FALSE),
        IFERROR(VLOOKUP(B7, Rushing3!$A$2:$L$1000, 9, FALSE), 0)
    )
)</f>
        <v>0</v>
      </c>
      <c r="N7">
        <f>IF(G7=0,
    IFERROR(VLOOKUP(B7, Receiving2!$A$2:$L$1000, 4, FALSE),
        IFERROR(VLOOKUP(B7, Receiving!$A$2:$L$1000, 4, FALSE),
            IFERROR(VLOOKUP(B7, Receiving3!$A$2:$L$1000, 4, FALSE), 0)
        )
    ),
    IFERROR(VLOOKUP(B7, Receiving!$A$2:$L$1000, 4, FALSE),
        IFERROR(VLOOKUP(B7, Receiving3!$A$2:$L$1000, 4, FALSE), 0)
    )
)</f>
        <v>0</v>
      </c>
      <c r="O7">
        <f>IF(G7=0,
    IFERROR(VLOOKUP(B7, Receiving2!$A$2:$L$1000, 5, FALSE),
        IFERROR(VLOOKUP(B7, Receiving!$A$2:$L$1000, 5, FALSE),
            IFERROR(VLOOKUP(B7, Receiving3!$A$2:$L$1000, 5, FALSE), 0)
        )
    ),
    IFERROR(VLOOKUP(B7, Receiving!$A$2:$L$1000, 5, FALSE),
        IFERROR(VLOOKUP(B7, Receiving3!$A$2:$L$1000, 5, FALSE), 0)
    )
)</f>
        <v>0</v>
      </c>
      <c r="P7">
        <f>IF(G7=0,
    IFERROR(VLOOKUP(B7, Receiving2!$A$2:$L$1000, 6, FALSE),
        IFERROR(VLOOKUP(B7, Receiving!$A$2:$L$1000, 6, FALSE),
            IFERROR(VLOOKUP(B7, Receiving3!$A$2:$L$1000, 6, FALSE), 0)
        )
    ),
    IFERROR(VLOOKUP(B7, Receiving!$A$2:$L$1000, 6, FALSE),
        IFERROR(VLOOKUP(B7, Receiving3!$A$2:$L$1000, 6, FALSE), 0)
    )
)</f>
        <v>0</v>
      </c>
      <c r="Q7">
        <f>IF(G7=0,
    IFERROR(VLOOKUP(B7, Receiving2!$A$2:$L$1000, 7, FALSE),
        IFERROR(VLOOKUP(B7, Receiving!$A$2:$L$1000, 7, FALSE),
            IFERROR(VLOOKUP(B7, Receiving3!$A$2:$L$1000, 7, FALSE), 0)
        )
    ),
    IFERROR(VLOOKUP(B7, Receiving!$A$2:$L$1000, 7, FALSE),
        IFERROR(VLOOKUP(B7, Receiving3!$A$2:$L$1000, 7, FALSE), 0)
    )
)</f>
        <v>0</v>
      </c>
      <c r="R7">
        <f>IF(G7=0,
    IFERROR(VLOOKUP(B7, Receiving2!$A$2:$L$1000, 8, FALSE),
        IFERROR(VLOOKUP(B7, Receiving!$A$2:$L$1000, 8, FALSE),
            IFERROR(VLOOKUP(B7, Receiving3!$A$2:$L$1000, 8, FALSE), 0)
        )
    ),
    IFERROR(VLOOKUP(B7, Receiving!$A$2:$L$1000, 8, FALSE),
        IFERROR(VLOOKUP(B7, Receiving3!$A$2:$L$1000, 8, FALSE), 0)
    )
)</f>
        <v>0</v>
      </c>
      <c r="S7">
        <f>IF(G7=0,
    IFERROR(VLOOKUP(B7, Receiving2!$A$2:$L$1000, 9, FALSE),
        IFERROR(VLOOKUP(B7, Receiving!$A$2:$L$1000, 9, FALSE),
            IFERROR(VLOOKUP(B7, Receiving3!$A$2:$L$1000, 9, FALSE), 0)
        )
    ),
    IFERROR(VLOOKUP(B7, Receiving!$A$2:$L$1000, 9, FALSE),
        IFERROR(VLOOKUP(B7, Receiving3!$A$2:$L$1000, 9, FALSE), 0)
    )
)</f>
        <v>0</v>
      </c>
      <c r="T7">
        <f>IF(G7=0,
    IFERROR(VLOOKUP(B7, Receiving2!$A$2:$L$1000, 10, FALSE),
        IFERROR(VLOOKUP(B7, Receiving!$A$2:$L$1000, 10, FALSE),
            IFERROR(VLOOKUP(B7, Receiving3!$A$2:$L$1000, 10, FALSE), 0)
        )
    ),
    IFERROR(VLOOKUP(B7, Receiving!$A$2:$L$1000, 10, FALSE),
        IFERROR(VLOOKUP(B7, Receiving3!$A$2:$L$1000, 10, FALSE), 0)
    )
)</f>
        <v>0</v>
      </c>
    </row>
    <row r="8" spans="1:20">
      <c r="A8">
        <v>80</v>
      </c>
      <c r="B8" t="s">
        <v>94</v>
      </c>
      <c r="C8" t="s">
        <v>25</v>
      </c>
      <c r="D8" t="s">
        <v>95</v>
      </c>
      <c r="E8" t="s">
        <v>87</v>
      </c>
      <c r="F8" s="3">
        <v>2</v>
      </c>
      <c r="G8">
        <f>IFERROR(VLOOKUP(B8, Rushing!$A$2:$L$1000, 3, FALSE), IFERROR(VLOOKUP(B8, Receiving!$A$2:$L$1000, 3, FALSE), 0))</f>
        <v>1</v>
      </c>
      <c r="H8">
        <f>IF(G8=0,
    IFERROR(VLOOKUP(B8, Rushing2!$A$2:$L$1000, 4, FALSE),
        IFERROR(VLOOKUP(B8, Rushing!$A$2:$L$1000, 4, FALSE),
            IFERROR(VLOOKUP(B8, Rushing3!$A$2:$L$1000, 4, FALSE), 0)
        )
    ),
    IFERROR(VLOOKUP(B8, Rushing!$A$2:$L$1000, 4, FALSE),
        IFERROR(VLOOKUP(B8, Rushing3!$A$2:$L$1000, 4, FALSE), 0)
    )
)</f>
        <v>0</v>
      </c>
      <c r="I8">
        <f>IF(G8=0,
    IFERROR(VLOOKUP(B8, Rushing2!$A$2:$L$1000, 5, FALSE),
        IFERROR(VLOOKUP(B8, Rushing!$A$2:$L$1000, 5, FALSE),
            IFERROR(VLOOKUP(B8, Rushing3!$A$2:$L$1000, 5, FALSE), 0)
        )
    ),
    IFERROR(VLOOKUP(B8, Rushing!$A$2:$L$1000, 5, FALSE),
        IFERROR(VLOOKUP(B8, Rushing3!$A$2:$L$1000, 5, FALSE), 0)
    )
)</f>
        <v>0</v>
      </c>
      <c r="J8">
        <f>IF(G8=0,
    IFERROR(VLOOKUP(B8, Rushing2!$A$2:$L$1000, 6, FALSE),
        IFERROR(VLOOKUP(B8, Rushing!$A$2:$L$1000, 6, FALSE),
            IFERROR(VLOOKUP(B8, Rushing3!$A$2:$L$1000, 6, FALSE), 0)
        )
    ),
    IFERROR(VLOOKUP(B8, Rushing!$A$2:$L$1000, 6, FALSE),
        IFERROR(VLOOKUP(B8, Rushing3!$A$2:$L$1000, 6, FALSE), 0)
    )
)</f>
        <v>0</v>
      </c>
      <c r="K8">
        <f>IF(G8=0,
    IFERROR(VLOOKUP(B8, Rushing2!$A$2:$L$1000, 7, FALSE),
        IFERROR(VLOOKUP(B8, Rushing!$A$2:$L$1000, 7, FALSE),
            IFERROR(VLOOKUP(B8, Rushing3!$A$2:$L$1000, 7, FALSE), 0)
        )
    ),
    IFERROR(VLOOKUP(B8, Rushing!$A$2:$L$1000, 7, FALSE),
        IFERROR(VLOOKUP(B8, Rushing3!$A$2:$L$1000, 7, FALSE), 0)
    )
)</f>
        <v>0</v>
      </c>
      <c r="L8">
        <f>IF(G8=0,
    IFERROR(VLOOKUP(B8, Rushing2!$A$2:$L$1000, 8, FALSE),
        IFERROR(VLOOKUP(B8, Rushing!$A$2:$L$1000, 8, FALSE),
            IFERROR(VLOOKUP(B8, Rushing3!$A$2:$L$1000, 8, FALSE), 0)
        )
    ),
    IFERROR(VLOOKUP(B8, Rushing!$A$2:$L$1000, 8, FALSE),
        IFERROR(VLOOKUP(B8, Rushing3!$A$2:$L$1000, 8, FALSE), 0)
    )
)</f>
        <v>0</v>
      </c>
      <c r="M8">
        <f>IF(G8=0,
    IFERROR(VLOOKUP(B8, Rushing2!$A$2:$L$1000, 9, FALSE),
        IFERROR(VLOOKUP(B8, Rushing!$A$2:$L$1000, 9, FALSE),
            IFERROR(VLOOKUP(B8, Rushing3!$A$2:$L$1000, 9, FALSE), 0)
        )
    ),
    IFERROR(VLOOKUP(B8, Rushing!$A$2:$L$1000, 9, FALSE),
        IFERROR(VLOOKUP(B8, Rushing3!$A$2:$L$1000, 9, FALSE), 0)
    )
)</f>
        <v>0</v>
      </c>
      <c r="N8">
        <f>IF(G8=0,
    IFERROR(VLOOKUP(B8, Receiving2!$A$2:$L$1000, 4, FALSE),
        IFERROR(VLOOKUP(B8, Receiving!$A$2:$L$1000, 4, FALSE),
            IFERROR(VLOOKUP(B8, Receiving3!$A$2:$L$1000, 4, FALSE), 0)
        )
    ),
    IFERROR(VLOOKUP(B8, Receiving!$A$2:$L$1000, 4, FALSE),
        IFERROR(VLOOKUP(B8, Receiving3!$A$2:$L$1000, 4, FALSE), 0)
    )
)</f>
        <v>0</v>
      </c>
      <c r="O8">
        <f>IF(G8=0,
    IFERROR(VLOOKUP(B8, Receiving2!$A$2:$L$1000, 5, FALSE),
        IFERROR(VLOOKUP(B8, Receiving!$A$2:$L$1000, 5, FALSE),
            IFERROR(VLOOKUP(B8, Receiving3!$A$2:$L$1000, 5, FALSE), 0)
        )
    ),
    IFERROR(VLOOKUP(B8, Receiving!$A$2:$L$1000, 5, FALSE),
        IFERROR(VLOOKUP(B8, Receiving3!$A$2:$L$1000, 5, FALSE), 0)
    )
)</f>
        <v>0</v>
      </c>
      <c r="P8">
        <f>IF(G8=0,
    IFERROR(VLOOKUP(B8, Receiving2!$A$2:$L$1000, 6, FALSE),
        IFERROR(VLOOKUP(B8, Receiving!$A$2:$L$1000, 6, FALSE),
            IFERROR(VLOOKUP(B8, Receiving3!$A$2:$L$1000, 6, FALSE), 0)
        )
    ),
    IFERROR(VLOOKUP(B8, Receiving!$A$2:$L$1000, 6, FALSE),
        IFERROR(VLOOKUP(B8, Receiving3!$A$2:$L$1000, 6, FALSE), 0)
    )
)</f>
        <v>0</v>
      </c>
      <c r="Q8">
        <f>IF(G8=0,
    IFERROR(VLOOKUP(B8, Receiving2!$A$2:$L$1000, 7, FALSE),
        IFERROR(VLOOKUP(B8, Receiving!$A$2:$L$1000, 7, FALSE),
            IFERROR(VLOOKUP(B8, Receiving3!$A$2:$L$1000, 7, FALSE), 0)
        )
    ),
    IFERROR(VLOOKUP(B8, Receiving!$A$2:$L$1000, 7, FALSE),
        IFERROR(VLOOKUP(B8, Receiving3!$A$2:$L$1000, 7, FALSE), 0)
    )
)</f>
        <v>0</v>
      </c>
      <c r="R8">
        <f>IF(G8=0,
    IFERROR(VLOOKUP(B8, Receiving2!$A$2:$L$1000, 8, FALSE),
        IFERROR(VLOOKUP(B8, Receiving!$A$2:$L$1000, 8, FALSE),
            IFERROR(VLOOKUP(B8, Receiving3!$A$2:$L$1000, 8, FALSE), 0)
        )
    ),
    IFERROR(VLOOKUP(B8, Receiving!$A$2:$L$1000, 8, FALSE),
        IFERROR(VLOOKUP(B8, Receiving3!$A$2:$L$1000, 8, FALSE), 0)
    )
)</f>
        <v>0</v>
      </c>
      <c r="S8">
        <f>IF(G8=0,
    IFERROR(VLOOKUP(B8, Receiving2!$A$2:$L$1000, 9, FALSE),
        IFERROR(VLOOKUP(B8, Receiving!$A$2:$L$1000, 9, FALSE),
            IFERROR(VLOOKUP(B8, Receiving3!$A$2:$L$1000, 9, FALSE), 0)
        )
    ),
    IFERROR(VLOOKUP(B8, Receiving!$A$2:$L$1000, 9, FALSE),
        IFERROR(VLOOKUP(B8, Receiving3!$A$2:$L$1000, 9, FALSE), 0)
    )
)</f>
        <v>0</v>
      </c>
      <c r="T8">
        <f>IF(G8=0,
    IFERROR(VLOOKUP(B8, Receiving2!$A$2:$L$1000, 10, FALSE),
        IFERROR(VLOOKUP(B8, Receiving!$A$2:$L$1000, 10, FALSE),
            IFERROR(VLOOKUP(B8, Receiving3!$A$2:$L$1000, 10, FALSE), 0)
        )
    ),
    IFERROR(VLOOKUP(B8, Receiving!$A$2:$L$1000, 10, FALSE),
        IFERROR(VLOOKUP(B8, Receiving3!$A$2:$L$1000, 10, FALSE), 0)
    )
)</f>
        <v>1</v>
      </c>
    </row>
    <row r="9" spans="1:20">
      <c r="A9">
        <v>88</v>
      </c>
      <c r="B9" t="s">
        <v>1459</v>
      </c>
      <c r="C9" t="s">
        <v>25</v>
      </c>
      <c r="D9" t="s">
        <v>101</v>
      </c>
      <c r="E9" t="s">
        <v>14</v>
      </c>
      <c r="F9" s="3">
        <v>4</v>
      </c>
      <c r="G9">
        <f>IFERROR(VLOOKUP(B9, Rushing!$A$2:$L$1000, 3, FALSE), IFERROR(VLOOKUP(B9, Receiving!$A$2:$L$1000, 3, FALSE), 0))</f>
        <v>0</v>
      </c>
      <c r="H9">
        <f>IF(G9=0,
    IFERROR(VLOOKUP(B9, Rushing2!$A$2:$L$1000, 4, FALSE),
        IFERROR(VLOOKUP(B9, Rushing!$A$2:$L$1000, 4, FALSE),
            IFERROR(VLOOKUP(B9, Rushing3!$A$2:$L$1000, 4, FALSE), 0)
        )
    ),
    IFERROR(VLOOKUP(B9, Rushing!$A$2:$L$1000, 4, FALSE),
        IFERROR(VLOOKUP(B9, Rushing3!$A$2:$L$1000, 4, FALSE), 0)
    )
)</f>
        <v>0</v>
      </c>
      <c r="I9">
        <f>IF(G9=0,
    IFERROR(VLOOKUP(B9, Rushing2!$A$2:$L$1000, 5, FALSE),
        IFERROR(VLOOKUP(B9, Rushing!$A$2:$L$1000, 5, FALSE),
            IFERROR(VLOOKUP(B9, Rushing3!$A$2:$L$1000, 5, FALSE), 0)
        )
    ),
    IFERROR(VLOOKUP(B9, Rushing!$A$2:$L$1000, 5, FALSE),
        IFERROR(VLOOKUP(B9, Rushing3!$A$2:$L$1000, 5, FALSE), 0)
    )
)</f>
        <v>0</v>
      </c>
      <c r="J9">
        <f>IF(G9=0,
    IFERROR(VLOOKUP(B9, Rushing2!$A$2:$L$1000, 6, FALSE),
        IFERROR(VLOOKUP(B9, Rushing!$A$2:$L$1000, 6, FALSE),
            IFERROR(VLOOKUP(B9, Rushing3!$A$2:$L$1000, 6, FALSE), 0)
        )
    ),
    IFERROR(VLOOKUP(B9, Rushing!$A$2:$L$1000, 6, FALSE),
        IFERROR(VLOOKUP(B9, Rushing3!$A$2:$L$1000, 6, FALSE), 0)
    )
)</f>
        <v>0</v>
      </c>
      <c r="K9">
        <f>IF(G9=0,
    IFERROR(VLOOKUP(B9, Rushing2!$A$2:$L$1000, 7, FALSE),
        IFERROR(VLOOKUP(B9, Rushing!$A$2:$L$1000, 7, FALSE),
            IFERROR(VLOOKUP(B9, Rushing3!$A$2:$L$1000, 7, FALSE), 0)
        )
    ),
    IFERROR(VLOOKUP(B9, Rushing!$A$2:$L$1000, 7, FALSE),
        IFERROR(VLOOKUP(B9, Rushing3!$A$2:$L$1000, 7, FALSE), 0)
    )
)</f>
        <v>0</v>
      </c>
      <c r="L9">
        <f>IF(G9=0,
    IFERROR(VLOOKUP(B9, Rushing2!$A$2:$L$1000, 8, FALSE),
        IFERROR(VLOOKUP(B9, Rushing!$A$2:$L$1000, 8, FALSE),
            IFERROR(VLOOKUP(B9, Rushing3!$A$2:$L$1000, 8, FALSE), 0)
        )
    ),
    IFERROR(VLOOKUP(B9, Rushing!$A$2:$L$1000, 8, FALSE),
        IFERROR(VLOOKUP(B9, Rushing3!$A$2:$L$1000, 8, FALSE), 0)
    )
)</f>
        <v>0</v>
      </c>
      <c r="M9">
        <f>IF(G9=0,
    IFERROR(VLOOKUP(B9, Rushing2!$A$2:$L$1000, 9, FALSE),
        IFERROR(VLOOKUP(B9, Rushing!$A$2:$L$1000, 9, FALSE),
            IFERROR(VLOOKUP(B9, Rushing3!$A$2:$L$1000, 9, FALSE), 0)
        )
    ),
    IFERROR(VLOOKUP(B9, Rushing!$A$2:$L$1000, 9, FALSE),
        IFERROR(VLOOKUP(B9, Rushing3!$A$2:$L$1000, 9, FALSE), 0)
    )
)</f>
        <v>0</v>
      </c>
      <c r="N9">
        <f>IF(G9=0,
    IFERROR(VLOOKUP(B9, Receiving2!$A$2:$L$1000, 4, FALSE),
        IFERROR(VLOOKUP(B9, Receiving!$A$2:$L$1000, 4, FALSE),
            IFERROR(VLOOKUP(B9, Receiving3!$A$2:$L$1000, 4, FALSE), 0)
        )
    ),
    IFERROR(VLOOKUP(B9, Receiving!$A$2:$L$1000, 4, FALSE),
        IFERROR(VLOOKUP(B9, Receiving3!$A$2:$L$1000, 4, FALSE), 0)
    )
)</f>
        <v>7</v>
      </c>
      <c r="O9">
        <f>IF(G9=0,
    IFERROR(VLOOKUP(B9, Receiving2!$A$2:$L$1000, 5, FALSE),
        IFERROR(VLOOKUP(B9, Receiving!$A$2:$L$1000, 5, FALSE),
            IFERROR(VLOOKUP(B9, Receiving3!$A$2:$L$1000, 5, FALSE), 0)
        )
    ),
    IFERROR(VLOOKUP(B9, Receiving!$A$2:$L$1000, 5, FALSE),
        IFERROR(VLOOKUP(B9, Receiving3!$A$2:$L$1000, 5, FALSE), 0)
    )
)</f>
        <v>45</v>
      </c>
      <c r="P9">
        <f>IF(G9=0,
    IFERROR(VLOOKUP(B9, Receiving2!$A$2:$L$1000, 6, FALSE),
        IFERROR(VLOOKUP(B9, Receiving!$A$2:$L$1000, 6, FALSE),
            IFERROR(VLOOKUP(B9, Receiving3!$A$2:$L$1000, 6, FALSE), 0)
        )
    ),
    IFERROR(VLOOKUP(B9, Receiving!$A$2:$L$1000, 6, FALSE),
        IFERROR(VLOOKUP(B9, Receiving3!$A$2:$L$1000, 6, FALSE), 0)
    )
)</f>
        <v>6.43</v>
      </c>
      <c r="Q9">
        <f>IF(G9=0,
    IFERROR(VLOOKUP(B9, Receiving2!$A$2:$L$1000, 7, FALSE),
        IFERROR(VLOOKUP(B9, Receiving!$A$2:$L$1000, 7, FALSE),
            IFERROR(VLOOKUP(B9, Receiving3!$A$2:$L$1000, 7, FALSE), 0)
        )
    ),
    IFERROR(VLOOKUP(B9, Receiving!$A$2:$L$1000, 7, FALSE),
        IFERROR(VLOOKUP(B9, Receiving3!$A$2:$L$1000, 7, FALSE), 0)
    )
)</f>
        <v>22.5</v>
      </c>
      <c r="R9">
        <f>IF(G9=0,
    IFERROR(VLOOKUP(B9, Receiving2!$A$2:$L$1000, 8, FALSE),
        IFERROR(VLOOKUP(B9, Receiving!$A$2:$L$1000, 8, FALSE),
            IFERROR(VLOOKUP(B9, Receiving3!$A$2:$L$1000, 8, FALSE), 0)
        )
    ),
    IFERROR(VLOOKUP(B9, Receiving!$A$2:$L$1000, 8, FALSE),
        IFERROR(VLOOKUP(B9, Receiving3!$A$2:$L$1000, 8, FALSE), 0)
    )
)</f>
        <v>14</v>
      </c>
      <c r="S9">
        <f>IF(G9=0,
    IFERROR(VLOOKUP(B9, Receiving2!$A$2:$L$1000, 9, FALSE),
        IFERROR(VLOOKUP(B9, Receiving!$A$2:$L$1000, 9, FALSE),
            IFERROR(VLOOKUP(B9, Receiving3!$A$2:$L$1000, 9, FALSE), 0)
        )
    ),
    IFERROR(VLOOKUP(B9, Receiving!$A$2:$L$1000, 9, FALSE),
        IFERROR(VLOOKUP(B9, Receiving3!$A$2:$L$1000, 9, FALSE), 0)
    )
)</f>
        <v>2</v>
      </c>
      <c r="T9">
        <f>IF(G9=0,
    IFERROR(VLOOKUP(B9, Receiving2!$A$2:$L$1000, 10, FALSE),
        IFERROR(VLOOKUP(B9, Receiving!$A$2:$L$1000, 10, FALSE),
            IFERROR(VLOOKUP(B9, Receiving3!$A$2:$L$1000, 10, FALSE), 0)
        )
    ),
    IFERROR(VLOOKUP(B9, Receiving!$A$2:$L$1000, 10, FALSE),
        IFERROR(VLOOKUP(B9, Receiving3!$A$2:$L$1000, 10, FALSE), 0)
    )
)</f>
        <v>8</v>
      </c>
    </row>
    <row r="10" spans="1:20">
      <c r="A10">
        <v>89</v>
      </c>
      <c r="B10" t="s">
        <v>106</v>
      </c>
      <c r="C10" t="s">
        <v>25</v>
      </c>
      <c r="D10" t="s">
        <v>107</v>
      </c>
      <c r="E10" t="s">
        <v>87</v>
      </c>
      <c r="F10" s="3">
        <v>2</v>
      </c>
      <c r="G10">
        <f>IFERROR(VLOOKUP(B10, Rushing!$A$2:$L$1000, 3, FALSE), IFERROR(VLOOKUP(B10, Receiving!$A$2:$L$1000, 3, FALSE), 0))</f>
        <v>3</v>
      </c>
      <c r="H10">
        <f>IF(G10=0,
    IFERROR(VLOOKUP(B10, Rushing2!$A$2:$L$1000, 4, FALSE),
        IFERROR(VLOOKUP(B10, Rushing!$A$2:$L$1000, 4, FALSE),
            IFERROR(VLOOKUP(B10, Rushing3!$A$2:$L$1000, 4, FALSE), 0)
        )
    ),
    IFERROR(VLOOKUP(B10, Rushing!$A$2:$L$1000, 4, FALSE),
        IFERROR(VLOOKUP(B10, Rushing3!$A$2:$L$1000, 4, FALSE), 0)
    )
)</f>
        <v>0</v>
      </c>
      <c r="I10">
        <f>IF(G10=0,
    IFERROR(VLOOKUP(B10, Rushing2!$A$2:$L$1000, 5, FALSE),
        IFERROR(VLOOKUP(B10, Rushing!$A$2:$L$1000, 5, FALSE),
            IFERROR(VLOOKUP(B10, Rushing3!$A$2:$L$1000, 5, FALSE), 0)
        )
    ),
    IFERROR(VLOOKUP(B10, Rushing!$A$2:$L$1000, 5, FALSE),
        IFERROR(VLOOKUP(B10, Rushing3!$A$2:$L$1000, 5, FALSE), 0)
    )
)</f>
        <v>0</v>
      </c>
      <c r="J10">
        <f>IF(G10=0,
    IFERROR(VLOOKUP(B10, Rushing2!$A$2:$L$1000, 6, FALSE),
        IFERROR(VLOOKUP(B10, Rushing!$A$2:$L$1000, 6, FALSE),
            IFERROR(VLOOKUP(B10, Rushing3!$A$2:$L$1000, 6, FALSE), 0)
        )
    ),
    IFERROR(VLOOKUP(B10, Rushing!$A$2:$L$1000, 6, FALSE),
        IFERROR(VLOOKUP(B10, Rushing3!$A$2:$L$1000, 6, FALSE), 0)
    )
)</f>
        <v>0</v>
      </c>
      <c r="K10">
        <f>IF(G10=0,
    IFERROR(VLOOKUP(B10, Rushing2!$A$2:$L$1000, 7, FALSE),
        IFERROR(VLOOKUP(B10, Rushing!$A$2:$L$1000, 7, FALSE),
            IFERROR(VLOOKUP(B10, Rushing3!$A$2:$L$1000, 7, FALSE), 0)
        )
    ),
    IFERROR(VLOOKUP(B10, Rushing!$A$2:$L$1000, 7, FALSE),
        IFERROR(VLOOKUP(B10, Rushing3!$A$2:$L$1000, 7, FALSE), 0)
    )
)</f>
        <v>0</v>
      </c>
      <c r="L10">
        <f>IF(G10=0,
    IFERROR(VLOOKUP(B10, Rushing2!$A$2:$L$1000, 8, FALSE),
        IFERROR(VLOOKUP(B10, Rushing!$A$2:$L$1000, 8, FALSE),
            IFERROR(VLOOKUP(B10, Rushing3!$A$2:$L$1000, 8, FALSE), 0)
        )
    ),
    IFERROR(VLOOKUP(B10, Rushing!$A$2:$L$1000, 8, FALSE),
        IFERROR(VLOOKUP(B10, Rushing3!$A$2:$L$1000, 8, FALSE), 0)
    )
)</f>
        <v>0</v>
      </c>
      <c r="M10">
        <f>IF(G10=0,
    IFERROR(VLOOKUP(B10, Rushing2!$A$2:$L$1000, 9, FALSE),
        IFERROR(VLOOKUP(B10, Rushing!$A$2:$L$1000, 9, FALSE),
            IFERROR(VLOOKUP(B10, Rushing3!$A$2:$L$1000, 9, FALSE), 0)
        )
    ),
    IFERROR(VLOOKUP(B10, Rushing!$A$2:$L$1000, 9, FALSE),
        IFERROR(VLOOKUP(B10, Rushing3!$A$2:$L$1000, 9, FALSE), 0)
    )
)</f>
        <v>0</v>
      </c>
      <c r="N10">
        <f>IF(G10=0,
    IFERROR(VLOOKUP(B10, Receiving2!$A$2:$L$1000, 4, FALSE),
        IFERROR(VLOOKUP(B10, Receiving!$A$2:$L$1000, 4, FALSE),
            IFERROR(VLOOKUP(B10, Receiving3!$A$2:$L$1000, 4, FALSE), 0)
        )
    ),
    IFERROR(VLOOKUP(B10, Receiving!$A$2:$L$1000, 4, FALSE),
        IFERROR(VLOOKUP(B10, Receiving3!$A$2:$L$1000, 4, FALSE), 0)
    )
)</f>
        <v>3</v>
      </c>
      <c r="O10">
        <f>IF(G10=0,
    IFERROR(VLOOKUP(B10, Receiving2!$A$2:$L$1000, 5, FALSE),
        IFERROR(VLOOKUP(B10, Receiving!$A$2:$L$1000, 5, FALSE),
            IFERROR(VLOOKUP(B10, Receiving3!$A$2:$L$1000, 5, FALSE), 0)
        )
    ),
    IFERROR(VLOOKUP(B10, Receiving!$A$2:$L$1000, 5, FALSE),
        IFERROR(VLOOKUP(B10, Receiving3!$A$2:$L$1000, 5, FALSE), 0)
    )
)</f>
        <v>31</v>
      </c>
      <c r="P10">
        <f>IF(G10=0,
    IFERROR(VLOOKUP(B10, Receiving2!$A$2:$L$1000, 6, FALSE),
        IFERROR(VLOOKUP(B10, Receiving!$A$2:$L$1000, 6, FALSE),
            IFERROR(VLOOKUP(B10, Receiving3!$A$2:$L$1000, 6, FALSE), 0)
        )
    ),
    IFERROR(VLOOKUP(B10, Receiving!$A$2:$L$1000, 6, FALSE),
        IFERROR(VLOOKUP(B10, Receiving3!$A$2:$L$1000, 6, FALSE), 0)
    )
)</f>
        <v>10.33</v>
      </c>
      <c r="Q10">
        <f>IF(G10=0,
    IFERROR(VLOOKUP(B10, Receiving2!$A$2:$L$1000, 7, FALSE),
        IFERROR(VLOOKUP(B10, Receiving!$A$2:$L$1000, 7, FALSE),
            IFERROR(VLOOKUP(B10, Receiving3!$A$2:$L$1000, 7, FALSE), 0)
        )
    ),
    IFERROR(VLOOKUP(B10, Receiving!$A$2:$L$1000, 7, FALSE),
        IFERROR(VLOOKUP(B10, Receiving3!$A$2:$L$1000, 7, FALSE), 0)
    )
)</f>
        <v>10.3</v>
      </c>
      <c r="R10">
        <f>IF(G10=0,
    IFERROR(VLOOKUP(B10, Receiving2!$A$2:$L$1000, 8, FALSE),
        IFERROR(VLOOKUP(B10, Receiving!$A$2:$L$1000, 8, FALSE),
            IFERROR(VLOOKUP(B10, Receiving3!$A$2:$L$1000, 8, FALSE), 0)
        )
    ),
    IFERROR(VLOOKUP(B10, Receiving!$A$2:$L$1000, 8, FALSE),
        IFERROR(VLOOKUP(B10, Receiving3!$A$2:$L$1000, 8, FALSE), 0)
    )
)</f>
        <v>16</v>
      </c>
      <c r="S10">
        <f>IF(G10=0,
    IFERROR(VLOOKUP(B10, Receiving2!$A$2:$L$1000, 9, FALSE),
        IFERROR(VLOOKUP(B10, Receiving!$A$2:$L$1000, 9, FALSE),
            IFERROR(VLOOKUP(B10, Receiving3!$A$2:$L$1000, 9, FALSE), 0)
        )
    ),
    IFERROR(VLOOKUP(B10, Receiving!$A$2:$L$1000, 9, FALSE),
        IFERROR(VLOOKUP(B10, Receiving3!$A$2:$L$1000, 9, FALSE), 0)
    )
)</f>
        <v>0</v>
      </c>
      <c r="T10">
        <f>IF(G10=0,
    IFERROR(VLOOKUP(B10, Receiving2!$A$2:$L$1000, 10, FALSE),
        IFERROR(VLOOKUP(B10, Receiving!$A$2:$L$1000, 10, FALSE),
            IFERROR(VLOOKUP(B10, Receiving3!$A$2:$L$1000, 10, FALSE), 0)
        )
    ),
    IFERROR(VLOOKUP(B10, Receiving!$A$2:$L$1000, 10, FALSE),
        IFERROR(VLOOKUP(B10, Receiving3!$A$2:$L$1000, 10, FALSE), 0)
    )
)</f>
        <v>4</v>
      </c>
    </row>
    <row r="11" spans="1:20">
      <c r="A11">
        <v>49</v>
      </c>
      <c r="B11" t="s">
        <v>119</v>
      </c>
      <c r="C11" t="s">
        <v>25</v>
      </c>
      <c r="D11" t="s">
        <v>111</v>
      </c>
      <c r="E11" t="s">
        <v>87</v>
      </c>
      <c r="F11" s="3">
        <v>0</v>
      </c>
      <c r="G11">
        <f>IFERROR(VLOOKUP(B11, Rushing!$A$2:$L$1000, 3, FALSE), IFERROR(VLOOKUP(B11, Receiving!$A$2:$L$1000, 3, FALSE), 0))</f>
        <v>0</v>
      </c>
      <c r="H11">
        <f>IF(G11=0,
    IFERROR(VLOOKUP(B11, Rushing2!$A$2:$L$1000, 4, FALSE),
        IFERROR(VLOOKUP(B11, Rushing!$A$2:$L$1000, 4, FALSE),
            IFERROR(VLOOKUP(B11, Rushing3!$A$2:$L$1000, 4, FALSE), 0)
        )
    ),
    IFERROR(VLOOKUP(B11, Rushing!$A$2:$L$1000, 4, FALSE),
        IFERROR(VLOOKUP(B11, Rushing3!$A$2:$L$1000, 4, FALSE), 0)
    )
)</f>
        <v>0</v>
      </c>
      <c r="I11">
        <f>IF(G11=0,
    IFERROR(VLOOKUP(B11, Rushing2!$A$2:$L$1000, 5, FALSE),
        IFERROR(VLOOKUP(B11, Rushing!$A$2:$L$1000, 5, FALSE),
            IFERROR(VLOOKUP(B11, Rushing3!$A$2:$L$1000, 5, FALSE), 0)
        )
    ),
    IFERROR(VLOOKUP(B11, Rushing!$A$2:$L$1000, 5, FALSE),
        IFERROR(VLOOKUP(B11, Rushing3!$A$2:$L$1000, 5, FALSE), 0)
    )
)</f>
        <v>0</v>
      </c>
      <c r="J11">
        <f>IF(G11=0,
    IFERROR(VLOOKUP(B11, Rushing2!$A$2:$L$1000, 6, FALSE),
        IFERROR(VLOOKUP(B11, Rushing!$A$2:$L$1000, 6, FALSE),
            IFERROR(VLOOKUP(B11, Rushing3!$A$2:$L$1000, 6, FALSE), 0)
        )
    ),
    IFERROR(VLOOKUP(B11, Rushing!$A$2:$L$1000, 6, FALSE),
        IFERROR(VLOOKUP(B11, Rushing3!$A$2:$L$1000, 6, FALSE), 0)
    )
)</f>
        <v>0</v>
      </c>
      <c r="K11">
        <f>IF(G11=0,
    IFERROR(VLOOKUP(B11, Rushing2!$A$2:$L$1000, 7, FALSE),
        IFERROR(VLOOKUP(B11, Rushing!$A$2:$L$1000, 7, FALSE),
            IFERROR(VLOOKUP(B11, Rushing3!$A$2:$L$1000, 7, FALSE), 0)
        )
    ),
    IFERROR(VLOOKUP(B11, Rushing!$A$2:$L$1000, 7, FALSE),
        IFERROR(VLOOKUP(B11, Rushing3!$A$2:$L$1000, 7, FALSE), 0)
    )
)</f>
        <v>0</v>
      </c>
      <c r="L11">
        <f>IF(G11=0,
    IFERROR(VLOOKUP(B11, Rushing2!$A$2:$L$1000, 8, FALSE),
        IFERROR(VLOOKUP(B11, Rushing!$A$2:$L$1000, 8, FALSE),
            IFERROR(VLOOKUP(B11, Rushing3!$A$2:$L$1000, 8, FALSE), 0)
        )
    ),
    IFERROR(VLOOKUP(B11, Rushing!$A$2:$L$1000, 8, FALSE),
        IFERROR(VLOOKUP(B11, Rushing3!$A$2:$L$1000, 8, FALSE), 0)
    )
)</f>
        <v>0</v>
      </c>
      <c r="M11">
        <f>IF(G11=0,
    IFERROR(VLOOKUP(B11, Rushing2!$A$2:$L$1000, 9, FALSE),
        IFERROR(VLOOKUP(B11, Rushing!$A$2:$L$1000, 9, FALSE),
            IFERROR(VLOOKUP(B11, Rushing3!$A$2:$L$1000, 9, FALSE), 0)
        )
    ),
    IFERROR(VLOOKUP(B11, Rushing!$A$2:$L$1000, 9, FALSE),
        IFERROR(VLOOKUP(B11, Rushing3!$A$2:$L$1000, 9, FALSE), 0)
    )
)</f>
        <v>0</v>
      </c>
      <c r="N11">
        <f>IF(G11=0,
    IFERROR(VLOOKUP(B11, Receiving2!$A$2:$L$1000, 4, FALSE),
        IFERROR(VLOOKUP(B11, Receiving!$A$2:$L$1000, 4, FALSE),
            IFERROR(VLOOKUP(B11, Receiving3!$A$2:$L$1000, 4, FALSE), 0)
        )
    ),
    IFERROR(VLOOKUP(B11, Receiving!$A$2:$L$1000, 4, FALSE),
        IFERROR(VLOOKUP(B11, Receiving3!$A$2:$L$1000, 4, FALSE), 0)
    )
)</f>
        <v>0</v>
      </c>
      <c r="O11">
        <f>IF(G11=0,
    IFERROR(VLOOKUP(B11, Receiving2!$A$2:$L$1000, 5, FALSE),
        IFERROR(VLOOKUP(B11, Receiving!$A$2:$L$1000, 5, FALSE),
            IFERROR(VLOOKUP(B11, Receiving3!$A$2:$L$1000, 5, FALSE), 0)
        )
    ),
    IFERROR(VLOOKUP(B11, Receiving!$A$2:$L$1000, 5, FALSE),
        IFERROR(VLOOKUP(B11, Receiving3!$A$2:$L$1000, 5, FALSE), 0)
    )
)</f>
        <v>0</v>
      </c>
      <c r="P11">
        <f>IF(G11=0,
    IFERROR(VLOOKUP(B11, Receiving2!$A$2:$L$1000, 6, FALSE),
        IFERROR(VLOOKUP(B11, Receiving!$A$2:$L$1000, 6, FALSE),
            IFERROR(VLOOKUP(B11, Receiving3!$A$2:$L$1000, 6, FALSE), 0)
        )
    ),
    IFERROR(VLOOKUP(B11, Receiving!$A$2:$L$1000, 6, FALSE),
        IFERROR(VLOOKUP(B11, Receiving3!$A$2:$L$1000, 6, FALSE), 0)
    )
)</f>
        <v>0</v>
      </c>
      <c r="Q11">
        <f>IF(G11=0,
    IFERROR(VLOOKUP(B11, Receiving2!$A$2:$L$1000, 7, FALSE),
        IFERROR(VLOOKUP(B11, Receiving!$A$2:$L$1000, 7, FALSE),
            IFERROR(VLOOKUP(B11, Receiving3!$A$2:$L$1000, 7, FALSE), 0)
        )
    ),
    IFERROR(VLOOKUP(B11, Receiving!$A$2:$L$1000, 7, FALSE),
        IFERROR(VLOOKUP(B11, Receiving3!$A$2:$L$1000, 7, FALSE), 0)
    )
)</f>
        <v>0</v>
      </c>
      <c r="R11">
        <f>IF(G11=0,
    IFERROR(VLOOKUP(B11, Receiving2!$A$2:$L$1000, 8, FALSE),
        IFERROR(VLOOKUP(B11, Receiving!$A$2:$L$1000, 8, FALSE),
            IFERROR(VLOOKUP(B11, Receiving3!$A$2:$L$1000, 8, FALSE), 0)
        )
    ),
    IFERROR(VLOOKUP(B11, Receiving!$A$2:$L$1000, 8, FALSE),
        IFERROR(VLOOKUP(B11, Receiving3!$A$2:$L$1000, 8, FALSE), 0)
    )
)</f>
        <v>0</v>
      </c>
      <c r="S11">
        <f>IF(G11=0,
    IFERROR(VLOOKUP(B11, Receiving2!$A$2:$L$1000, 9, FALSE),
        IFERROR(VLOOKUP(B11, Receiving!$A$2:$L$1000, 9, FALSE),
            IFERROR(VLOOKUP(B11, Receiving3!$A$2:$L$1000, 9, FALSE), 0)
        )
    ),
    IFERROR(VLOOKUP(B11, Receiving!$A$2:$L$1000, 9, FALSE),
        IFERROR(VLOOKUP(B11, Receiving3!$A$2:$L$1000, 9, FALSE), 0)
    )
)</f>
        <v>0</v>
      </c>
      <c r="T11">
        <f>IF(G11=0,
    IFERROR(VLOOKUP(B11, Receiving2!$A$2:$L$1000, 10, FALSE),
        IFERROR(VLOOKUP(B11, Receiving!$A$2:$L$1000, 10, FALSE),
            IFERROR(VLOOKUP(B11, Receiving3!$A$2:$L$1000, 10, FALSE), 0)
        )
    ),
    IFERROR(VLOOKUP(B11, Receiving!$A$2:$L$1000, 10, FALSE),
        IFERROR(VLOOKUP(B11, Receiving3!$A$2:$L$1000, 10, FALSE), 0)
    )
)</f>
        <v>0</v>
      </c>
    </row>
    <row r="12" spans="1:20">
      <c r="A12">
        <v>9</v>
      </c>
      <c r="B12" t="s">
        <v>124</v>
      </c>
      <c r="C12" t="s">
        <v>25</v>
      </c>
      <c r="D12" t="s">
        <v>125</v>
      </c>
      <c r="E12" t="s">
        <v>34</v>
      </c>
      <c r="F12" s="3">
        <v>8</v>
      </c>
      <c r="G12">
        <f>IFERROR(VLOOKUP(B12, Rushing!$A$2:$L$1000, 3, FALSE), IFERROR(VLOOKUP(B12, Receiving!$A$2:$L$1000, 3, FALSE), 0))</f>
        <v>0</v>
      </c>
      <c r="H12">
        <f>IF(G12=0,
    IFERROR(VLOOKUP(B12, Rushing2!$A$2:$L$1000, 4, FALSE),
        IFERROR(VLOOKUP(B12, Rushing!$A$2:$L$1000, 4, FALSE),
            IFERROR(VLOOKUP(B12, Rushing3!$A$2:$L$1000, 4, FALSE), 0)
        )
    ),
    IFERROR(VLOOKUP(B12, Rushing!$A$2:$L$1000, 4, FALSE),
        IFERROR(VLOOKUP(B12, Rushing3!$A$2:$L$1000, 4, FALSE), 0)
    )
)</f>
        <v>0</v>
      </c>
      <c r="I12">
        <f>IF(G12=0,
    IFERROR(VLOOKUP(B12, Rushing2!$A$2:$L$1000, 5, FALSE),
        IFERROR(VLOOKUP(B12, Rushing!$A$2:$L$1000, 5, FALSE),
            IFERROR(VLOOKUP(B12, Rushing3!$A$2:$L$1000, 5, FALSE), 0)
        )
    ),
    IFERROR(VLOOKUP(B12, Rushing!$A$2:$L$1000, 5, FALSE),
        IFERROR(VLOOKUP(B12, Rushing3!$A$2:$L$1000, 5, FALSE), 0)
    )
)</f>
        <v>0</v>
      </c>
      <c r="J12">
        <f>IF(G12=0,
    IFERROR(VLOOKUP(B12, Rushing2!$A$2:$L$1000, 6, FALSE),
        IFERROR(VLOOKUP(B12, Rushing!$A$2:$L$1000, 6, FALSE),
            IFERROR(VLOOKUP(B12, Rushing3!$A$2:$L$1000, 6, FALSE), 0)
        )
    ),
    IFERROR(VLOOKUP(B12, Rushing!$A$2:$L$1000, 6, FALSE),
        IFERROR(VLOOKUP(B12, Rushing3!$A$2:$L$1000, 6, FALSE), 0)
    )
)</f>
        <v>0</v>
      </c>
      <c r="K12">
        <f>IF(G12=0,
    IFERROR(VLOOKUP(B12, Rushing2!$A$2:$L$1000, 7, FALSE),
        IFERROR(VLOOKUP(B12, Rushing!$A$2:$L$1000, 7, FALSE),
            IFERROR(VLOOKUP(B12, Rushing3!$A$2:$L$1000, 7, FALSE), 0)
        )
    ),
    IFERROR(VLOOKUP(B12, Rushing!$A$2:$L$1000, 7, FALSE),
        IFERROR(VLOOKUP(B12, Rushing3!$A$2:$L$1000, 7, FALSE), 0)
    )
)</f>
        <v>0</v>
      </c>
      <c r="L12">
        <f>IF(G12=0,
    IFERROR(VLOOKUP(B12, Rushing2!$A$2:$L$1000, 8, FALSE),
        IFERROR(VLOOKUP(B12, Rushing!$A$2:$L$1000, 8, FALSE),
            IFERROR(VLOOKUP(B12, Rushing3!$A$2:$L$1000, 8, FALSE), 0)
        )
    ),
    IFERROR(VLOOKUP(B12, Rushing!$A$2:$L$1000, 8, FALSE),
        IFERROR(VLOOKUP(B12, Rushing3!$A$2:$L$1000, 8, FALSE), 0)
    )
)</f>
        <v>0</v>
      </c>
      <c r="M12">
        <f>IF(G12=0,
    IFERROR(VLOOKUP(B12, Rushing2!$A$2:$L$1000, 9, FALSE),
        IFERROR(VLOOKUP(B12, Rushing!$A$2:$L$1000, 9, FALSE),
            IFERROR(VLOOKUP(B12, Rushing3!$A$2:$L$1000, 9, FALSE), 0)
        )
    ),
    IFERROR(VLOOKUP(B12, Rushing!$A$2:$L$1000, 9, FALSE),
        IFERROR(VLOOKUP(B12, Rushing3!$A$2:$L$1000, 9, FALSE), 0)
    )
)</f>
        <v>0</v>
      </c>
      <c r="N12">
        <f>IF(G12=0,
    IFERROR(VLOOKUP(B12, Receiving2!$A$2:$L$1000, 4, FALSE),
        IFERROR(VLOOKUP(B12, Receiving!$A$2:$L$1000, 4, FALSE),
            IFERROR(VLOOKUP(B12, Receiving3!$A$2:$L$1000, 4, FALSE), 0)
        )
    ),
    IFERROR(VLOOKUP(B12, Receiving!$A$2:$L$1000, 4, FALSE),
        IFERROR(VLOOKUP(B12, Receiving3!$A$2:$L$1000, 4, FALSE), 0)
    )
)</f>
        <v>1</v>
      </c>
      <c r="O12">
        <f>IF(G12=0,
    IFERROR(VLOOKUP(B12, Receiving2!$A$2:$L$1000, 5, FALSE),
        IFERROR(VLOOKUP(B12, Receiving!$A$2:$L$1000, 5, FALSE),
            IFERROR(VLOOKUP(B12, Receiving3!$A$2:$L$1000, 5, FALSE), 0)
        )
    ),
    IFERROR(VLOOKUP(B12, Receiving!$A$2:$L$1000, 5, FALSE),
        IFERROR(VLOOKUP(B12, Receiving3!$A$2:$L$1000, 5, FALSE), 0)
    )
)</f>
        <v>5</v>
      </c>
      <c r="P12">
        <f>IF(G12=0,
    IFERROR(VLOOKUP(B12, Receiving2!$A$2:$L$1000, 6, FALSE),
        IFERROR(VLOOKUP(B12, Receiving!$A$2:$L$1000, 6, FALSE),
            IFERROR(VLOOKUP(B12, Receiving3!$A$2:$L$1000, 6, FALSE), 0)
        )
    ),
    IFERROR(VLOOKUP(B12, Receiving!$A$2:$L$1000, 6, FALSE),
        IFERROR(VLOOKUP(B12, Receiving3!$A$2:$L$1000, 6, FALSE), 0)
    )
)</f>
        <v>5</v>
      </c>
      <c r="Q12">
        <f>IF(G12=0,
    IFERROR(VLOOKUP(B12, Receiving2!$A$2:$L$1000, 7, FALSE),
        IFERROR(VLOOKUP(B12, Receiving!$A$2:$L$1000, 7, FALSE),
            IFERROR(VLOOKUP(B12, Receiving3!$A$2:$L$1000, 7, FALSE), 0)
        )
    ),
    IFERROR(VLOOKUP(B12, Receiving!$A$2:$L$1000, 7, FALSE),
        IFERROR(VLOOKUP(B12, Receiving3!$A$2:$L$1000, 7, FALSE), 0)
    )
)</f>
        <v>2.5</v>
      </c>
      <c r="R12">
        <f>IF(G12=0,
    IFERROR(VLOOKUP(B12, Receiving2!$A$2:$L$1000, 8, FALSE),
        IFERROR(VLOOKUP(B12, Receiving!$A$2:$L$1000, 8, FALSE),
            IFERROR(VLOOKUP(B12, Receiving3!$A$2:$L$1000, 8, FALSE), 0)
        )
    ),
    IFERROR(VLOOKUP(B12, Receiving!$A$2:$L$1000, 8, FALSE),
        IFERROR(VLOOKUP(B12, Receiving3!$A$2:$L$1000, 8, FALSE), 0)
    )
)</f>
        <v>5</v>
      </c>
      <c r="S12">
        <f>IF(G12=0,
    IFERROR(VLOOKUP(B12, Receiving2!$A$2:$L$1000, 9, FALSE),
        IFERROR(VLOOKUP(B12, Receiving!$A$2:$L$1000, 9, FALSE),
            IFERROR(VLOOKUP(B12, Receiving3!$A$2:$L$1000, 9, FALSE), 0)
        )
    ),
    IFERROR(VLOOKUP(B12, Receiving!$A$2:$L$1000, 9, FALSE),
        IFERROR(VLOOKUP(B12, Receiving3!$A$2:$L$1000, 9, FALSE), 0)
    )
)</f>
        <v>0</v>
      </c>
      <c r="T12">
        <f>IF(G12=0,
    IFERROR(VLOOKUP(B12, Receiving2!$A$2:$L$1000, 10, FALSE),
        IFERROR(VLOOKUP(B12, Receiving!$A$2:$L$1000, 10, FALSE),
            IFERROR(VLOOKUP(B12, Receiving3!$A$2:$L$1000, 10, FALSE), 0)
        )
    ),
    IFERROR(VLOOKUP(B12, Receiving!$A$2:$L$1000, 10, FALSE),
        IFERROR(VLOOKUP(B12, Receiving3!$A$2:$L$1000, 10, FALSE), 0)
    )
)</f>
        <v>1</v>
      </c>
    </row>
    <row r="13" spans="1:20">
      <c r="A13">
        <v>81</v>
      </c>
      <c r="B13" t="s">
        <v>127</v>
      </c>
      <c r="C13" t="s">
        <v>25</v>
      </c>
      <c r="D13" t="s">
        <v>17</v>
      </c>
      <c r="E13" t="s">
        <v>74</v>
      </c>
      <c r="F13" s="3">
        <v>7</v>
      </c>
      <c r="G13">
        <f>IFERROR(VLOOKUP(B13, Rushing!$A$2:$L$1000, 3, FALSE), IFERROR(VLOOKUP(B13, Receiving!$A$2:$L$1000, 3, FALSE), 0))</f>
        <v>2</v>
      </c>
      <c r="H13">
        <f>IF(G13=0,
    IFERROR(VLOOKUP(B13, Rushing2!$A$2:$L$1000, 4, FALSE),
        IFERROR(VLOOKUP(B13, Rushing!$A$2:$L$1000, 4, FALSE),
            IFERROR(VLOOKUP(B13, Rushing3!$A$2:$L$1000, 4, FALSE), 0)
        )
    ),
    IFERROR(VLOOKUP(B13, Rushing!$A$2:$L$1000, 4, FALSE),
        IFERROR(VLOOKUP(B13, Rushing3!$A$2:$L$1000, 4, FALSE), 0)
    )
)</f>
        <v>0</v>
      </c>
      <c r="I13">
        <f>IF(G13=0,
    IFERROR(VLOOKUP(B13, Rushing2!$A$2:$L$1000, 5, FALSE),
        IFERROR(VLOOKUP(B13, Rushing!$A$2:$L$1000, 5, FALSE),
            IFERROR(VLOOKUP(B13, Rushing3!$A$2:$L$1000, 5, FALSE), 0)
        )
    ),
    IFERROR(VLOOKUP(B13, Rushing!$A$2:$L$1000, 5, FALSE),
        IFERROR(VLOOKUP(B13, Rushing3!$A$2:$L$1000, 5, FALSE), 0)
    )
)</f>
        <v>0</v>
      </c>
      <c r="J13">
        <f>IF(G13=0,
    IFERROR(VLOOKUP(B13, Rushing2!$A$2:$L$1000, 6, FALSE),
        IFERROR(VLOOKUP(B13, Rushing!$A$2:$L$1000, 6, FALSE),
            IFERROR(VLOOKUP(B13, Rushing3!$A$2:$L$1000, 6, FALSE), 0)
        )
    ),
    IFERROR(VLOOKUP(B13, Rushing!$A$2:$L$1000, 6, FALSE),
        IFERROR(VLOOKUP(B13, Rushing3!$A$2:$L$1000, 6, FALSE), 0)
    )
)</f>
        <v>0</v>
      </c>
      <c r="K13">
        <f>IF(G13=0,
    IFERROR(VLOOKUP(B13, Rushing2!$A$2:$L$1000, 7, FALSE),
        IFERROR(VLOOKUP(B13, Rushing!$A$2:$L$1000, 7, FALSE),
            IFERROR(VLOOKUP(B13, Rushing3!$A$2:$L$1000, 7, FALSE), 0)
        )
    ),
    IFERROR(VLOOKUP(B13, Rushing!$A$2:$L$1000, 7, FALSE),
        IFERROR(VLOOKUP(B13, Rushing3!$A$2:$L$1000, 7, FALSE), 0)
    )
)</f>
        <v>0</v>
      </c>
      <c r="L13">
        <f>IF(G13=0,
    IFERROR(VLOOKUP(B13, Rushing2!$A$2:$L$1000, 8, FALSE),
        IFERROR(VLOOKUP(B13, Rushing!$A$2:$L$1000, 8, FALSE),
            IFERROR(VLOOKUP(B13, Rushing3!$A$2:$L$1000, 8, FALSE), 0)
        )
    ),
    IFERROR(VLOOKUP(B13, Rushing!$A$2:$L$1000, 8, FALSE),
        IFERROR(VLOOKUP(B13, Rushing3!$A$2:$L$1000, 8, FALSE), 0)
    )
)</f>
        <v>0</v>
      </c>
      <c r="M13">
        <f>IF(G13=0,
    IFERROR(VLOOKUP(B13, Rushing2!$A$2:$L$1000, 9, FALSE),
        IFERROR(VLOOKUP(B13, Rushing!$A$2:$L$1000, 9, FALSE),
            IFERROR(VLOOKUP(B13, Rushing3!$A$2:$L$1000, 9, FALSE), 0)
        )
    ),
    IFERROR(VLOOKUP(B13, Rushing!$A$2:$L$1000, 9, FALSE),
        IFERROR(VLOOKUP(B13, Rushing3!$A$2:$L$1000, 9, FALSE), 0)
    )
)</f>
        <v>0</v>
      </c>
      <c r="N13">
        <f>IF(G13=0,
    IFERROR(VLOOKUP(B13, Receiving2!$A$2:$L$1000, 4, FALSE),
        IFERROR(VLOOKUP(B13, Receiving!$A$2:$L$1000, 4, FALSE),
            IFERROR(VLOOKUP(B13, Receiving3!$A$2:$L$1000, 4, FALSE), 0)
        )
    ),
    IFERROR(VLOOKUP(B13, Receiving!$A$2:$L$1000, 4, FALSE),
        IFERROR(VLOOKUP(B13, Receiving3!$A$2:$L$1000, 4, FALSE), 0)
    )
)</f>
        <v>1</v>
      </c>
      <c r="O13">
        <f>IF(G13=0,
    IFERROR(VLOOKUP(B13, Receiving2!$A$2:$L$1000, 5, FALSE),
        IFERROR(VLOOKUP(B13, Receiving!$A$2:$L$1000, 5, FALSE),
            IFERROR(VLOOKUP(B13, Receiving3!$A$2:$L$1000, 5, FALSE), 0)
        )
    ),
    IFERROR(VLOOKUP(B13, Receiving!$A$2:$L$1000, 5, FALSE),
        IFERROR(VLOOKUP(B13, Receiving3!$A$2:$L$1000, 5, FALSE), 0)
    )
)</f>
        <v>10</v>
      </c>
      <c r="P13">
        <f>IF(G13=0,
    IFERROR(VLOOKUP(B13, Receiving2!$A$2:$L$1000, 6, FALSE),
        IFERROR(VLOOKUP(B13, Receiving!$A$2:$L$1000, 6, FALSE),
            IFERROR(VLOOKUP(B13, Receiving3!$A$2:$L$1000, 6, FALSE), 0)
        )
    ),
    IFERROR(VLOOKUP(B13, Receiving!$A$2:$L$1000, 6, FALSE),
        IFERROR(VLOOKUP(B13, Receiving3!$A$2:$L$1000, 6, FALSE), 0)
    )
)</f>
        <v>10</v>
      </c>
      <c r="Q13">
        <f>IF(G13=0,
    IFERROR(VLOOKUP(B13, Receiving2!$A$2:$L$1000, 7, FALSE),
        IFERROR(VLOOKUP(B13, Receiving!$A$2:$L$1000, 7, FALSE),
            IFERROR(VLOOKUP(B13, Receiving3!$A$2:$L$1000, 7, FALSE), 0)
        )
    ),
    IFERROR(VLOOKUP(B13, Receiving!$A$2:$L$1000, 7, FALSE),
        IFERROR(VLOOKUP(B13, Receiving3!$A$2:$L$1000, 7, FALSE), 0)
    )
)</f>
        <v>5</v>
      </c>
      <c r="R13">
        <f>IF(G13=0,
    IFERROR(VLOOKUP(B13, Receiving2!$A$2:$L$1000, 8, FALSE),
        IFERROR(VLOOKUP(B13, Receiving!$A$2:$L$1000, 8, FALSE),
            IFERROR(VLOOKUP(B13, Receiving3!$A$2:$L$1000, 8, FALSE), 0)
        )
    ),
    IFERROR(VLOOKUP(B13, Receiving!$A$2:$L$1000, 8, FALSE),
        IFERROR(VLOOKUP(B13, Receiving3!$A$2:$L$1000, 8, FALSE), 0)
    )
)</f>
        <v>10</v>
      </c>
      <c r="S13">
        <f>IF(G13=0,
    IFERROR(VLOOKUP(B13, Receiving2!$A$2:$L$1000, 9, FALSE),
        IFERROR(VLOOKUP(B13, Receiving!$A$2:$L$1000, 9, FALSE),
            IFERROR(VLOOKUP(B13, Receiving3!$A$2:$L$1000, 9, FALSE), 0)
        )
    ),
    IFERROR(VLOOKUP(B13, Receiving!$A$2:$L$1000, 9, FALSE),
        IFERROR(VLOOKUP(B13, Receiving3!$A$2:$L$1000, 9, FALSE), 0)
    )
)</f>
        <v>0</v>
      </c>
      <c r="T13">
        <f>IF(G13=0,
    IFERROR(VLOOKUP(B13, Receiving2!$A$2:$L$1000, 10, FALSE),
        IFERROR(VLOOKUP(B13, Receiving!$A$2:$L$1000, 10, FALSE),
            IFERROR(VLOOKUP(B13, Receiving3!$A$2:$L$1000, 10, FALSE), 0)
        )
    ),
    IFERROR(VLOOKUP(B13, Receiving!$A$2:$L$1000, 10, FALSE),
        IFERROR(VLOOKUP(B13, Receiving3!$A$2:$L$1000, 10, FALSE), 0)
    )
)</f>
        <v>3</v>
      </c>
    </row>
    <row r="14" spans="1:20">
      <c r="A14">
        <v>3</v>
      </c>
      <c r="B14" t="s">
        <v>82</v>
      </c>
      <c r="C14" t="s">
        <v>16</v>
      </c>
      <c r="D14" t="s">
        <v>83</v>
      </c>
      <c r="E14" t="s">
        <v>84</v>
      </c>
      <c r="F14" s="3">
        <v>10</v>
      </c>
      <c r="G14">
        <f>IFERROR(VLOOKUP(B14, Rushing!$A$2:$L$1000, 3, FALSE), IFERROR(VLOOKUP(B14, Receiving!$A$2:$L$1000, 3, FALSE), 0))</f>
        <v>0</v>
      </c>
      <c r="H14">
        <f>IF(G14=0,
    IFERROR(VLOOKUP(B14, Rushing2!$A$2:$L$1000, 4, FALSE),
        IFERROR(VLOOKUP(B14, Rushing!$A$2:$L$1000, 4, FALSE),
            IFERROR(VLOOKUP(B14, Rushing3!$A$2:$L$1000, 4, FALSE), 0)
        )
    ),
    IFERROR(VLOOKUP(B14, Rushing!$A$2:$L$1000, 4, FALSE),
        IFERROR(VLOOKUP(B14, Rushing3!$A$2:$L$1000, 4, FALSE), 0)
    )
)</f>
        <v>0</v>
      </c>
      <c r="I14">
        <f>IF(G14=0,
    IFERROR(VLOOKUP(B14, Rushing2!$A$2:$L$1000, 5, FALSE),
        IFERROR(VLOOKUP(B14, Rushing!$A$2:$L$1000, 5, FALSE),
            IFERROR(VLOOKUP(B14, Rushing3!$A$2:$L$1000, 5, FALSE), 0)
        )
    ),
    IFERROR(VLOOKUP(B14, Rushing!$A$2:$L$1000, 5, FALSE),
        IFERROR(VLOOKUP(B14, Rushing3!$A$2:$L$1000, 5, FALSE), 0)
    )
)</f>
        <v>0</v>
      </c>
      <c r="J14">
        <f>IF(G14=0,
    IFERROR(VLOOKUP(B14, Rushing2!$A$2:$L$1000, 6, FALSE),
        IFERROR(VLOOKUP(B14, Rushing!$A$2:$L$1000, 6, FALSE),
            IFERROR(VLOOKUP(B14, Rushing3!$A$2:$L$1000, 6, FALSE), 0)
        )
    ),
    IFERROR(VLOOKUP(B14, Rushing!$A$2:$L$1000, 6, FALSE),
        IFERROR(VLOOKUP(B14, Rushing3!$A$2:$L$1000, 6, FALSE), 0)
    )
)</f>
        <v>0</v>
      </c>
      <c r="K14">
        <f>IF(G14=0,
    IFERROR(VLOOKUP(B14, Rushing2!$A$2:$L$1000, 7, FALSE),
        IFERROR(VLOOKUP(B14, Rushing!$A$2:$L$1000, 7, FALSE),
            IFERROR(VLOOKUP(B14, Rushing3!$A$2:$L$1000, 7, FALSE), 0)
        )
    ),
    IFERROR(VLOOKUP(B14, Rushing!$A$2:$L$1000, 7, FALSE),
        IFERROR(VLOOKUP(B14, Rushing3!$A$2:$L$1000, 7, FALSE), 0)
    )
)</f>
        <v>0</v>
      </c>
      <c r="L14">
        <f>IF(G14=0,
    IFERROR(VLOOKUP(B14, Rushing2!$A$2:$L$1000, 8, FALSE),
        IFERROR(VLOOKUP(B14, Rushing!$A$2:$L$1000, 8, FALSE),
            IFERROR(VLOOKUP(B14, Rushing3!$A$2:$L$1000, 8, FALSE), 0)
        )
    ),
    IFERROR(VLOOKUP(B14, Rushing!$A$2:$L$1000, 8, FALSE),
        IFERROR(VLOOKUP(B14, Rushing3!$A$2:$L$1000, 8, FALSE), 0)
    )
)</f>
        <v>0</v>
      </c>
      <c r="M14">
        <f>IF(G14=0,
    IFERROR(VLOOKUP(B14, Rushing2!$A$2:$L$1000, 9, FALSE),
        IFERROR(VLOOKUP(B14, Rushing!$A$2:$L$1000, 9, FALSE),
            IFERROR(VLOOKUP(B14, Rushing3!$A$2:$L$1000, 9, FALSE), 0)
        )
    ),
    IFERROR(VLOOKUP(B14, Rushing!$A$2:$L$1000, 9, FALSE),
        IFERROR(VLOOKUP(B14, Rushing3!$A$2:$L$1000, 9, FALSE), 0)
    )
)</f>
        <v>0</v>
      </c>
      <c r="N14">
        <f>IF(G14=0,
    IFERROR(VLOOKUP(B14, Receiving2!$A$2:$L$1000, 4, FALSE),
        IFERROR(VLOOKUP(B14, Receiving!$A$2:$L$1000, 4, FALSE),
            IFERROR(VLOOKUP(B14, Receiving3!$A$2:$L$1000, 4, FALSE), 0)
        )
    ),
    IFERROR(VLOOKUP(B14, Receiving!$A$2:$L$1000, 4, FALSE),
        IFERROR(VLOOKUP(B14, Receiving3!$A$2:$L$1000, 4, FALSE), 0)
    )
)</f>
        <v>0</v>
      </c>
      <c r="O14">
        <f>IF(G14=0,
    IFERROR(VLOOKUP(B14, Receiving2!$A$2:$L$1000, 5, FALSE),
        IFERROR(VLOOKUP(B14, Receiving!$A$2:$L$1000, 5, FALSE),
            IFERROR(VLOOKUP(B14, Receiving3!$A$2:$L$1000, 5, FALSE), 0)
        )
    ),
    IFERROR(VLOOKUP(B14, Receiving!$A$2:$L$1000, 5, FALSE),
        IFERROR(VLOOKUP(B14, Receiving3!$A$2:$L$1000, 5, FALSE), 0)
    )
)</f>
        <v>0</v>
      </c>
      <c r="P14">
        <f>IF(G14=0,
    IFERROR(VLOOKUP(B14, Receiving2!$A$2:$L$1000, 6, FALSE),
        IFERROR(VLOOKUP(B14, Receiving!$A$2:$L$1000, 6, FALSE),
            IFERROR(VLOOKUP(B14, Receiving3!$A$2:$L$1000, 6, FALSE), 0)
        )
    ),
    IFERROR(VLOOKUP(B14, Receiving!$A$2:$L$1000, 6, FALSE),
        IFERROR(VLOOKUP(B14, Receiving3!$A$2:$L$1000, 6, FALSE), 0)
    )
)</f>
        <v>0</v>
      </c>
      <c r="Q14">
        <f>IF(G14=0,
    IFERROR(VLOOKUP(B14, Receiving2!$A$2:$L$1000, 7, FALSE),
        IFERROR(VLOOKUP(B14, Receiving!$A$2:$L$1000, 7, FALSE),
            IFERROR(VLOOKUP(B14, Receiving3!$A$2:$L$1000, 7, FALSE), 0)
        )
    ),
    IFERROR(VLOOKUP(B14, Receiving!$A$2:$L$1000, 7, FALSE),
        IFERROR(VLOOKUP(B14, Receiving3!$A$2:$L$1000, 7, FALSE), 0)
    )
)</f>
        <v>0</v>
      </c>
      <c r="R14">
        <f>IF(G14=0,
    IFERROR(VLOOKUP(B14, Receiving2!$A$2:$L$1000, 8, FALSE),
        IFERROR(VLOOKUP(B14, Receiving!$A$2:$L$1000, 8, FALSE),
            IFERROR(VLOOKUP(B14, Receiving3!$A$2:$L$1000, 8, FALSE), 0)
        )
    ),
    IFERROR(VLOOKUP(B14, Receiving!$A$2:$L$1000, 8, FALSE),
        IFERROR(VLOOKUP(B14, Receiving3!$A$2:$L$1000, 8, FALSE), 0)
    )
)</f>
        <v>0</v>
      </c>
      <c r="S14">
        <f>IF(G14=0,
    IFERROR(VLOOKUP(B14, Receiving2!$A$2:$L$1000, 9, FALSE),
        IFERROR(VLOOKUP(B14, Receiving!$A$2:$L$1000, 9, FALSE),
            IFERROR(VLOOKUP(B14, Receiving3!$A$2:$L$1000, 9, FALSE), 0)
        )
    ),
    IFERROR(VLOOKUP(B14, Receiving!$A$2:$L$1000, 9, FALSE),
        IFERROR(VLOOKUP(B14, Receiving3!$A$2:$L$1000, 9, FALSE), 0)
    )
)</f>
        <v>0</v>
      </c>
      <c r="T14">
        <f>IF(G14=0,
    IFERROR(VLOOKUP(B14, Receiving2!$A$2:$L$1000, 10, FALSE),
        IFERROR(VLOOKUP(B14, Receiving!$A$2:$L$1000, 10, FALSE),
            IFERROR(VLOOKUP(B14, Receiving3!$A$2:$L$1000, 10, FALSE), 0)
        )
    ),
    IFERROR(VLOOKUP(B14, Receiving!$A$2:$L$1000, 10, FALSE),
        IFERROR(VLOOKUP(B14, Receiving3!$A$2:$L$1000, 10, FALSE), 0)
    )
)</f>
        <v>0</v>
      </c>
    </row>
    <row r="15" spans="1:20">
      <c r="A15">
        <v>0</v>
      </c>
      <c r="B15" t="s">
        <v>85</v>
      </c>
      <c r="C15" t="s">
        <v>16</v>
      </c>
      <c r="D15" t="s">
        <v>86</v>
      </c>
      <c r="E15" t="s">
        <v>80</v>
      </c>
      <c r="F15" s="3">
        <v>7</v>
      </c>
      <c r="G15">
        <f>IFERROR(VLOOKUP(B15, Rushing!$A$2:$L$1000, 3, FALSE), IFERROR(VLOOKUP(B15, Receiving!$A$2:$L$1000, 3, FALSE), 0))</f>
        <v>3</v>
      </c>
      <c r="H15">
        <f>IF(G15=0,
    IFERROR(VLOOKUP(B15, Rushing2!$A$2:$L$1000, 4, FALSE),
        IFERROR(VLOOKUP(B15, Rushing!$A$2:$L$1000, 4, FALSE),
            IFERROR(VLOOKUP(B15, Rushing3!$A$2:$L$1000, 4, FALSE), 0)
        )
    ),
    IFERROR(VLOOKUP(B15, Rushing!$A$2:$L$1000, 4, FALSE),
        IFERROR(VLOOKUP(B15, Rushing3!$A$2:$L$1000, 4, FALSE), 0)
    )
)</f>
        <v>0</v>
      </c>
      <c r="I15">
        <f>IF(G15=0,
    IFERROR(VLOOKUP(B15, Rushing2!$A$2:$L$1000, 5, FALSE),
        IFERROR(VLOOKUP(B15, Rushing!$A$2:$L$1000, 5, FALSE),
            IFERROR(VLOOKUP(B15, Rushing3!$A$2:$L$1000, 5, FALSE), 0)
        )
    ),
    IFERROR(VLOOKUP(B15, Rushing!$A$2:$L$1000, 5, FALSE),
        IFERROR(VLOOKUP(B15, Rushing3!$A$2:$L$1000, 5, FALSE), 0)
    )
)</f>
        <v>0</v>
      </c>
      <c r="J15">
        <f>IF(G15=0,
    IFERROR(VLOOKUP(B15, Rushing2!$A$2:$L$1000, 6, FALSE),
        IFERROR(VLOOKUP(B15, Rushing!$A$2:$L$1000, 6, FALSE),
            IFERROR(VLOOKUP(B15, Rushing3!$A$2:$L$1000, 6, FALSE), 0)
        )
    ),
    IFERROR(VLOOKUP(B15, Rushing!$A$2:$L$1000, 6, FALSE),
        IFERROR(VLOOKUP(B15, Rushing3!$A$2:$L$1000, 6, FALSE), 0)
    )
)</f>
        <v>0</v>
      </c>
      <c r="K15">
        <f>IF(G15=0,
    IFERROR(VLOOKUP(B15, Rushing2!$A$2:$L$1000, 7, FALSE),
        IFERROR(VLOOKUP(B15, Rushing!$A$2:$L$1000, 7, FALSE),
            IFERROR(VLOOKUP(B15, Rushing3!$A$2:$L$1000, 7, FALSE), 0)
        )
    ),
    IFERROR(VLOOKUP(B15, Rushing!$A$2:$L$1000, 7, FALSE),
        IFERROR(VLOOKUP(B15, Rushing3!$A$2:$L$1000, 7, FALSE), 0)
    )
)</f>
        <v>0</v>
      </c>
      <c r="L15">
        <f>IF(G15=0,
    IFERROR(VLOOKUP(B15, Rushing2!$A$2:$L$1000, 8, FALSE),
        IFERROR(VLOOKUP(B15, Rushing!$A$2:$L$1000, 8, FALSE),
            IFERROR(VLOOKUP(B15, Rushing3!$A$2:$L$1000, 8, FALSE), 0)
        )
    ),
    IFERROR(VLOOKUP(B15, Rushing!$A$2:$L$1000, 8, FALSE),
        IFERROR(VLOOKUP(B15, Rushing3!$A$2:$L$1000, 8, FALSE), 0)
    )
)</f>
        <v>0</v>
      </c>
      <c r="M15">
        <f>IF(G15=0,
    IFERROR(VLOOKUP(B15, Rushing2!$A$2:$L$1000, 9, FALSE),
        IFERROR(VLOOKUP(B15, Rushing!$A$2:$L$1000, 9, FALSE),
            IFERROR(VLOOKUP(B15, Rushing3!$A$2:$L$1000, 9, FALSE), 0)
        )
    ),
    IFERROR(VLOOKUP(B15, Rushing!$A$2:$L$1000, 9, FALSE),
        IFERROR(VLOOKUP(B15, Rushing3!$A$2:$L$1000, 9, FALSE), 0)
    )
)</f>
        <v>0</v>
      </c>
      <c r="N15">
        <f>IF(G15=0,
    IFERROR(VLOOKUP(B15, Receiving2!$A$2:$L$1000, 4, FALSE),
        IFERROR(VLOOKUP(B15, Receiving!$A$2:$L$1000, 4, FALSE),
            IFERROR(VLOOKUP(B15, Receiving3!$A$2:$L$1000, 4, FALSE), 0)
        )
    ),
    IFERROR(VLOOKUP(B15, Receiving!$A$2:$L$1000, 4, FALSE),
        IFERROR(VLOOKUP(B15, Receiving3!$A$2:$L$1000, 4, FALSE), 0)
    )
)</f>
        <v>6</v>
      </c>
      <c r="O15">
        <f>IF(G15=0,
    IFERROR(VLOOKUP(B15, Receiving2!$A$2:$L$1000, 5, FALSE),
        IFERROR(VLOOKUP(B15, Receiving!$A$2:$L$1000, 5, FALSE),
            IFERROR(VLOOKUP(B15, Receiving3!$A$2:$L$1000, 5, FALSE), 0)
        )
    ),
    IFERROR(VLOOKUP(B15, Receiving!$A$2:$L$1000, 5, FALSE),
        IFERROR(VLOOKUP(B15, Receiving3!$A$2:$L$1000, 5, FALSE), 0)
    )
)</f>
        <v>60</v>
      </c>
      <c r="P15">
        <f>IF(G15=0,
    IFERROR(VLOOKUP(B15, Receiving2!$A$2:$L$1000, 6, FALSE),
        IFERROR(VLOOKUP(B15, Receiving!$A$2:$L$1000, 6, FALSE),
            IFERROR(VLOOKUP(B15, Receiving3!$A$2:$L$1000, 6, FALSE), 0)
        )
    ),
    IFERROR(VLOOKUP(B15, Receiving!$A$2:$L$1000, 6, FALSE),
        IFERROR(VLOOKUP(B15, Receiving3!$A$2:$L$1000, 6, FALSE), 0)
    )
)</f>
        <v>10</v>
      </c>
      <c r="Q15">
        <f>IF(G15=0,
    IFERROR(VLOOKUP(B15, Receiving2!$A$2:$L$1000, 7, FALSE),
        IFERROR(VLOOKUP(B15, Receiving!$A$2:$L$1000, 7, FALSE),
            IFERROR(VLOOKUP(B15, Receiving3!$A$2:$L$1000, 7, FALSE), 0)
        )
    ),
    IFERROR(VLOOKUP(B15, Receiving!$A$2:$L$1000, 7, FALSE),
        IFERROR(VLOOKUP(B15, Receiving3!$A$2:$L$1000, 7, FALSE), 0)
    )
)</f>
        <v>20</v>
      </c>
      <c r="R15">
        <f>IF(G15=0,
    IFERROR(VLOOKUP(B15, Receiving2!$A$2:$L$1000, 8, FALSE),
        IFERROR(VLOOKUP(B15, Receiving!$A$2:$L$1000, 8, FALSE),
            IFERROR(VLOOKUP(B15, Receiving3!$A$2:$L$1000, 8, FALSE), 0)
        )
    ),
    IFERROR(VLOOKUP(B15, Receiving!$A$2:$L$1000, 8, FALSE),
        IFERROR(VLOOKUP(B15, Receiving3!$A$2:$L$1000, 8, FALSE), 0)
    )
)</f>
        <v>18</v>
      </c>
      <c r="S15">
        <f>IF(G15=0,
    IFERROR(VLOOKUP(B15, Receiving2!$A$2:$L$1000, 9, FALSE),
        IFERROR(VLOOKUP(B15, Receiving!$A$2:$L$1000, 9, FALSE),
            IFERROR(VLOOKUP(B15, Receiving3!$A$2:$L$1000, 9, FALSE), 0)
        )
    ),
    IFERROR(VLOOKUP(B15, Receiving!$A$2:$L$1000, 9, FALSE),
        IFERROR(VLOOKUP(B15, Receiving3!$A$2:$L$1000, 9, FALSE), 0)
    )
)</f>
        <v>1</v>
      </c>
      <c r="T15">
        <f>IF(G15=0,
    IFERROR(VLOOKUP(B15, Receiving2!$A$2:$L$1000, 10, FALSE),
        IFERROR(VLOOKUP(B15, Receiving!$A$2:$L$1000, 10, FALSE),
            IFERROR(VLOOKUP(B15, Receiving3!$A$2:$L$1000, 10, FALSE), 0)
        )
    ),
    IFERROR(VLOOKUP(B15, Receiving!$A$2:$L$1000, 10, FALSE),
        IFERROR(VLOOKUP(B15, Receiving3!$A$2:$L$1000, 10, FALSE), 0)
    )
)</f>
        <v>9</v>
      </c>
    </row>
    <row r="16" spans="1:20">
      <c r="A16">
        <v>42</v>
      </c>
      <c r="B16" t="s">
        <v>91</v>
      </c>
      <c r="C16" t="s">
        <v>16</v>
      </c>
      <c r="D16" t="s">
        <v>92</v>
      </c>
      <c r="E16" t="s">
        <v>87</v>
      </c>
      <c r="F16" s="3">
        <v>0</v>
      </c>
      <c r="G16">
        <f>IFERROR(VLOOKUP(B16, Rushing!$A$2:$L$1000, 3, FALSE), IFERROR(VLOOKUP(B16, Receiving!$A$2:$L$1000, 3, FALSE), 0))</f>
        <v>0</v>
      </c>
      <c r="H16">
        <f>IF(G16=0,
    IFERROR(VLOOKUP(B16, Rushing2!$A$2:$L$1000, 4, FALSE),
        IFERROR(VLOOKUP(B16, Rushing!$A$2:$L$1000, 4, FALSE),
            IFERROR(VLOOKUP(B16, Rushing3!$A$2:$L$1000, 4, FALSE), 0)
        )
    ),
    IFERROR(VLOOKUP(B16, Rushing!$A$2:$L$1000, 4, FALSE),
        IFERROR(VLOOKUP(B16, Rushing3!$A$2:$L$1000, 4, FALSE), 0)
    )
)</f>
        <v>0</v>
      </c>
      <c r="I16">
        <f>IF(G16=0,
    IFERROR(VLOOKUP(B16, Rushing2!$A$2:$L$1000, 5, FALSE),
        IFERROR(VLOOKUP(B16, Rushing!$A$2:$L$1000, 5, FALSE),
            IFERROR(VLOOKUP(B16, Rushing3!$A$2:$L$1000, 5, FALSE), 0)
        )
    ),
    IFERROR(VLOOKUP(B16, Rushing!$A$2:$L$1000, 5, FALSE),
        IFERROR(VLOOKUP(B16, Rushing3!$A$2:$L$1000, 5, FALSE), 0)
    )
)</f>
        <v>0</v>
      </c>
      <c r="J16">
        <f>IF(G16=0,
    IFERROR(VLOOKUP(B16, Rushing2!$A$2:$L$1000, 6, FALSE),
        IFERROR(VLOOKUP(B16, Rushing!$A$2:$L$1000, 6, FALSE),
            IFERROR(VLOOKUP(B16, Rushing3!$A$2:$L$1000, 6, FALSE), 0)
        )
    ),
    IFERROR(VLOOKUP(B16, Rushing!$A$2:$L$1000, 6, FALSE),
        IFERROR(VLOOKUP(B16, Rushing3!$A$2:$L$1000, 6, FALSE), 0)
    )
)</f>
        <v>0</v>
      </c>
      <c r="K16">
        <f>IF(G16=0,
    IFERROR(VLOOKUP(B16, Rushing2!$A$2:$L$1000, 7, FALSE),
        IFERROR(VLOOKUP(B16, Rushing!$A$2:$L$1000, 7, FALSE),
            IFERROR(VLOOKUP(B16, Rushing3!$A$2:$L$1000, 7, FALSE), 0)
        )
    ),
    IFERROR(VLOOKUP(B16, Rushing!$A$2:$L$1000, 7, FALSE),
        IFERROR(VLOOKUP(B16, Rushing3!$A$2:$L$1000, 7, FALSE), 0)
    )
)</f>
        <v>0</v>
      </c>
      <c r="L16">
        <f>IF(G16=0,
    IFERROR(VLOOKUP(B16, Rushing2!$A$2:$L$1000, 8, FALSE),
        IFERROR(VLOOKUP(B16, Rushing!$A$2:$L$1000, 8, FALSE),
            IFERROR(VLOOKUP(B16, Rushing3!$A$2:$L$1000, 8, FALSE), 0)
        )
    ),
    IFERROR(VLOOKUP(B16, Rushing!$A$2:$L$1000, 8, FALSE),
        IFERROR(VLOOKUP(B16, Rushing3!$A$2:$L$1000, 8, FALSE), 0)
    )
)</f>
        <v>0</v>
      </c>
      <c r="M16">
        <f>IF(G16=0,
    IFERROR(VLOOKUP(B16, Rushing2!$A$2:$L$1000, 9, FALSE),
        IFERROR(VLOOKUP(B16, Rushing!$A$2:$L$1000, 9, FALSE),
            IFERROR(VLOOKUP(B16, Rushing3!$A$2:$L$1000, 9, FALSE), 0)
        )
    ),
    IFERROR(VLOOKUP(B16, Rushing!$A$2:$L$1000, 9, FALSE),
        IFERROR(VLOOKUP(B16, Rushing3!$A$2:$L$1000, 9, FALSE), 0)
    )
)</f>
        <v>0</v>
      </c>
      <c r="N16">
        <f>IF(G16=0,
    IFERROR(VLOOKUP(B16, Receiving2!$A$2:$L$1000, 4, FALSE),
        IFERROR(VLOOKUP(B16, Receiving!$A$2:$L$1000, 4, FALSE),
            IFERROR(VLOOKUP(B16, Receiving3!$A$2:$L$1000, 4, FALSE), 0)
        )
    ),
    IFERROR(VLOOKUP(B16, Receiving!$A$2:$L$1000, 4, FALSE),
        IFERROR(VLOOKUP(B16, Receiving3!$A$2:$L$1000, 4, FALSE), 0)
    )
)</f>
        <v>0</v>
      </c>
      <c r="O16">
        <f>IF(G16=0,
    IFERROR(VLOOKUP(B16, Receiving2!$A$2:$L$1000, 5, FALSE),
        IFERROR(VLOOKUP(B16, Receiving!$A$2:$L$1000, 5, FALSE),
            IFERROR(VLOOKUP(B16, Receiving3!$A$2:$L$1000, 5, FALSE), 0)
        )
    ),
    IFERROR(VLOOKUP(B16, Receiving!$A$2:$L$1000, 5, FALSE),
        IFERROR(VLOOKUP(B16, Receiving3!$A$2:$L$1000, 5, FALSE), 0)
    )
)</f>
        <v>0</v>
      </c>
      <c r="P16">
        <f>IF(G16=0,
    IFERROR(VLOOKUP(B16, Receiving2!$A$2:$L$1000, 6, FALSE),
        IFERROR(VLOOKUP(B16, Receiving!$A$2:$L$1000, 6, FALSE),
            IFERROR(VLOOKUP(B16, Receiving3!$A$2:$L$1000, 6, FALSE), 0)
        )
    ),
    IFERROR(VLOOKUP(B16, Receiving!$A$2:$L$1000, 6, FALSE),
        IFERROR(VLOOKUP(B16, Receiving3!$A$2:$L$1000, 6, FALSE), 0)
    )
)</f>
        <v>0</v>
      </c>
      <c r="Q16">
        <f>IF(G16=0,
    IFERROR(VLOOKUP(B16, Receiving2!$A$2:$L$1000, 7, FALSE),
        IFERROR(VLOOKUP(B16, Receiving!$A$2:$L$1000, 7, FALSE),
            IFERROR(VLOOKUP(B16, Receiving3!$A$2:$L$1000, 7, FALSE), 0)
        )
    ),
    IFERROR(VLOOKUP(B16, Receiving!$A$2:$L$1000, 7, FALSE),
        IFERROR(VLOOKUP(B16, Receiving3!$A$2:$L$1000, 7, FALSE), 0)
    )
)</f>
        <v>0</v>
      </c>
      <c r="R16">
        <f>IF(G16=0,
    IFERROR(VLOOKUP(B16, Receiving2!$A$2:$L$1000, 8, FALSE),
        IFERROR(VLOOKUP(B16, Receiving!$A$2:$L$1000, 8, FALSE),
            IFERROR(VLOOKUP(B16, Receiving3!$A$2:$L$1000, 8, FALSE), 0)
        )
    ),
    IFERROR(VLOOKUP(B16, Receiving!$A$2:$L$1000, 8, FALSE),
        IFERROR(VLOOKUP(B16, Receiving3!$A$2:$L$1000, 8, FALSE), 0)
    )
)</f>
        <v>0</v>
      </c>
      <c r="S16">
        <f>IF(G16=0,
    IFERROR(VLOOKUP(B16, Receiving2!$A$2:$L$1000, 9, FALSE),
        IFERROR(VLOOKUP(B16, Receiving!$A$2:$L$1000, 9, FALSE),
            IFERROR(VLOOKUP(B16, Receiving3!$A$2:$L$1000, 9, FALSE), 0)
        )
    ),
    IFERROR(VLOOKUP(B16, Receiving!$A$2:$L$1000, 9, FALSE),
        IFERROR(VLOOKUP(B16, Receiving3!$A$2:$L$1000, 9, FALSE), 0)
    )
)</f>
        <v>0</v>
      </c>
      <c r="T16">
        <f>IF(G16=0,
    IFERROR(VLOOKUP(B16, Receiving2!$A$2:$L$1000, 10, FALSE),
        IFERROR(VLOOKUP(B16, Receiving!$A$2:$L$1000, 10, FALSE),
            IFERROR(VLOOKUP(B16, Receiving3!$A$2:$L$1000, 10, FALSE), 0)
        )
    ),
    IFERROR(VLOOKUP(B16, Receiving!$A$2:$L$1000, 10, FALSE),
        IFERROR(VLOOKUP(B16, Receiving3!$A$2:$L$1000, 10, FALSE), 0)
    )
)</f>
        <v>0</v>
      </c>
    </row>
    <row r="17" spans="1:20">
      <c r="A17">
        <v>85</v>
      </c>
      <c r="B17" t="s">
        <v>97</v>
      </c>
      <c r="C17" t="s">
        <v>16</v>
      </c>
      <c r="D17" t="s">
        <v>98</v>
      </c>
      <c r="E17" t="s">
        <v>81</v>
      </c>
      <c r="F17" s="3">
        <v>6</v>
      </c>
      <c r="G17">
        <f>IFERROR(VLOOKUP(B17, Rushing!$A$2:$L$1000, 3, FALSE), IFERROR(VLOOKUP(B17, Receiving!$A$2:$L$1000, 3, FALSE), 0))</f>
        <v>3</v>
      </c>
      <c r="H17">
        <f>IF(G17=0,
    IFERROR(VLOOKUP(B17, Rushing2!$A$2:$L$1000, 4, FALSE),
        IFERROR(VLOOKUP(B17, Rushing!$A$2:$L$1000, 4, FALSE),
            IFERROR(VLOOKUP(B17, Rushing3!$A$2:$L$1000, 4, FALSE), 0)
        )
    ),
    IFERROR(VLOOKUP(B17, Rushing!$A$2:$L$1000, 4, FALSE),
        IFERROR(VLOOKUP(B17, Rushing3!$A$2:$L$1000, 4, FALSE), 0)
    )
)</f>
        <v>0</v>
      </c>
      <c r="I17">
        <f>IF(G17=0,
    IFERROR(VLOOKUP(B17, Rushing2!$A$2:$L$1000, 5, FALSE),
        IFERROR(VLOOKUP(B17, Rushing!$A$2:$L$1000, 5, FALSE),
            IFERROR(VLOOKUP(B17, Rushing3!$A$2:$L$1000, 5, FALSE), 0)
        )
    ),
    IFERROR(VLOOKUP(B17, Rushing!$A$2:$L$1000, 5, FALSE),
        IFERROR(VLOOKUP(B17, Rushing3!$A$2:$L$1000, 5, FALSE), 0)
    )
)</f>
        <v>0</v>
      </c>
      <c r="J17">
        <f>IF(G17=0,
    IFERROR(VLOOKUP(B17, Rushing2!$A$2:$L$1000, 6, FALSE),
        IFERROR(VLOOKUP(B17, Rushing!$A$2:$L$1000, 6, FALSE),
            IFERROR(VLOOKUP(B17, Rushing3!$A$2:$L$1000, 6, FALSE), 0)
        )
    ),
    IFERROR(VLOOKUP(B17, Rushing!$A$2:$L$1000, 6, FALSE),
        IFERROR(VLOOKUP(B17, Rushing3!$A$2:$L$1000, 6, FALSE), 0)
    )
)</f>
        <v>0</v>
      </c>
      <c r="K17">
        <f>IF(G17=0,
    IFERROR(VLOOKUP(B17, Rushing2!$A$2:$L$1000, 7, FALSE),
        IFERROR(VLOOKUP(B17, Rushing!$A$2:$L$1000, 7, FALSE),
            IFERROR(VLOOKUP(B17, Rushing3!$A$2:$L$1000, 7, FALSE), 0)
        )
    ),
    IFERROR(VLOOKUP(B17, Rushing!$A$2:$L$1000, 7, FALSE),
        IFERROR(VLOOKUP(B17, Rushing3!$A$2:$L$1000, 7, FALSE), 0)
    )
)</f>
        <v>0</v>
      </c>
      <c r="L17">
        <f>IF(G17=0,
    IFERROR(VLOOKUP(B17, Rushing2!$A$2:$L$1000, 8, FALSE),
        IFERROR(VLOOKUP(B17, Rushing!$A$2:$L$1000, 8, FALSE),
            IFERROR(VLOOKUP(B17, Rushing3!$A$2:$L$1000, 8, FALSE), 0)
        )
    ),
    IFERROR(VLOOKUP(B17, Rushing!$A$2:$L$1000, 8, FALSE),
        IFERROR(VLOOKUP(B17, Rushing3!$A$2:$L$1000, 8, FALSE), 0)
    )
)</f>
        <v>0</v>
      </c>
      <c r="M17">
        <f>IF(G17=0,
    IFERROR(VLOOKUP(B17, Rushing2!$A$2:$L$1000, 9, FALSE),
        IFERROR(VLOOKUP(B17, Rushing!$A$2:$L$1000, 9, FALSE),
            IFERROR(VLOOKUP(B17, Rushing3!$A$2:$L$1000, 9, FALSE), 0)
        )
    ),
    IFERROR(VLOOKUP(B17, Rushing!$A$2:$L$1000, 9, FALSE),
        IFERROR(VLOOKUP(B17, Rushing3!$A$2:$L$1000, 9, FALSE), 0)
    )
)</f>
        <v>0</v>
      </c>
      <c r="N17">
        <f>IF(G17=0,
    IFERROR(VLOOKUP(B17, Receiving2!$A$2:$L$1000, 4, FALSE),
        IFERROR(VLOOKUP(B17, Receiving!$A$2:$L$1000, 4, FALSE),
            IFERROR(VLOOKUP(B17, Receiving3!$A$2:$L$1000, 4, FALSE), 0)
        )
    ),
    IFERROR(VLOOKUP(B17, Receiving!$A$2:$L$1000, 4, FALSE),
        IFERROR(VLOOKUP(B17, Receiving3!$A$2:$L$1000, 4, FALSE), 0)
    )
)</f>
        <v>7</v>
      </c>
      <c r="O17">
        <f>IF(G17=0,
    IFERROR(VLOOKUP(B17, Receiving2!$A$2:$L$1000, 5, FALSE),
        IFERROR(VLOOKUP(B17, Receiving!$A$2:$L$1000, 5, FALSE),
            IFERROR(VLOOKUP(B17, Receiving3!$A$2:$L$1000, 5, FALSE), 0)
        )
    ),
    IFERROR(VLOOKUP(B17, Receiving!$A$2:$L$1000, 5, FALSE),
        IFERROR(VLOOKUP(B17, Receiving3!$A$2:$L$1000, 5, FALSE), 0)
    )
)</f>
        <v>87</v>
      </c>
      <c r="P17">
        <f>IF(G17=0,
    IFERROR(VLOOKUP(B17, Receiving2!$A$2:$L$1000, 6, FALSE),
        IFERROR(VLOOKUP(B17, Receiving!$A$2:$L$1000, 6, FALSE),
            IFERROR(VLOOKUP(B17, Receiving3!$A$2:$L$1000, 6, FALSE), 0)
        )
    ),
    IFERROR(VLOOKUP(B17, Receiving!$A$2:$L$1000, 6, FALSE),
        IFERROR(VLOOKUP(B17, Receiving3!$A$2:$L$1000, 6, FALSE), 0)
    )
)</f>
        <v>12.43</v>
      </c>
      <c r="Q17">
        <f>IF(G17=0,
    IFERROR(VLOOKUP(B17, Receiving2!$A$2:$L$1000, 7, FALSE),
        IFERROR(VLOOKUP(B17, Receiving!$A$2:$L$1000, 7, FALSE),
            IFERROR(VLOOKUP(B17, Receiving3!$A$2:$L$1000, 7, FALSE), 0)
        )
    ),
    IFERROR(VLOOKUP(B17, Receiving!$A$2:$L$1000, 7, FALSE),
        IFERROR(VLOOKUP(B17, Receiving3!$A$2:$L$1000, 7, FALSE), 0)
    )
)</f>
        <v>29</v>
      </c>
      <c r="R17">
        <f>IF(G17=0,
    IFERROR(VLOOKUP(B17, Receiving2!$A$2:$L$1000, 8, FALSE),
        IFERROR(VLOOKUP(B17, Receiving!$A$2:$L$1000, 8, FALSE),
            IFERROR(VLOOKUP(B17, Receiving3!$A$2:$L$1000, 8, FALSE), 0)
        )
    ),
    IFERROR(VLOOKUP(B17, Receiving!$A$2:$L$1000, 8, FALSE),
        IFERROR(VLOOKUP(B17, Receiving3!$A$2:$L$1000, 8, FALSE), 0)
    )
)</f>
        <v>21</v>
      </c>
      <c r="S17">
        <f>IF(G17=0,
    IFERROR(VLOOKUP(B17, Receiving2!$A$2:$L$1000, 9, FALSE),
        IFERROR(VLOOKUP(B17, Receiving!$A$2:$L$1000, 9, FALSE),
            IFERROR(VLOOKUP(B17, Receiving3!$A$2:$L$1000, 9, FALSE), 0)
        )
    ),
    IFERROR(VLOOKUP(B17, Receiving!$A$2:$L$1000, 9, FALSE),
        IFERROR(VLOOKUP(B17, Receiving3!$A$2:$L$1000, 9, FALSE), 0)
    )
)</f>
        <v>0</v>
      </c>
      <c r="T17">
        <f>IF(G17=0,
    IFERROR(VLOOKUP(B17, Receiving2!$A$2:$L$1000, 10, FALSE),
        IFERROR(VLOOKUP(B17, Receiving!$A$2:$L$1000, 10, FALSE),
            IFERROR(VLOOKUP(B17, Receiving3!$A$2:$L$1000, 10, FALSE), 0)
        )
    ),
    IFERROR(VLOOKUP(B17, Receiving!$A$2:$L$1000, 10, FALSE),
        IFERROR(VLOOKUP(B17, Receiving3!$A$2:$L$1000, 10, FALSE), 0)
    )
)</f>
        <v>10</v>
      </c>
    </row>
    <row r="18" spans="1:20">
      <c r="A18">
        <v>18</v>
      </c>
      <c r="B18" t="s">
        <v>100</v>
      </c>
      <c r="C18" t="s">
        <v>16</v>
      </c>
      <c r="D18" t="s">
        <v>89</v>
      </c>
      <c r="E18" t="s">
        <v>74</v>
      </c>
      <c r="F18" s="3">
        <v>2</v>
      </c>
      <c r="G18">
        <f>IFERROR(VLOOKUP(B18, Rushing!$A$2:$L$1000, 3, FALSE), IFERROR(VLOOKUP(B18, Receiving!$A$2:$L$1000, 3, FALSE), 0))</f>
        <v>3</v>
      </c>
      <c r="H18">
        <f>IF(G18=0,
    IFERROR(VLOOKUP(B18, Rushing2!$A$2:$L$1000, 4, FALSE),
        IFERROR(VLOOKUP(B18, Rushing!$A$2:$L$1000, 4, FALSE),
            IFERROR(VLOOKUP(B18, Rushing3!$A$2:$L$1000, 4, FALSE), 0)
        )
    ),
    IFERROR(VLOOKUP(B18, Rushing!$A$2:$L$1000, 4, FALSE),
        IFERROR(VLOOKUP(B18, Rushing3!$A$2:$L$1000, 4, FALSE), 0)
    )
)</f>
        <v>2</v>
      </c>
      <c r="I18">
        <f>IF(G18=0,
    IFERROR(VLOOKUP(B18, Rushing2!$A$2:$L$1000, 5, FALSE),
        IFERROR(VLOOKUP(B18, Rushing!$A$2:$L$1000, 5, FALSE),
            IFERROR(VLOOKUP(B18, Rushing3!$A$2:$L$1000, 5, FALSE), 0)
        )
    ),
    IFERROR(VLOOKUP(B18, Rushing!$A$2:$L$1000, 5, FALSE),
        IFERROR(VLOOKUP(B18, Rushing3!$A$2:$L$1000, 5, FALSE), 0)
    )
)</f>
        <v>52</v>
      </c>
      <c r="J18">
        <f>IF(G18=0,
    IFERROR(VLOOKUP(B18, Rushing2!$A$2:$L$1000, 6, FALSE),
        IFERROR(VLOOKUP(B18, Rushing!$A$2:$L$1000, 6, FALSE),
            IFERROR(VLOOKUP(B18, Rushing3!$A$2:$L$1000, 6, FALSE), 0)
        )
    ),
    IFERROR(VLOOKUP(B18, Rushing!$A$2:$L$1000, 6, FALSE),
        IFERROR(VLOOKUP(B18, Rushing3!$A$2:$L$1000, 6, FALSE), 0)
    )
)</f>
        <v>26</v>
      </c>
      <c r="K18">
        <f>IF(G18=0,
    IFERROR(VLOOKUP(B18, Rushing2!$A$2:$L$1000, 7, FALSE),
        IFERROR(VLOOKUP(B18, Rushing!$A$2:$L$1000, 7, FALSE),
            IFERROR(VLOOKUP(B18, Rushing3!$A$2:$L$1000, 7, FALSE), 0)
        )
    ),
    IFERROR(VLOOKUP(B18, Rushing!$A$2:$L$1000, 7, FALSE),
        IFERROR(VLOOKUP(B18, Rushing3!$A$2:$L$1000, 7, FALSE), 0)
    )
)</f>
        <v>17.3</v>
      </c>
      <c r="L18">
        <f>IF(G18=0,
    IFERROR(VLOOKUP(B18, Rushing2!$A$2:$L$1000, 8, FALSE),
        IFERROR(VLOOKUP(B18, Rushing!$A$2:$L$1000, 8, FALSE),
            IFERROR(VLOOKUP(B18, Rushing3!$A$2:$L$1000, 8, FALSE), 0)
        )
    ),
    IFERROR(VLOOKUP(B18, Rushing!$A$2:$L$1000, 8, FALSE),
        IFERROR(VLOOKUP(B18, Rushing3!$A$2:$L$1000, 8, FALSE), 0)
    )
)</f>
        <v>39</v>
      </c>
      <c r="M18">
        <f>IF(G18=0,
    IFERROR(VLOOKUP(B18, Rushing2!$A$2:$L$1000, 9, FALSE),
        IFERROR(VLOOKUP(B18, Rushing!$A$2:$L$1000, 9, FALSE),
            IFERROR(VLOOKUP(B18, Rushing3!$A$2:$L$1000, 9, FALSE), 0)
        )
    ),
    IFERROR(VLOOKUP(B18, Rushing!$A$2:$L$1000, 9, FALSE),
        IFERROR(VLOOKUP(B18, Rushing3!$A$2:$L$1000, 9, FALSE), 0)
    )
)</f>
        <v>0</v>
      </c>
      <c r="N18">
        <f>IF(G18=0,
    IFERROR(VLOOKUP(B18, Receiving2!$A$2:$L$1000, 4, FALSE),
        IFERROR(VLOOKUP(B18, Receiving!$A$2:$L$1000, 4, FALSE),
            IFERROR(VLOOKUP(B18, Receiving3!$A$2:$L$1000, 4, FALSE), 0)
        )
    ),
    IFERROR(VLOOKUP(B18, Receiving!$A$2:$L$1000, 4, FALSE),
        IFERROR(VLOOKUP(B18, Receiving3!$A$2:$L$1000, 4, FALSE), 0)
    )
)</f>
        <v>8</v>
      </c>
      <c r="O18">
        <f>IF(G18=0,
    IFERROR(VLOOKUP(B18, Receiving2!$A$2:$L$1000, 5, FALSE),
        IFERROR(VLOOKUP(B18, Receiving!$A$2:$L$1000, 5, FALSE),
            IFERROR(VLOOKUP(B18, Receiving3!$A$2:$L$1000, 5, FALSE), 0)
        )
    ),
    IFERROR(VLOOKUP(B18, Receiving!$A$2:$L$1000, 5, FALSE),
        IFERROR(VLOOKUP(B18, Receiving3!$A$2:$L$1000, 5, FALSE), 0)
    )
)</f>
        <v>54</v>
      </c>
      <c r="P18">
        <f>IF(G18=0,
    IFERROR(VLOOKUP(B18, Receiving2!$A$2:$L$1000, 6, FALSE),
        IFERROR(VLOOKUP(B18, Receiving!$A$2:$L$1000, 6, FALSE),
            IFERROR(VLOOKUP(B18, Receiving3!$A$2:$L$1000, 6, FALSE), 0)
        )
    ),
    IFERROR(VLOOKUP(B18, Receiving!$A$2:$L$1000, 6, FALSE),
        IFERROR(VLOOKUP(B18, Receiving3!$A$2:$L$1000, 6, FALSE), 0)
    )
)</f>
        <v>6.75</v>
      </c>
      <c r="Q18">
        <f>IF(G18=0,
    IFERROR(VLOOKUP(B18, Receiving2!$A$2:$L$1000, 7, FALSE),
        IFERROR(VLOOKUP(B18, Receiving!$A$2:$L$1000, 7, FALSE),
            IFERROR(VLOOKUP(B18, Receiving3!$A$2:$L$1000, 7, FALSE), 0)
        )
    ),
    IFERROR(VLOOKUP(B18, Receiving!$A$2:$L$1000, 7, FALSE),
        IFERROR(VLOOKUP(B18, Receiving3!$A$2:$L$1000, 7, FALSE), 0)
    )
)</f>
        <v>18</v>
      </c>
      <c r="R18">
        <f>IF(G18=0,
    IFERROR(VLOOKUP(B18, Receiving2!$A$2:$L$1000, 8, FALSE),
        IFERROR(VLOOKUP(B18, Receiving!$A$2:$L$1000, 8, FALSE),
            IFERROR(VLOOKUP(B18, Receiving3!$A$2:$L$1000, 8, FALSE), 0)
        )
    ),
    IFERROR(VLOOKUP(B18, Receiving!$A$2:$L$1000, 8, FALSE),
        IFERROR(VLOOKUP(B18, Receiving3!$A$2:$L$1000, 8, FALSE), 0)
    )
)</f>
        <v>22</v>
      </c>
      <c r="S18">
        <f>IF(G18=0,
    IFERROR(VLOOKUP(B18, Receiving2!$A$2:$L$1000, 9, FALSE),
        IFERROR(VLOOKUP(B18, Receiving!$A$2:$L$1000, 9, FALSE),
            IFERROR(VLOOKUP(B18, Receiving3!$A$2:$L$1000, 9, FALSE), 0)
        )
    ),
    IFERROR(VLOOKUP(B18, Receiving!$A$2:$L$1000, 9, FALSE),
        IFERROR(VLOOKUP(B18, Receiving3!$A$2:$L$1000, 9, FALSE), 0)
    )
)</f>
        <v>0</v>
      </c>
      <c r="T18">
        <f>IF(G18=0,
    IFERROR(VLOOKUP(B18, Receiving2!$A$2:$L$1000, 10, FALSE),
        IFERROR(VLOOKUP(B18, Receiving!$A$2:$L$1000, 10, FALSE),
            IFERROR(VLOOKUP(B18, Receiving3!$A$2:$L$1000, 10, FALSE), 0)
        )
    ),
    IFERROR(VLOOKUP(B18, Receiving!$A$2:$L$1000, 10, FALSE),
        IFERROR(VLOOKUP(B18, Receiving3!$A$2:$L$1000, 10, FALSE), 0)
    )
)</f>
        <v>9</v>
      </c>
    </row>
    <row r="19" spans="1:20">
      <c r="A19">
        <v>10</v>
      </c>
      <c r="B19" t="s">
        <v>108</v>
      </c>
      <c r="C19" t="s">
        <v>16</v>
      </c>
      <c r="D19" t="s">
        <v>109</v>
      </c>
      <c r="E19" t="s">
        <v>110</v>
      </c>
      <c r="F19" s="3">
        <v>9</v>
      </c>
      <c r="G19">
        <f>IFERROR(VLOOKUP(B19, Rushing!$A$2:$L$1000, 3, FALSE), IFERROR(VLOOKUP(B19, Receiving!$A$2:$L$1000, 3, FALSE), 0))</f>
        <v>2</v>
      </c>
      <c r="H19">
        <f>IF(G19=0,
    IFERROR(VLOOKUP(B19, Rushing2!$A$2:$L$1000, 4, FALSE),
        IFERROR(VLOOKUP(B19, Rushing!$A$2:$L$1000, 4, FALSE),
            IFERROR(VLOOKUP(B19, Rushing3!$A$2:$L$1000, 4, FALSE), 0)
        )
    ),
    IFERROR(VLOOKUP(B19, Rushing!$A$2:$L$1000, 4, FALSE),
        IFERROR(VLOOKUP(B19, Rushing3!$A$2:$L$1000, 4, FALSE), 0)
    )
)</f>
        <v>0</v>
      </c>
      <c r="I19">
        <f>IF(G19=0,
    IFERROR(VLOOKUP(B19, Rushing2!$A$2:$L$1000, 5, FALSE),
        IFERROR(VLOOKUP(B19, Rushing!$A$2:$L$1000, 5, FALSE),
            IFERROR(VLOOKUP(B19, Rushing3!$A$2:$L$1000, 5, FALSE), 0)
        )
    ),
    IFERROR(VLOOKUP(B19, Rushing!$A$2:$L$1000, 5, FALSE),
        IFERROR(VLOOKUP(B19, Rushing3!$A$2:$L$1000, 5, FALSE), 0)
    )
)</f>
        <v>0</v>
      </c>
      <c r="J19">
        <f>IF(G19=0,
    IFERROR(VLOOKUP(B19, Rushing2!$A$2:$L$1000, 6, FALSE),
        IFERROR(VLOOKUP(B19, Rushing!$A$2:$L$1000, 6, FALSE),
            IFERROR(VLOOKUP(B19, Rushing3!$A$2:$L$1000, 6, FALSE), 0)
        )
    ),
    IFERROR(VLOOKUP(B19, Rushing!$A$2:$L$1000, 6, FALSE),
        IFERROR(VLOOKUP(B19, Rushing3!$A$2:$L$1000, 6, FALSE), 0)
    )
)</f>
        <v>0</v>
      </c>
      <c r="K19">
        <f>IF(G19=0,
    IFERROR(VLOOKUP(B19, Rushing2!$A$2:$L$1000, 7, FALSE),
        IFERROR(VLOOKUP(B19, Rushing!$A$2:$L$1000, 7, FALSE),
            IFERROR(VLOOKUP(B19, Rushing3!$A$2:$L$1000, 7, FALSE), 0)
        )
    ),
    IFERROR(VLOOKUP(B19, Rushing!$A$2:$L$1000, 7, FALSE),
        IFERROR(VLOOKUP(B19, Rushing3!$A$2:$L$1000, 7, FALSE), 0)
    )
)</f>
        <v>0</v>
      </c>
      <c r="L19">
        <f>IF(G19=0,
    IFERROR(VLOOKUP(B19, Rushing2!$A$2:$L$1000, 8, FALSE),
        IFERROR(VLOOKUP(B19, Rushing!$A$2:$L$1000, 8, FALSE),
            IFERROR(VLOOKUP(B19, Rushing3!$A$2:$L$1000, 8, FALSE), 0)
        )
    ),
    IFERROR(VLOOKUP(B19, Rushing!$A$2:$L$1000, 8, FALSE),
        IFERROR(VLOOKUP(B19, Rushing3!$A$2:$L$1000, 8, FALSE), 0)
    )
)</f>
        <v>0</v>
      </c>
      <c r="M19">
        <f>IF(G19=0,
    IFERROR(VLOOKUP(B19, Rushing2!$A$2:$L$1000, 9, FALSE),
        IFERROR(VLOOKUP(B19, Rushing!$A$2:$L$1000, 9, FALSE),
            IFERROR(VLOOKUP(B19, Rushing3!$A$2:$L$1000, 9, FALSE), 0)
        )
    ),
    IFERROR(VLOOKUP(B19, Rushing!$A$2:$L$1000, 9, FALSE),
        IFERROR(VLOOKUP(B19, Rushing3!$A$2:$L$1000, 9, FALSE), 0)
    )
)</f>
        <v>0</v>
      </c>
      <c r="N19">
        <f>IF(G19=0,
    IFERROR(VLOOKUP(B19, Receiving2!$A$2:$L$1000, 4, FALSE),
        IFERROR(VLOOKUP(B19, Receiving!$A$2:$L$1000, 4, FALSE),
            IFERROR(VLOOKUP(B19, Receiving3!$A$2:$L$1000, 4, FALSE), 0)
        )
    ),
    IFERROR(VLOOKUP(B19, Receiving!$A$2:$L$1000, 4, FALSE),
        IFERROR(VLOOKUP(B19, Receiving3!$A$2:$L$1000, 4, FALSE), 0)
    )
)</f>
        <v>2</v>
      </c>
      <c r="O19">
        <f>IF(G19=0,
    IFERROR(VLOOKUP(B19, Receiving2!$A$2:$L$1000, 5, FALSE),
        IFERROR(VLOOKUP(B19, Receiving!$A$2:$L$1000, 5, FALSE),
            IFERROR(VLOOKUP(B19, Receiving3!$A$2:$L$1000, 5, FALSE), 0)
        )
    ),
    IFERROR(VLOOKUP(B19, Receiving!$A$2:$L$1000, 5, FALSE),
        IFERROR(VLOOKUP(B19, Receiving3!$A$2:$L$1000, 5, FALSE), 0)
    )
)</f>
        <v>45</v>
      </c>
      <c r="P19">
        <f>IF(G19=0,
    IFERROR(VLOOKUP(B19, Receiving2!$A$2:$L$1000, 6, FALSE),
        IFERROR(VLOOKUP(B19, Receiving!$A$2:$L$1000, 6, FALSE),
            IFERROR(VLOOKUP(B19, Receiving3!$A$2:$L$1000, 6, FALSE), 0)
        )
    ),
    IFERROR(VLOOKUP(B19, Receiving!$A$2:$L$1000, 6, FALSE),
        IFERROR(VLOOKUP(B19, Receiving3!$A$2:$L$1000, 6, FALSE), 0)
    )
)</f>
        <v>22.5</v>
      </c>
      <c r="Q19">
        <f>IF(G19=0,
    IFERROR(VLOOKUP(B19, Receiving2!$A$2:$L$1000, 7, FALSE),
        IFERROR(VLOOKUP(B19, Receiving!$A$2:$L$1000, 7, FALSE),
            IFERROR(VLOOKUP(B19, Receiving3!$A$2:$L$1000, 7, FALSE), 0)
        )
    ),
    IFERROR(VLOOKUP(B19, Receiving!$A$2:$L$1000, 7, FALSE),
        IFERROR(VLOOKUP(B19, Receiving3!$A$2:$L$1000, 7, FALSE), 0)
    )
)</f>
        <v>22.5</v>
      </c>
      <c r="R19">
        <f>IF(G19=0,
    IFERROR(VLOOKUP(B19, Receiving2!$A$2:$L$1000, 8, FALSE),
        IFERROR(VLOOKUP(B19, Receiving!$A$2:$L$1000, 8, FALSE),
            IFERROR(VLOOKUP(B19, Receiving3!$A$2:$L$1000, 8, FALSE), 0)
        )
    ),
    IFERROR(VLOOKUP(B19, Receiving!$A$2:$L$1000, 8, FALSE),
        IFERROR(VLOOKUP(B19, Receiving3!$A$2:$L$1000, 8, FALSE), 0)
    )
)</f>
        <v>32</v>
      </c>
      <c r="S19">
        <f>IF(G19=0,
    IFERROR(VLOOKUP(B19, Receiving2!$A$2:$L$1000, 9, FALSE),
        IFERROR(VLOOKUP(B19, Receiving!$A$2:$L$1000, 9, FALSE),
            IFERROR(VLOOKUP(B19, Receiving3!$A$2:$L$1000, 9, FALSE), 0)
        )
    ),
    IFERROR(VLOOKUP(B19, Receiving!$A$2:$L$1000, 9, FALSE),
        IFERROR(VLOOKUP(B19, Receiving3!$A$2:$L$1000, 9, FALSE), 0)
    )
)</f>
        <v>0</v>
      </c>
      <c r="T19">
        <f>IF(G19=0,
    IFERROR(VLOOKUP(B19, Receiving2!$A$2:$L$1000, 10, FALSE),
        IFERROR(VLOOKUP(B19, Receiving!$A$2:$L$1000, 10, FALSE),
            IFERROR(VLOOKUP(B19, Receiving3!$A$2:$L$1000, 10, FALSE), 0)
        )
    ),
    IFERROR(VLOOKUP(B19, Receiving!$A$2:$L$1000, 10, FALSE),
        IFERROR(VLOOKUP(B19, Receiving3!$A$2:$L$1000, 10, FALSE), 0)
    )
)</f>
        <v>2</v>
      </c>
    </row>
    <row r="20" spans="1:20">
      <c r="A20">
        <v>86</v>
      </c>
      <c r="B20" t="s">
        <v>120</v>
      </c>
      <c r="C20" t="s">
        <v>16</v>
      </c>
      <c r="D20" t="s">
        <v>54</v>
      </c>
      <c r="E20" t="s">
        <v>87</v>
      </c>
      <c r="F20" s="3">
        <v>1</v>
      </c>
      <c r="G20">
        <f>IFERROR(VLOOKUP(B20, Rushing!$A$2:$L$1000, 3, FALSE), IFERROR(VLOOKUP(B20, Receiving!$A$2:$L$1000, 3, FALSE), 0))</f>
        <v>0</v>
      </c>
      <c r="H20">
        <f>IF(G20=0,
    IFERROR(VLOOKUP(B20, Rushing2!$A$2:$L$1000, 4, FALSE),
        IFERROR(VLOOKUP(B20, Rushing!$A$2:$L$1000, 4, FALSE),
            IFERROR(VLOOKUP(B20, Rushing3!$A$2:$L$1000, 4, FALSE), 0)
        )
    ),
    IFERROR(VLOOKUP(B20, Rushing!$A$2:$L$1000, 4, FALSE),
        IFERROR(VLOOKUP(B20, Rushing3!$A$2:$L$1000, 4, FALSE), 0)
    )
)</f>
        <v>1</v>
      </c>
      <c r="I20">
        <f>IF(G20=0,
    IFERROR(VLOOKUP(B20, Rushing2!$A$2:$L$1000, 5, FALSE),
        IFERROR(VLOOKUP(B20, Rushing!$A$2:$L$1000, 5, FALSE),
            IFERROR(VLOOKUP(B20, Rushing3!$A$2:$L$1000, 5, FALSE), 0)
        )
    ),
    IFERROR(VLOOKUP(B20, Rushing!$A$2:$L$1000, 5, FALSE),
        IFERROR(VLOOKUP(B20, Rushing3!$A$2:$L$1000, 5, FALSE), 0)
    )
)</f>
        <v>-3</v>
      </c>
      <c r="J20">
        <f>IF(G20=0,
    IFERROR(VLOOKUP(B20, Rushing2!$A$2:$L$1000, 6, FALSE),
        IFERROR(VLOOKUP(B20, Rushing!$A$2:$L$1000, 6, FALSE),
            IFERROR(VLOOKUP(B20, Rushing3!$A$2:$L$1000, 6, FALSE), 0)
        )
    ),
    IFERROR(VLOOKUP(B20, Rushing!$A$2:$L$1000, 6, FALSE),
        IFERROR(VLOOKUP(B20, Rushing3!$A$2:$L$1000, 6, FALSE), 0)
    )
)</f>
        <v>-3</v>
      </c>
      <c r="K20">
        <f>IF(G20=0,
    IFERROR(VLOOKUP(B20, Rushing2!$A$2:$L$1000, 7, FALSE),
        IFERROR(VLOOKUP(B20, Rushing!$A$2:$L$1000, 7, FALSE),
            IFERROR(VLOOKUP(B20, Rushing3!$A$2:$L$1000, 7, FALSE), 0)
        )
    ),
    IFERROR(VLOOKUP(B20, Rushing!$A$2:$L$1000, 7, FALSE),
        IFERROR(VLOOKUP(B20, Rushing3!$A$2:$L$1000, 7, FALSE), 0)
    )
)</f>
        <v>-1</v>
      </c>
      <c r="L20">
        <f>IF(G20=0,
    IFERROR(VLOOKUP(B20, Rushing2!$A$2:$L$1000, 8, FALSE),
        IFERROR(VLOOKUP(B20, Rushing!$A$2:$L$1000, 8, FALSE),
            IFERROR(VLOOKUP(B20, Rushing3!$A$2:$L$1000, 8, FALSE), 0)
        )
    ),
    IFERROR(VLOOKUP(B20, Rushing!$A$2:$L$1000, 8, FALSE),
        IFERROR(VLOOKUP(B20, Rushing3!$A$2:$L$1000, 8, FALSE), 0)
    )
)</f>
        <v>-3</v>
      </c>
      <c r="M20">
        <f>IF(G20=0,
    IFERROR(VLOOKUP(B20, Rushing2!$A$2:$L$1000, 9, FALSE),
        IFERROR(VLOOKUP(B20, Rushing!$A$2:$L$1000, 9, FALSE),
            IFERROR(VLOOKUP(B20, Rushing3!$A$2:$L$1000, 9, FALSE), 0)
        )
    ),
    IFERROR(VLOOKUP(B20, Rushing!$A$2:$L$1000, 9, FALSE),
        IFERROR(VLOOKUP(B20, Rushing3!$A$2:$L$1000, 9, FALSE), 0)
    )
)</f>
        <v>0</v>
      </c>
      <c r="N20">
        <f>IF(G20=0,
    IFERROR(VLOOKUP(B20, Receiving2!$A$2:$L$1000, 4, FALSE),
        IFERROR(VLOOKUP(B20, Receiving!$A$2:$L$1000, 4, FALSE),
            IFERROR(VLOOKUP(B20, Receiving3!$A$2:$L$1000, 4, FALSE), 0)
        )
    ),
    IFERROR(VLOOKUP(B20, Receiving!$A$2:$L$1000, 4, FALSE),
        IFERROR(VLOOKUP(B20, Receiving3!$A$2:$L$1000, 4, FALSE), 0)
    )
)</f>
        <v>4</v>
      </c>
      <c r="O20">
        <f>IF(G20=0,
    IFERROR(VLOOKUP(B20, Receiving2!$A$2:$L$1000, 5, FALSE),
        IFERROR(VLOOKUP(B20, Receiving!$A$2:$L$1000, 5, FALSE),
            IFERROR(VLOOKUP(B20, Receiving3!$A$2:$L$1000, 5, FALSE), 0)
        )
    ),
    IFERROR(VLOOKUP(B20, Receiving!$A$2:$L$1000, 5, FALSE),
        IFERROR(VLOOKUP(B20, Receiving3!$A$2:$L$1000, 5, FALSE), 0)
    )
)</f>
        <v>52</v>
      </c>
      <c r="P20">
        <f>IF(G20=0,
    IFERROR(VLOOKUP(B20, Receiving2!$A$2:$L$1000, 6, FALSE),
        IFERROR(VLOOKUP(B20, Receiving!$A$2:$L$1000, 6, FALSE),
            IFERROR(VLOOKUP(B20, Receiving3!$A$2:$L$1000, 6, FALSE), 0)
        )
    ),
    IFERROR(VLOOKUP(B20, Receiving!$A$2:$L$1000, 6, FALSE),
        IFERROR(VLOOKUP(B20, Receiving3!$A$2:$L$1000, 6, FALSE), 0)
    )
)</f>
        <v>13</v>
      </c>
      <c r="Q20">
        <f>IF(G20=0,
    IFERROR(VLOOKUP(B20, Receiving2!$A$2:$L$1000, 7, FALSE),
        IFERROR(VLOOKUP(B20, Receiving!$A$2:$L$1000, 7, FALSE),
            IFERROR(VLOOKUP(B20, Receiving3!$A$2:$L$1000, 7, FALSE), 0)
        )
    ),
    IFERROR(VLOOKUP(B20, Receiving!$A$2:$L$1000, 7, FALSE),
        IFERROR(VLOOKUP(B20, Receiving3!$A$2:$L$1000, 7, FALSE), 0)
    )
)</f>
        <v>17.3</v>
      </c>
      <c r="R20">
        <f>IF(G20=0,
    IFERROR(VLOOKUP(B20, Receiving2!$A$2:$L$1000, 8, FALSE),
        IFERROR(VLOOKUP(B20, Receiving!$A$2:$L$1000, 8, FALSE),
            IFERROR(VLOOKUP(B20, Receiving3!$A$2:$L$1000, 8, FALSE), 0)
        )
    ),
    IFERROR(VLOOKUP(B20, Receiving!$A$2:$L$1000, 8, FALSE),
        IFERROR(VLOOKUP(B20, Receiving3!$A$2:$L$1000, 8, FALSE), 0)
    )
)</f>
        <v>28</v>
      </c>
      <c r="S20">
        <f>IF(G20=0,
    IFERROR(VLOOKUP(B20, Receiving2!$A$2:$L$1000, 9, FALSE),
        IFERROR(VLOOKUP(B20, Receiving!$A$2:$L$1000, 9, FALSE),
            IFERROR(VLOOKUP(B20, Receiving3!$A$2:$L$1000, 9, FALSE), 0)
        )
    ),
    IFERROR(VLOOKUP(B20, Receiving!$A$2:$L$1000, 9, FALSE),
        IFERROR(VLOOKUP(B20, Receiving3!$A$2:$L$1000, 9, FALSE), 0)
    )
)</f>
        <v>0</v>
      </c>
      <c r="T20">
        <f>IF(G20=0,
    IFERROR(VLOOKUP(B20, Receiving2!$A$2:$L$1000, 10, FALSE),
        IFERROR(VLOOKUP(B20, Receiving!$A$2:$L$1000, 10, FALSE),
            IFERROR(VLOOKUP(B20, Receiving3!$A$2:$L$1000, 10, FALSE), 0)
        )
    ),
    IFERROR(VLOOKUP(B20, Receiving!$A$2:$L$1000, 10, FALSE),
        IFERROR(VLOOKUP(B20, Receiving3!$A$2:$L$1000, 10, FALSE), 0)
    )
)</f>
        <v>9</v>
      </c>
    </row>
    <row r="21" spans="1:20">
      <c r="A21">
        <v>84</v>
      </c>
      <c r="B21" t="s">
        <v>121</v>
      </c>
      <c r="C21" t="s">
        <v>16</v>
      </c>
      <c r="D21" t="s">
        <v>99</v>
      </c>
      <c r="E21" t="s">
        <v>122</v>
      </c>
      <c r="F21" s="3">
        <v>3</v>
      </c>
      <c r="G21">
        <f>IFERROR(VLOOKUP(B21, Rushing!$A$2:$L$1000, 3, FALSE), IFERROR(VLOOKUP(B21, Receiving!$A$2:$L$1000, 3, FALSE), 0))</f>
        <v>3</v>
      </c>
      <c r="H21">
        <f>IF(G21=0,
    IFERROR(VLOOKUP(B21, Rushing2!$A$2:$L$1000, 4, FALSE),
        IFERROR(VLOOKUP(B21, Rushing!$A$2:$L$1000, 4, FALSE),
            IFERROR(VLOOKUP(B21, Rushing3!$A$2:$L$1000, 4, FALSE), 0)
        )
    ),
    IFERROR(VLOOKUP(B21, Rushing!$A$2:$L$1000, 4, FALSE),
        IFERROR(VLOOKUP(B21, Rushing3!$A$2:$L$1000, 4, FALSE), 0)
    )
)</f>
        <v>2</v>
      </c>
      <c r="I21">
        <f>IF(G21=0,
    IFERROR(VLOOKUP(B21, Rushing2!$A$2:$L$1000, 5, FALSE),
        IFERROR(VLOOKUP(B21, Rushing!$A$2:$L$1000, 5, FALSE),
            IFERROR(VLOOKUP(B21, Rushing3!$A$2:$L$1000, 5, FALSE), 0)
        )
    ),
    IFERROR(VLOOKUP(B21, Rushing!$A$2:$L$1000, 5, FALSE),
        IFERROR(VLOOKUP(B21, Rushing3!$A$2:$L$1000, 5, FALSE), 0)
    )
)</f>
        <v>2</v>
      </c>
      <c r="J21">
        <f>IF(G21=0,
    IFERROR(VLOOKUP(B21, Rushing2!$A$2:$L$1000, 6, FALSE),
        IFERROR(VLOOKUP(B21, Rushing!$A$2:$L$1000, 6, FALSE),
            IFERROR(VLOOKUP(B21, Rushing3!$A$2:$L$1000, 6, FALSE), 0)
        )
    ),
    IFERROR(VLOOKUP(B21, Rushing!$A$2:$L$1000, 6, FALSE),
        IFERROR(VLOOKUP(B21, Rushing3!$A$2:$L$1000, 6, FALSE), 0)
    )
)</f>
        <v>1</v>
      </c>
      <c r="K21">
        <f>IF(G21=0,
    IFERROR(VLOOKUP(B21, Rushing2!$A$2:$L$1000, 7, FALSE),
        IFERROR(VLOOKUP(B21, Rushing!$A$2:$L$1000, 7, FALSE),
            IFERROR(VLOOKUP(B21, Rushing3!$A$2:$L$1000, 7, FALSE), 0)
        )
    ),
    IFERROR(VLOOKUP(B21, Rushing!$A$2:$L$1000, 7, FALSE),
        IFERROR(VLOOKUP(B21, Rushing3!$A$2:$L$1000, 7, FALSE), 0)
    )
)</f>
        <v>0.7</v>
      </c>
      <c r="L21">
        <f>IF(G21=0,
    IFERROR(VLOOKUP(B21, Rushing2!$A$2:$L$1000, 8, FALSE),
        IFERROR(VLOOKUP(B21, Rushing!$A$2:$L$1000, 8, FALSE),
            IFERROR(VLOOKUP(B21, Rushing3!$A$2:$L$1000, 8, FALSE), 0)
        )
    ),
    IFERROR(VLOOKUP(B21, Rushing!$A$2:$L$1000, 8, FALSE),
        IFERROR(VLOOKUP(B21, Rushing3!$A$2:$L$1000, 8, FALSE), 0)
    )
)</f>
        <v>7</v>
      </c>
      <c r="M21">
        <f>IF(G21=0,
    IFERROR(VLOOKUP(B21, Rushing2!$A$2:$L$1000, 9, FALSE),
        IFERROR(VLOOKUP(B21, Rushing!$A$2:$L$1000, 9, FALSE),
            IFERROR(VLOOKUP(B21, Rushing3!$A$2:$L$1000, 9, FALSE), 0)
        )
    ),
    IFERROR(VLOOKUP(B21, Rushing!$A$2:$L$1000, 9, FALSE),
        IFERROR(VLOOKUP(B21, Rushing3!$A$2:$L$1000, 9, FALSE), 0)
    )
)</f>
        <v>0</v>
      </c>
      <c r="N21">
        <f>IF(G21=0,
    IFERROR(VLOOKUP(B21, Receiving2!$A$2:$L$1000, 4, FALSE),
        IFERROR(VLOOKUP(B21, Receiving!$A$2:$L$1000, 4, FALSE),
            IFERROR(VLOOKUP(B21, Receiving3!$A$2:$L$1000, 4, FALSE), 0)
        )
    ),
    IFERROR(VLOOKUP(B21, Receiving!$A$2:$L$1000, 4, FALSE),
        IFERROR(VLOOKUP(B21, Receiving3!$A$2:$L$1000, 4, FALSE), 0)
    )
)</f>
        <v>5</v>
      </c>
      <c r="O21">
        <f>IF(G21=0,
    IFERROR(VLOOKUP(B21, Receiving2!$A$2:$L$1000, 5, FALSE),
        IFERROR(VLOOKUP(B21, Receiving!$A$2:$L$1000, 5, FALSE),
            IFERROR(VLOOKUP(B21, Receiving3!$A$2:$L$1000, 5, FALSE), 0)
        )
    ),
    IFERROR(VLOOKUP(B21, Receiving!$A$2:$L$1000, 5, FALSE),
        IFERROR(VLOOKUP(B21, Receiving3!$A$2:$L$1000, 5, FALSE), 0)
    )
)</f>
        <v>40</v>
      </c>
      <c r="P21">
        <f>IF(G21=0,
    IFERROR(VLOOKUP(B21, Receiving2!$A$2:$L$1000, 6, FALSE),
        IFERROR(VLOOKUP(B21, Receiving!$A$2:$L$1000, 6, FALSE),
            IFERROR(VLOOKUP(B21, Receiving3!$A$2:$L$1000, 6, FALSE), 0)
        )
    ),
    IFERROR(VLOOKUP(B21, Receiving!$A$2:$L$1000, 6, FALSE),
        IFERROR(VLOOKUP(B21, Receiving3!$A$2:$L$1000, 6, FALSE), 0)
    )
)</f>
        <v>8</v>
      </c>
      <c r="Q21">
        <f>IF(G21=0,
    IFERROR(VLOOKUP(B21, Receiving2!$A$2:$L$1000, 7, FALSE),
        IFERROR(VLOOKUP(B21, Receiving!$A$2:$L$1000, 7, FALSE),
            IFERROR(VLOOKUP(B21, Receiving3!$A$2:$L$1000, 7, FALSE), 0)
        )
    ),
    IFERROR(VLOOKUP(B21, Receiving!$A$2:$L$1000, 7, FALSE),
        IFERROR(VLOOKUP(B21, Receiving3!$A$2:$L$1000, 7, FALSE), 0)
    )
)</f>
        <v>13.3</v>
      </c>
      <c r="R21">
        <f>IF(G21=0,
    IFERROR(VLOOKUP(B21, Receiving2!$A$2:$L$1000, 8, FALSE),
        IFERROR(VLOOKUP(B21, Receiving!$A$2:$L$1000, 8, FALSE),
            IFERROR(VLOOKUP(B21, Receiving3!$A$2:$L$1000, 8, FALSE), 0)
        )
    ),
    IFERROR(VLOOKUP(B21, Receiving!$A$2:$L$1000, 8, FALSE),
        IFERROR(VLOOKUP(B21, Receiving3!$A$2:$L$1000, 8, FALSE), 0)
    )
)</f>
        <v>13</v>
      </c>
      <c r="S21">
        <f>IF(G21=0,
    IFERROR(VLOOKUP(B21, Receiving2!$A$2:$L$1000, 9, FALSE),
        IFERROR(VLOOKUP(B21, Receiving!$A$2:$L$1000, 9, FALSE),
            IFERROR(VLOOKUP(B21, Receiving3!$A$2:$L$1000, 9, FALSE), 0)
        )
    ),
    IFERROR(VLOOKUP(B21, Receiving!$A$2:$L$1000, 9, FALSE),
        IFERROR(VLOOKUP(B21, Receiving3!$A$2:$L$1000, 9, FALSE), 0)
    )
)</f>
        <v>0</v>
      </c>
      <c r="T21">
        <f>IF(G21=0,
    IFERROR(VLOOKUP(B21, Receiving2!$A$2:$L$1000, 10, FALSE),
        IFERROR(VLOOKUP(B21, Receiving!$A$2:$L$1000, 10, FALSE),
            IFERROR(VLOOKUP(B21, Receiving3!$A$2:$L$1000, 10, FALSE), 0)
        )
    ),
    IFERROR(VLOOKUP(B21, Receiving!$A$2:$L$1000, 10, FALSE),
        IFERROR(VLOOKUP(B21, Receiving3!$A$2:$L$1000, 10, FALSE), 0)
    )
)</f>
        <v>14</v>
      </c>
    </row>
    <row r="22" spans="1:20">
      <c r="A22">
        <v>17</v>
      </c>
      <c r="B22" t="s">
        <v>131</v>
      </c>
      <c r="C22" t="s">
        <v>16</v>
      </c>
      <c r="D22" t="s">
        <v>96</v>
      </c>
      <c r="E22" t="s">
        <v>74</v>
      </c>
      <c r="F22" s="3">
        <v>4</v>
      </c>
      <c r="G22">
        <f>IFERROR(VLOOKUP(B22, Rushing!$A$2:$L$1000, 3, FALSE), IFERROR(VLOOKUP(B22, Receiving!$A$2:$L$1000, 3, FALSE), 0))</f>
        <v>0</v>
      </c>
      <c r="H22">
        <f>IF(G22=0,
    IFERROR(VLOOKUP(B22, Rushing2!$A$2:$L$1000, 4, FALSE),
        IFERROR(VLOOKUP(B22, Rushing!$A$2:$L$1000, 4, FALSE),
            IFERROR(VLOOKUP(B22, Rushing3!$A$2:$L$1000, 4, FALSE), 0)
        )
    ),
    IFERROR(VLOOKUP(B22, Rushing!$A$2:$L$1000, 4, FALSE),
        IFERROR(VLOOKUP(B22, Rushing3!$A$2:$L$1000, 4, FALSE), 0)
    )
)</f>
        <v>0</v>
      </c>
      <c r="I22">
        <f>IF(G22=0,
    IFERROR(VLOOKUP(B22, Rushing2!$A$2:$L$1000, 5, FALSE),
        IFERROR(VLOOKUP(B22, Rushing!$A$2:$L$1000, 5, FALSE),
            IFERROR(VLOOKUP(B22, Rushing3!$A$2:$L$1000, 5, FALSE), 0)
        )
    ),
    IFERROR(VLOOKUP(B22, Rushing!$A$2:$L$1000, 5, FALSE),
        IFERROR(VLOOKUP(B22, Rushing3!$A$2:$L$1000, 5, FALSE), 0)
    )
)</f>
        <v>0</v>
      </c>
      <c r="J22">
        <f>IF(G22=0,
    IFERROR(VLOOKUP(B22, Rushing2!$A$2:$L$1000, 6, FALSE),
        IFERROR(VLOOKUP(B22, Rushing!$A$2:$L$1000, 6, FALSE),
            IFERROR(VLOOKUP(B22, Rushing3!$A$2:$L$1000, 6, FALSE), 0)
        )
    ),
    IFERROR(VLOOKUP(B22, Rushing!$A$2:$L$1000, 6, FALSE),
        IFERROR(VLOOKUP(B22, Rushing3!$A$2:$L$1000, 6, FALSE), 0)
    )
)</f>
        <v>0</v>
      </c>
      <c r="K22">
        <f>IF(G22=0,
    IFERROR(VLOOKUP(B22, Rushing2!$A$2:$L$1000, 7, FALSE),
        IFERROR(VLOOKUP(B22, Rushing!$A$2:$L$1000, 7, FALSE),
            IFERROR(VLOOKUP(B22, Rushing3!$A$2:$L$1000, 7, FALSE), 0)
        )
    ),
    IFERROR(VLOOKUP(B22, Rushing!$A$2:$L$1000, 7, FALSE),
        IFERROR(VLOOKUP(B22, Rushing3!$A$2:$L$1000, 7, FALSE), 0)
    )
)</f>
        <v>0</v>
      </c>
      <c r="L22">
        <f>IF(G22=0,
    IFERROR(VLOOKUP(B22, Rushing2!$A$2:$L$1000, 8, FALSE),
        IFERROR(VLOOKUP(B22, Rushing!$A$2:$L$1000, 8, FALSE),
            IFERROR(VLOOKUP(B22, Rushing3!$A$2:$L$1000, 8, FALSE), 0)
        )
    ),
    IFERROR(VLOOKUP(B22, Rushing!$A$2:$L$1000, 8, FALSE),
        IFERROR(VLOOKUP(B22, Rushing3!$A$2:$L$1000, 8, FALSE), 0)
    )
)</f>
        <v>0</v>
      </c>
      <c r="M22">
        <f>IF(G22=0,
    IFERROR(VLOOKUP(B22, Rushing2!$A$2:$L$1000, 9, FALSE),
        IFERROR(VLOOKUP(B22, Rushing!$A$2:$L$1000, 9, FALSE),
            IFERROR(VLOOKUP(B22, Rushing3!$A$2:$L$1000, 9, FALSE), 0)
        )
    ),
    IFERROR(VLOOKUP(B22, Rushing!$A$2:$L$1000, 9, FALSE),
        IFERROR(VLOOKUP(B22, Rushing3!$A$2:$L$1000, 9, FALSE), 0)
    )
)</f>
        <v>0</v>
      </c>
      <c r="N22">
        <f>IF(G22=0,
    IFERROR(VLOOKUP(B22, Receiving2!$A$2:$L$1000, 4, FALSE),
        IFERROR(VLOOKUP(B22, Receiving!$A$2:$L$1000, 4, FALSE),
            IFERROR(VLOOKUP(B22, Receiving3!$A$2:$L$1000, 4, FALSE), 0)
        )
    ),
    IFERROR(VLOOKUP(B22, Receiving!$A$2:$L$1000, 4, FALSE),
        IFERROR(VLOOKUP(B22, Receiving3!$A$2:$L$1000, 4, FALSE), 0)
    )
)</f>
        <v>3</v>
      </c>
      <c r="O22">
        <f>IF(G22=0,
    IFERROR(VLOOKUP(B22, Receiving2!$A$2:$L$1000, 5, FALSE),
        IFERROR(VLOOKUP(B22, Receiving!$A$2:$L$1000, 5, FALSE),
            IFERROR(VLOOKUP(B22, Receiving3!$A$2:$L$1000, 5, FALSE), 0)
        )
    ),
    IFERROR(VLOOKUP(B22, Receiving!$A$2:$L$1000, 5, FALSE),
        IFERROR(VLOOKUP(B22, Receiving3!$A$2:$L$1000, 5, FALSE), 0)
    )
)</f>
        <v>21</v>
      </c>
      <c r="P22">
        <f>IF(G22=0,
    IFERROR(VLOOKUP(B22, Receiving2!$A$2:$L$1000, 6, FALSE),
        IFERROR(VLOOKUP(B22, Receiving!$A$2:$L$1000, 6, FALSE),
            IFERROR(VLOOKUP(B22, Receiving3!$A$2:$L$1000, 6, FALSE), 0)
        )
    ),
    IFERROR(VLOOKUP(B22, Receiving!$A$2:$L$1000, 6, FALSE),
        IFERROR(VLOOKUP(B22, Receiving3!$A$2:$L$1000, 6, FALSE), 0)
    )
)</f>
        <v>7</v>
      </c>
      <c r="Q22">
        <f>IF(G22=0,
    IFERROR(VLOOKUP(B22, Receiving2!$A$2:$L$1000, 7, FALSE),
        IFERROR(VLOOKUP(B22, Receiving!$A$2:$L$1000, 7, FALSE),
            IFERROR(VLOOKUP(B22, Receiving3!$A$2:$L$1000, 7, FALSE), 0)
        )
    ),
    IFERROR(VLOOKUP(B22, Receiving!$A$2:$L$1000, 7, FALSE),
        IFERROR(VLOOKUP(B22, Receiving3!$A$2:$L$1000, 7, FALSE), 0)
    )
)</f>
        <v>10.5</v>
      </c>
      <c r="R22">
        <f>IF(G22=0,
    IFERROR(VLOOKUP(B22, Receiving2!$A$2:$L$1000, 8, FALSE),
        IFERROR(VLOOKUP(B22, Receiving!$A$2:$L$1000, 8, FALSE),
            IFERROR(VLOOKUP(B22, Receiving3!$A$2:$L$1000, 8, FALSE), 0)
        )
    ),
    IFERROR(VLOOKUP(B22, Receiving!$A$2:$L$1000, 8, FALSE),
        IFERROR(VLOOKUP(B22, Receiving3!$A$2:$L$1000, 8, FALSE), 0)
    )
)</f>
        <v>10</v>
      </c>
      <c r="S22">
        <f>IF(G22=0,
    IFERROR(VLOOKUP(B22, Receiving2!$A$2:$L$1000, 9, FALSE),
        IFERROR(VLOOKUP(B22, Receiving!$A$2:$L$1000, 9, FALSE),
            IFERROR(VLOOKUP(B22, Receiving3!$A$2:$L$1000, 9, FALSE), 0)
        )
    ),
    IFERROR(VLOOKUP(B22, Receiving!$A$2:$L$1000, 9, FALSE),
        IFERROR(VLOOKUP(B22, Receiving3!$A$2:$L$1000, 9, FALSE), 0)
    )
)</f>
        <v>0</v>
      </c>
      <c r="T22">
        <f>IF(G22=0,
    IFERROR(VLOOKUP(B22, Receiving2!$A$2:$L$1000, 10, FALSE),
        IFERROR(VLOOKUP(B22, Receiving!$A$2:$L$1000, 10, FALSE),
            IFERROR(VLOOKUP(B22, Receiving3!$A$2:$L$1000, 10, FALSE), 0)
        )
    ),
    IFERROR(VLOOKUP(B22, Receiving!$A$2:$L$1000, 10, FALSE),
        IFERROR(VLOOKUP(B22, Receiving3!$A$2:$L$1000, 10, FALSE), 0)
    )
)</f>
        <v>4</v>
      </c>
    </row>
    <row r="23" spans="1:20">
      <c r="A23">
        <v>83</v>
      </c>
      <c r="B23" t="s">
        <v>132</v>
      </c>
      <c r="C23" t="s">
        <v>16</v>
      </c>
      <c r="D23" t="s">
        <v>133</v>
      </c>
      <c r="E23" t="s">
        <v>74</v>
      </c>
      <c r="F23" s="3">
        <v>0</v>
      </c>
      <c r="G23">
        <f>IFERROR(VLOOKUP(B23, Rushing!$A$2:$L$1000, 3, FALSE), IFERROR(VLOOKUP(B23, Receiving!$A$2:$L$1000, 3, FALSE), 0))</f>
        <v>0</v>
      </c>
      <c r="H23">
        <f>IF(G23=0,
    IFERROR(VLOOKUP(B23, Rushing2!$A$2:$L$1000, 4, FALSE),
        IFERROR(VLOOKUP(B23, Rushing!$A$2:$L$1000, 4, FALSE),
            IFERROR(VLOOKUP(B23, Rushing3!$A$2:$L$1000, 4, FALSE), 0)
        )
    ),
    IFERROR(VLOOKUP(B23, Rushing!$A$2:$L$1000, 4, FALSE),
        IFERROR(VLOOKUP(B23, Rushing3!$A$2:$L$1000, 4, FALSE), 0)
    )
)</f>
        <v>0</v>
      </c>
      <c r="I23">
        <f>IF(G23=0,
    IFERROR(VLOOKUP(B23, Rushing2!$A$2:$L$1000, 5, FALSE),
        IFERROR(VLOOKUP(B23, Rushing!$A$2:$L$1000, 5, FALSE),
            IFERROR(VLOOKUP(B23, Rushing3!$A$2:$L$1000, 5, FALSE), 0)
        )
    ),
    IFERROR(VLOOKUP(B23, Rushing!$A$2:$L$1000, 5, FALSE),
        IFERROR(VLOOKUP(B23, Rushing3!$A$2:$L$1000, 5, FALSE), 0)
    )
)</f>
        <v>0</v>
      </c>
      <c r="J23">
        <f>IF(G23=0,
    IFERROR(VLOOKUP(B23, Rushing2!$A$2:$L$1000, 6, FALSE),
        IFERROR(VLOOKUP(B23, Rushing!$A$2:$L$1000, 6, FALSE),
            IFERROR(VLOOKUP(B23, Rushing3!$A$2:$L$1000, 6, FALSE), 0)
        )
    ),
    IFERROR(VLOOKUP(B23, Rushing!$A$2:$L$1000, 6, FALSE),
        IFERROR(VLOOKUP(B23, Rushing3!$A$2:$L$1000, 6, FALSE), 0)
    )
)</f>
        <v>0</v>
      </c>
      <c r="K23">
        <f>IF(G23=0,
    IFERROR(VLOOKUP(B23, Rushing2!$A$2:$L$1000, 7, FALSE),
        IFERROR(VLOOKUP(B23, Rushing!$A$2:$L$1000, 7, FALSE),
            IFERROR(VLOOKUP(B23, Rushing3!$A$2:$L$1000, 7, FALSE), 0)
        )
    ),
    IFERROR(VLOOKUP(B23, Rushing!$A$2:$L$1000, 7, FALSE),
        IFERROR(VLOOKUP(B23, Rushing3!$A$2:$L$1000, 7, FALSE), 0)
    )
)</f>
        <v>0</v>
      </c>
      <c r="L23">
        <f>IF(G23=0,
    IFERROR(VLOOKUP(B23, Rushing2!$A$2:$L$1000, 8, FALSE),
        IFERROR(VLOOKUP(B23, Rushing!$A$2:$L$1000, 8, FALSE),
            IFERROR(VLOOKUP(B23, Rushing3!$A$2:$L$1000, 8, FALSE), 0)
        )
    ),
    IFERROR(VLOOKUP(B23, Rushing!$A$2:$L$1000, 8, FALSE),
        IFERROR(VLOOKUP(B23, Rushing3!$A$2:$L$1000, 8, FALSE), 0)
    )
)</f>
        <v>0</v>
      </c>
      <c r="M23">
        <f>IF(G23=0,
    IFERROR(VLOOKUP(B23, Rushing2!$A$2:$L$1000, 9, FALSE),
        IFERROR(VLOOKUP(B23, Rushing!$A$2:$L$1000, 9, FALSE),
            IFERROR(VLOOKUP(B23, Rushing3!$A$2:$L$1000, 9, FALSE), 0)
        )
    ),
    IFERROR(VLOOKUP(B23, Rushing!$A$2:$L$1000, 9, FALSE),
        IFERROR(VLOOKUP(B23, Rushing3!$A$2:$L$1000, 9, FALSE), 0)
    )
)</f>
        <v>0</v>
      </c>
      <c r="N23">
        <f>IF(G23=0,
    IFERROR(VLOOKUP(B23, Receiving2!$A$2:$L$1000, 4, FALSE),
        IFERROR(VLOOKUP(B23, Receiving!$A$2:$L$1000, 4, FALSE),
            IFERROR(VLOOKUP(B23, Receiving3!$A$2:$L$1000, 4, FALSE), 0)
        )
    ),
    IFERROR(VLOOKUP(B23, Receiving!$A$2:$L$1000, 4, FALSE),
        IFERROR(VLOOKUP(B23, Receiving3!$A$2:$L$1000, 4, FALSE), 0)
    )
)</f>
        <v>0</v>
      </c>
      <c r="O23">
        <f>IF(G23=0,
    IFERROR(VLOOKUP(B23, Receiving2!$A$2:$L$1000, 5, FALSE),
        IFERROR(VLOOKUP(B23, Receiving!$A$2:$L$1000, 5, FALSE),
            IFERROR(VLOOKUP(B23, Receiving3!$A$2:$L$1000, 5, FALSE), 0)
        )
    ),
    IFERROR(VLOOKUP(B23, Receiving!$A$2:$L$1000, 5, FALSE),
        IFERROR(VLOOKUP(B23, Receiving3!$A$2:$L$1000, 5, FALSE), 0)
    )
)</f>
        <v>0</v>
      </c>
      <c r="P23">
        <f>IF(G23=0,
    IFERROR(VLOOKUP(B23, Receiving2!$A$2:$L$1000, 6, FALSE),
        IFERROR(VLOOKUP(B23, Receiving!$A$2:$L$1000, 6, FALSE),
            IFERROR(VLOOKUP(B23, Receiving3!$A$2:$L$1000, 6, FALSE), 0)
        )
    ),
    IFERROR(VLOOKUP(B23, Receiving!$A$2:$L$1000, 6, FALSE),
        IFERROR(VLOOKUP(B23, Receiving3!$A$2:$L$1000, 6, FALSE), 0)
    )
)</f>
        <v>0</v>
      </c>
      <c r="Q23">
        <f>IF(G23=0,
    IFERROR(VLOOKUP(B23, Receiving2!$A$2:$L$1000, 7, FALSE),
        IFERROR(VLOOKUP(B23, Receiving!$A$2:$L$1000, 7, FALSE),
            IFERROR(VLOOKUP(B23, Receiving3!$A$2:$L$1000, 7, FALSE), 0)
        )
    ),
    IFERROR(VLOOKUP(B23, Receiving!$A$2:$L$1000, 7, FALSE),
        IFERROR(VLOOKUP(B23, Receiving3!$A$2:$L$1000, 7, FALSE), 0)
    )
)</f>
        <v>0</v>
      </c>
      <c r="R23">
        <f>IF(G23=0,
    IFERROR(VLOOKUP(B23, Receiving2!$A$2:$L$1000, 8, FALSE),
        IFERROR(VLOOKUP(B23, Receiving!$A$2:$L$1000, 8, FALSE),
            IFERROR(VLOOKUP(B23, Receiving3!$A$2:$L$1000, 8, FALSE), 0)
        )
    ),
    IFERROR(VLOOKUP(B23, Receiving!$A$2:$L$1000, 8, FALSE),
        IFERROR(VLOOKUP(B23, Receiving3!$A$2:$L$1000, 8, FALSE), 0)
    )
)</f>
        <v>0</v>
      </c>
      <c r="S23">
        <f>IF(G23=0,
    IFERROR(VLOOKUP(B23, Receiving2!$A$2:$L$1000, 9, FALSE),
        IFERROR(VLOOKUP(B23, Receiving!$A$2:$L$1000, 9, FALSE),
            IFERROR(VLOOKUP(B23, Receiving3!$A$2:$L$1000, 9, FALSE), 0)
        )
    ),
    IFERROR(VLOOKUP(B23, Receiving!$A$2:$L$1000, 9, FALSE),
        IFERROR(VLOOKUP(B23, Receiving3!$A$2:$L$1000, 9, FALSE), 0)
    )
)</f>
        <v>0</v>
      </c>
      <c r="T23">
        <f>IF(G23=0,
    IFERROR(VLOOKUP(B23, Receiving2!$A$2:$L$1000, 10, FALSE),
        IFERROR(VLOOKUP(B23, Receiving!$A$2:$L$1000, 10, FALSE),
            IFERROR(VLOOKUP(B23, Receiving3!$A$2:$L$1000, 10, FALSE), 0)
        )
    ),
    IFERROR(VLOOKUP(B23, Receiving!$A$2:$L$1000, 10, FALSE),
        IFERROR(VLOOKUP(B23, Receiving3!$A$2:$L$1000, 10, FALSE), 0)
    )
)</f>
        <v>0</v>
      </c>
    </row>
    <row r="24" spans="1:20">
      <c r="A24">
        <v>82</v>
      </c>
      <c r="B24" t="s">
        <v>134</v>
      </c>
      <c r="C24" t="s">
        <v>16</v>
      </c>
      <c r="D24" t="s">
        <v>112</v>
      </c>
      <c r="E24" t="s">
        <v>74</v>
      </c>
      <c r="F24" s="3">
        <v>0</v>
      </c>
      <c r="G24">
        <f>IFERROR(VLOOKUP(B24, Rushing!$A$2:$L$1000, 3, FALSE), IFERROR(VLOOKUP(B24, Receiving!$A$2:$L$1000, 3, FALSE), 0))</f>
        <v>0</v>
      </c>
      <c r="H24">
        <f>IF(G24=0,
    IFERROR(VLOOKUP(B24, Rushing2!$A$2:$L$1000, 4, FALSE),
        IFERROR(VLOOKUP(B24, Rushing!$A$2:$L$1000, 4, FALSE),
            IFERROR(VLOOKUP(B24, Rushing3!$A$2:$L$1000, 4, FALSE), 0)
        )
    ),
    IFERROR(VLOOKUP(B24, Rushing!$A$2:$L$1000, 4, FALSE),
        IFERROR(VLOOKUP(B24, Rushing3!$A$2:$L$1000, 4, FALSE), 0)
    )
)</f>
        <v>0</v>
      </c>
      <c r="I24">
        <f>IF(G24=0,
    IFERROR(VLOOKUP(B24, Rushing2!$A$2:$L$1000, 5, FALSE),
        IFERROR(VLOOKUP(B24, Rushing!$A$2:$L$1000, 5, FALSE),
            IFERROR(VLOOKUP(B24, Rushing3!$A$2:$L$1000, 5, FALSE), 0)
        )
    ),
    IFERROR(VLOOKUP(B24, Rushing!$A$2:$L$1000, 5, FALSE),
        IFERROR(VLOOKUP(B24, Rushing3!$A$2:$L$1000, 5, FALSE), 0)
    )
)</f>
        <v>0</v>
      </c>
      <c r="J24">
        <f>IF(G24=0,
    IFERROR(VLOOKUP(B24, Rushing2!$A$2:$L$1000, 6, FALSE),
        IFERROR(VLOOKUP(B24, Rushing!$A$2:$L$1000, 6, FALSE),
            IFERROR(VLOOKUP(B24, Rushing3!$A$2:$L$1000, 6, FALSE), 0)
        )
    ),
    IFERROR(VLOOKUP(B24, Rushing!$A$2:$L$1000, 6, FALSE),
        IFERROR(VLOOKUP(B24, Rushing3!$A$2:$L$1000, 6, FALSE), 0)
    )
)</f>
        <v>0</v>
      </c>
      <c r="K24">
        <f>IF(G24=0,
    IFERROR(VLOOKUP(B24, Rushing2!$A$2:$L$1000, 7, FALSE),
        IFERROR(VLOOKUP(B24, Rushing!$A$2:$L$1000, 7, FALSE),
            IFERROR(VLOOKUP(B24, Rushing3!$A$2:$L$1000, 7, FALSE), 0)
        )
    ),
    IFERROR(VLOOKUP(B24, Rushing!$A$2:$L$1000, 7, FALSE),
        IFERROR(VLOOKUP(B24, Rushing3!$A$2:$L$1000, 7, FALSE), 0)
    )
)</f>
        <v>0</v>
      </c>
      <c r="L24">
        <f>IF(G24=0,
    IFERROR(VLOOKUP(B24, Rushing2!$A$2:$L$1000, 8, FALSE),
        IFERROR(VLOOKUP(B24, Rushing!$A$2:$L$1000, 8, FALSE),
            IFERROR(VLOOKUP(B24, Rushing3!$A$2:$L$1000, 8, FALSE), 0)
        )
    ),
    IFERROR(VLOOKUP(B24, Rushing!$A$2:$L$1000, 8, FALSE),
        IFERROR(VLOOKUP(B24, Rushing3!$A$2:$L$1000, 8, FALSE), 0)
    )
)</f>
        <v>0</v>
      </c>
      <c r="M24">
        <f>IF(G24=0,
    IFERROR(VLOOKUP(B24, Rushing2!$A$2:$L$1000, 9, FALSE),
        IFERROR(VLOOKUP(B24, Rushing!$A$2:$L$1000, 9, FALSE),
            IFERROR(VLOOKUP(B24, Rushing3!$A$2:$L$1000, 9, FALSE), 0)
        )
    ),
    IFERROR(VLOOKUP(B24, Rushing!$A$2:$L$1000, 9, FALSE),
        IFERROR(VLOOKUP(B24, Rushing3!$A$2:$L$1000, 9, FALSE), 0)
    )
)</f>
        <v>0</v>
      </c>
      <c r="N24">
        <f>IF(G24=0,
    IFERROR(VLOOKUP(B24, Receiving2!$A$2:$L$1000, 4, FALSE),
        IFERROR(VLOOKUP(B24, Receiving!$A$2:$L$1000, 4, FALSE),
            IFERROR(VLOOKUP(B24, Receiving3!$A$2:$L$1000, 4, FALSE), 0)
        )
    ),
    IFERROR(VLOOKUP(B24, Receiving!$A$2:$L$1000, 4, FALSE),
        IFERROR(VLOOKUP(B24, Receiving3!$A$2:$L$1000, 4, FALSE), 0)
    )
)</f>
        <v>0</v>
      </c>
      <c r="O24">
        <f>IF(G24=0,
    IFERROR(VLOOKUP(B24, Receiving2!$A$2:$L$1000, 5, FALSE),
        IFERROR(VLOOKUP(B24, Receiving!$A$2:$L$1000, 5, FALSE),
            IFERROR(VLOOKUP(B24, Receiving3!$A$2:$L$1000, 5, FALSE), 0)
        )
    ),
    IFERROR(VLOOKUP(B24, Receiving!$A$2:$L$1000, 5, FALSE),
        IFERROR(VLOOKUP(B24, Receiving3!$A$2:$L$1000, 5, FALSE), 0)
    )
)</f>
        <v>0</v>
      </c>
      <c r="P24">
        <f>IF(G24=0,
    IFERROR(VLOOKUP(B24, Receiving2!$A$2:$L$1000, 6, FALSE),
        IFERROR(VLOOKUP(B24, Receiving!$A$2:$L$1000, 6, FALSE),
            IFERROR(VLOOKUP(B24, Receiving3!$A$2:$L$1000, 6, FALSE), 0)
        )
    ),
    IFERROR(VLOOKUP(B24, Receiving!$A$2:$L$1000, 6, FALSE),
        IFERROR(VLOOKUP(B24, Receiving3!$A$2:$L$1000, 6, FALSE), 0)
    )
)</f>
        <v>0</v>
      </c>
      <c r="Q24">
        <f>IF(G24=0,
    IFERROR(VLOOKUP(B24, Receiving2!$A$2:$L$1000, 7, FALSE),
        IFERROR(VLOOKUP(B24, Receiving!$A$2:$L$1000, 7, FALSE),
            IFERROR(VLOOKUP(B24, Receiving3!$A$2:$L$1000, 7, FALSE), 0)
        )
    ),
    IFERROR(VLOOKUP(B24, Receiving!$A$2:$L$1000, 7, FALSE),
        IFERROR(VLOOKUP(B24, Receiving3!$A$2:$L$1000, 7, FALSE), 0)
    )
)</f>
        <v>0</v>
      </c>
      <c r="R24">
        <f>IF(G24=0,
    IFERROR(VLOOKUP(B24, Receiving2!$A$2:$L$1000, 8, FALSE),
        IFERROR(VLOOKUP(B24, Receiving!$A$2:$L$1000, 8, FALSE),
            IFERROR(VLOOKUP(B24, Receiving3!$A$2:$L$1000, 8, FALSE), 0)
        )
    ),
    IFERROR(VLOOKUP(B24, Receiving!$A$2:$L$1000, 8, FALSE),
        IFERROR(VLOOKUP(B24, Receiving3!$A$2:$L$1000, 8, FALSE), 0)
    )
)</f>
        <v>0</v>
      </c>
      <c r="S24">
        <f>IF(G24=0,
    IFERROR(VLOOKUP(B24, Receiving2!$A$2:$L$1000, 9, FALSE),
        IFERROR(VLOOKUP(B24, Receiving!$A$2:$L$1000, 9, FALSE),
            IFERROR(VLOOKUP(B24, Receiving3!$A$2:$L$1000, 9, FALSE), 0)
        )
    ),
    IFERROR(VLOOKUP(B24, Receiving!$A$2:$L$1000, 9, FALSE),
        IFERROR(VLOOKUP(B24, Receiving3!$A$2:$L$1000, 9, FALSE), 0)
    )
)</f>
        <v>0</v>
      </c>
      <c r="T24">
        <f>IF(G24=0,
    IFERROR(VLOOKUP(B24, Receiving2!$A$2:$L$1000, 10, FALSE),
        IFERROR(VLOOKUP(B24, Receiving!$A$2:$L$1000, 10, FALSE),
            IFERROR(VLOOKUP(B24, Receiving3!$A$2:$L$1000, 10, FALSE), 0)
        )
    ),
    IFERROR(VLOOKUP(B24, Receiving!$A$2:$L$1000, 10, FALSE),
        IFERROR(VLOOKUP(B24, Receiving3!$A$2:$L$1000, 10, FALSE), 0)
    )
)</f>
        <v>0</v>
      </c>
    </row>
  </sheetData>
  <sortState xmlns:xlrd2="http://schemas.microsoft.com/office/spreadsheetml/2017/richdata2" ref="A1:F25">
    <sortCondition ref="C1:C25"/>
  </sortState>
  <conditionalFormatting sqref="F1:F1048576">
    <cfRule type="cellIs" dxfId="61" priority="5" operator="equal">
      <formula>"R"</formula>
    </cfRule>
  </conditionalFormatting>
  <conditionalFormatting sqref="H2:T24">
    <cfRule type="cellIs" dxfId="60" priority="2" operator="equal">
      <formula>"R"</formula>
    </cfRule>
  </conditionalFormatting>
  <hyperlinks>
    <hyperlink ref="H1" r:id="rId1" tooltip="Rushing Attempts" display="https://www.footballdb.com/statistics/nfl/player-stats/rushing/2023/preseason?sort=rushatt" xr:uid="{BE5C00AC-3452-164F-9390-57493001253A}"/>
    <hyperlink ref="I1" r:id="rId2" tooltip="Rushing Yards" display="https://www.footballdb.com/statistics/nfl/player-stats/rushing/2023/preseason?sort=rushyds" xr:uid="{7BFC24A1-E8FD-FD4D-A1AB-4D0769B22549}"/>
    <hyperlink ref="J1" r:id="rId3" tooltip="Rushing Average" display="https://www.footballdb.com/statistics/nfl/player-stats/rushing/2023/preseason?sort=rushavg" xr:uid="{102295E1-E530-544A-9F33-F503515D19AA}"/>
    <hyperlink ref="K1" r:id="rId4" tooltip="Rushing Yards Per Game" display="https://www.footballdb.com/statistics/nfl/player-stats/rushing/2023/preseason?sort=rushypg" xr:uid="{6DA1FB4D-A31B-DA4A-8DB0-5B291D07E9AF}"/>
    <hyperlink ref="L1" r:id="rId5" tooltip="Longest Rush" display="https://www.footballdb.com/statistics/nfl/player-stats/rushing/2023/preseason?sort=rushlg" xr:uid="{1AD6A2C1-4C00-5D49-B4EF-A62FC75A3593}"/>
    <hyperlink ref="M1" r:id="rId6" tooltip="Rushing Touchdowns" display="https://www.footballdb.com/statistics/nfl/player-stats/rushing/2023/preseason?sort=rushtds" xr:uid="{E594D0C6-3059-1949-AC19-8D614DFC2100}"/>
    <hyperlink ref="N1" r:id="rId7" tooltip="Receptions" display="https://www.footballdb.com/statistics/nfl/player-stats/receiving/2023/preseason?sort=recnum" xr:uid="{A1C1D8A7-126C-1946-BE77-9D06282D07B2}"/>
    <hyperlink ref="O1" r:id="rId8" tooltip="Receiving Yards" display="https://www.footballdb.com/statistics/nfl/player-stats/receiving/2023/preseason?sort=recyds" xr:uid="{BD734E4C-370E-704B-B009-430390A1A532}"/>
    <hyperlink ref="P1" r:id="rId9" tooltip="Receiving Average" display="https://www.footballdb.com/statistics/nfl/player-stats/receiving/2023/preseason?sort=recavg" xr:uid="{A1C6D31C-FEAB-9C4C-AAC9-3F9E4B8FBA27}"/>
    <hyperlink ref="Q1" r:id="rId10" tooltip="Receiving Yards Per Game" display="https://www.footballdb.com/statistics/nfl/player-stats/receiving/2023/preseason?sort=recypg" xr:uid="{966E7581-406C-6A44-9EB6-E8F1EFC26426}"/>
    <hyperlink ref="S1" r:id="rId11" tooltip="Touchdown Receptions" display="https://www.footballdb.com/statistics/nfl/player-stats/receiving/2023/preseason?sort=rectds" xr:uid="{01FF24E9-9C12-9A4E-BFDD-72D7632972EC}"/>
    <hyperlink ref="R1" r:id="rId12" tooltip="Longest Reception" display="https://www.footballdb.com/statistics/nfl/player-stats/receiving/2023/preseason?sort=reclg" xr:uid="{EF8611ED-4819-ED4E-97EC-1B3FDDCB0408}"/>
    <hyperlink ref="T1" r:id="rId13" tooltip="Receiving Targets" display="https://www.footballdb.com/statistics/nfl/player-stats/receiving/2023/preseason?sort=rectgt" xr:uid="{00750361-0230-7547-9677-F73921F2B0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Receiving3</vt:lpstr>
      <vt:lpstr>Rushing3</vt:lpstr>
      <vt:lpstr>Receiving2</vt:lpstr>
      <vt:lpstr>Rushing2</vt:lpstr>
      <vt:lpstr>Receiving</vt:lpstr>
      <vt:lpstr>Rushing</vt:lpstr>
      <vt:lpstr>Passing</vt:lpstr>
      <vt:lpstr>Bills</vt:lpstr>
      <vt:lpstr>Dolphins</vt:lpstr>
      <vt:lpstr>Patriots</vt:lpstr>
      <vt:lpstr>Jets</vt:lpstr>
      <vt:lpstr>Cowboys</vt:lpstr>
      <vt:lpstr>Giants</vt:lpstr>
      <vt:lpstr>Eagles</vt:lpstr>
      <vt:lpstr>Commanders</vt:lpstr>
      <vt:lpstr>Ravens</vt:lpstr>
      <vt:lpstr>Bengals</vt:lpstr>
      <vt:lpstr>Browns</vt:lpstr>
      <vt:lpstr>Steelers</vt:lpstr>
      <vt:lpstr>Bears</vt:lpstr>
      <vt:lpstr>Lions</vt:lpstr>
      <vt:lpstr>Packers</vt:lpstr>
      <vt:lpstr>Vikings</vt:lpstr>
      <vt:lpstr>Texans</vt:lpstr>
      <vt:lpstr>Colts</vt:lpstr>
      <vt:lpstr>Jaguars</vt:lpstr>
      <vt:lpstr>Titans</vt:lpstr>
      <vt:lpstr>Falcons</vt:lpstr>
      <vt:lpstr>Panthers</vt:lpstr>
      <vt:lpstr>Saints</vt:lpstr>
      <vt:lpstr>Buccaneers</vt:lpstr>
      <vt:lpstr>Broncos</vt:lpstr>
      <vt:lpstr>Chiefs</vt:lpstr>
      <vt:lpstr>Raiders</vt:lpstr>
      <vt:lpstr>Chargers</vt:lpstr>
      <vt:lpstr>Cardinals</vt:lpstr>
      <vt:lpstr>Rams</vt:lpstr>
      <vt:lpstr>49ers</vt:lpstr>
      <vt:lpstr>Seahawks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Karanmeet Khatra</dc:creator>
  <cp:lastModifiedBy>Karanmeet Khatra</cp:lastModifiedBy>
  <dcterms:created xsi:type="dcterms:W3CDTF">2024-07-13T22:08:48Z</dcterms:created>
  <dcterms:modified xsi:type="dcterms:W3CDTF">2024-07-29T00:42:40Z</dcterms:modified>
</cp:coreProperties>
</file>