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ao\Desktop\20160824\"/>
    </mc:Choice>
  </mc:AlternateContent>
  <bookViews>
    <workbookView xWindow="0" yWindow="0" windowWidth="28800" windowHeight="12290"/>
  </bookViews>
  <sheets>
    <sheet name="二氧化硫" sheetId="4" r:id="rId1"/>
    <sheet name="氮氧化物" sheetId="6" r:id="rId2"/>
    <sheet name="二氧化氮" sheetId="7" r:id="rId3"/>
    <sheet name="一氧化氮" sheetId="8" r:id="rId4"/>
    <sheet name="一氧化碳" sheetId="9" r:id="rId5"/>
    <sheet name="臭氧" sheetId="10" r:id="rId6"/>
    <sheet name="總碳氫" sheetId="11" r:id="rId7"/>
    <sheet name="甲烷" sheetId="12" r:id="rId8"/>
    <sheet name="非甲烷" sheetId="13" r:id="rId9"/>
    <sheet name="氨" sheetId="14" r:id="rId10"/>
    <sheet name="總硫" sheetId="15" r:id="rId11"/>
    <sheet name="TSP" sheetId="16" r:id="rId12"/>
    <sheet name="PM10" sheetId="17" r:id="rId13"/>
    <sheet name="PM25" sheetId="18" r:id="rId14"/>
    <sheet name="站濕" sheetId="19" r:id="rId15"/>
    <sheet name="站溫" sheetId="20" r:id="rId16"/>
    <sheet name="圖表用" sheetId="21" r:id="rId17"/>
  </sheets>
  <calcPr calcId="152511"/>
</workbook>
</file>

<file path=xl/calcChain.xml><?xml version="1.0" encoding="utf-8"?>
<calcChain xmlns="http://schemas.openxmlformats.org/spreadsheetml/2006/main">
  <c r="AF3" i="21" l="1"/>
  <c r="AF4" i="21"/>
  <c r="AF5" i="21"/>
  <c r="AF6" i="21"/>
  <c r="AF7" i="21"/>
  <c r="AF8" i="21"/>
  <c r="AF9" i="21"/>
  <c r="AF10" i="21"/>
  <c r="AF11" i="21"/>
  <c r="AF12" i="21"/>
  <c r="AF13" i="21"/>
  <c r="AF14" i="21"/>
  <c r="AF15" i="21"/>
  <c r="AF16" i="21"/>
  <c r="AF17" i="21"/>
  <c r="AF18" i="21"/>
  <c r="AF19" i="21"/>
  <c r="AF20" i="21"/>
  <c r="AF21" i="21"/>
  <c r="AF22" i="21"/>
  <c r="AF23" i="21"/>
  <c r="AF24" i="21"/>
  <c r="AF25" i="21"/>
  <c r="AF26" i="21"/>
  <c r="AF27" i="21"/>
  <c r="AF28" i="21"/>
  <c r="AF29" i="21"/>
  <c r="AF30" i="21"/>
  <c r="AF31" i="21"/>
  <c r="AF32" i="21"/>
  <c r="AE3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F2" i="21"/>
  <c r="AE2" i="21"/>
  <c r="AD3" i="21"/>
  <c r="AD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D2" i="21"/>
  <c r="AC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Z2" i="21"/>
  <c r="Y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B2" i="21"/>
  <c r="AA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V2" i="21"/>
  <c r="U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N2" i="21"/>
  <c r="M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1"/>
  <c r="E2" i="21"/>
</calcChain>
</file>

<file path=xl/sharedStrings.xml><?xml version="1.0" encoding="utf-8"?>
<sst xmlns="http://schemas.openxmlformats.org/spreadsheetml/2006/main" count="403" uniqueCount="60">
  <si>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</si>
  <si>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</si>
  <si>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</si>
  <si>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</si>
  <si>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</si>
  <si>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</si>
  <si>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</si>
  <si>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</si>
  <si>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</si>
  <si>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</si>
  <si>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</si>
  <si>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</si>
  <si>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</si>
  <si>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</si>
  <si>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</si>
  <si>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</si>
  <si>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</si>
  <si>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</si>
  <si>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</si>
  <si>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</si>
  <si>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</si>
  <si>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</si>
  <si>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</si>
  <si>
    <t>二氧化硫上限</t>
    <phoneticPr fontId="1" type="noConversion"/>
  </si>
  <si>
    <t>二氧化硫下限</t>
    <phoneticPr fontId="1" type="noConversion"/>
  </si>
  <si>
    <t>氮氧化物上限</t>
    <phoneticPr fontId="1" type="noConversion"/>
  </si>
  <si>
    <t>氮氧化物下限</t>
    <phoneticPr fontId="1" type="noConversion"/>
  </si>
  <si>
    <t>一氧化氮上限</t>
    <phoneticPr fontId="1" type="noConversion"/>
  </si>
  <si>
    <t>一氧化氮下限</t>
    <phoneticPr fontId="1" type="noConversion"/>
  </si>
  <si>
    <t>二氧化氮上限</t>
    <phoneticPr fontId="1" type="noConversion"/>
  </si>
  <si>
    <t>二氧化氮下限</t>
    <phoneticPr fontId="1" type="noConversion"/>
  </si>
  <si>
    <t>一氧化碳下限</t>
    <phoneticPr fontId="1" type="noConversion"/>
  </si>
  <si>
    <t>一氧化碳上限</t>
    <phoneticPr fontId="1" type="noConversion"/>
  </si>
  <si>
    <t>臭氧上限</t>
    <phoneticPr fontId="1" type="noConversion"/>
  </si>
  <si>
    <t>臭氧下限</t>
    <phoneticPr fontId="1" type="noConversion"/>
  </si>
  <si>
    <t>總碳氫上限</t>
    <phoneticPr fontId="1" type="noConversion"/>
  </si>
  <si>
    <t>總碳氫下限</t>
    <phoneticPr fontId="1" type="noConversion"/>
  </si>
  <si>
    <t>甲烷下限</t>
    <phoneticPr fontId="1" type="noConversion"/>
  </si>
  <si>
    <t>甲烷上限</t>
    <phoneticPr fontId="1" type="noConversion"/>
  </si>
  <si>
    <t>非甲烷上限</t>
    <phoneticPr fontId="1" type="noConversion"/>
  </si>
  <si>
    <t>非甲烷下限</t>
    <phoneticPr fontId="1" type="noConversion"/>
  </si>
  <si>
    <t>氨上限</t>
    <phoneticPr fontId="1" type="noConversion"/>
  </si>
  <si>
    <t>氨下限</t>
    <phoneticPr fontId="1" type="noConversion"/>
  </si>
  <si>
    <t>總硫下限</t>
    <phoneticPr fontId="1" type="noConversion"/>
  </si>
  <si>
    <t>總硫上限</t>
    <phoneticPr fontId="1" type="noConversion"/>
  </si>
  <si>
    <t>TSP上限</t>
    <phoneticPr fontId="1" type="noConversion"/>
  </si>
  <si>
    <t>TSP下限</t>
    <phoneticPr fontId="1" type="noConversion"/>
  </si>
  <si>
    <t>PM10下限</t>
    <phoneticPr fontId="1" type="noConversion"/>
  </si>
  <si>
    <t>PM2.5上限</t>
    <phoneticPr fontId="1" type="noConversion"/>
  </si>
  <si>
    <t>PM2.5下限</t>
    <phoneticPr fontId="1" type="noConversion"/>
  </si>
  <si>
    <t>PM10上限</t>
    <phoneticPr fontId="1" type="noConversion"/>
  </si>
  <si>
    <t>站濕下限</t>
    <phoneticPr fontId="1" type="noConversion"/>
  </si>
  <si>
    <t>站濕上限</t>
    <phoneticPr fontId="1" type="noConversion"/>
  </si>
  <si>
    <t>站溫上限</t>
    <phoneticPr fontId="1" type="noConversion"/>
  </si>
  <si>
    <t>站溫下限</t>
    <phoneticPr fontId="1" type="noConversion"/>
  </si>
  <si>
    <t>內控
上限</t>
    <phoneticPr fontId="1" type="noConversion"/>
  </si>
  <si>
    <t>內控
下限</t>
    <phoneticPr fontId="1" type="noConversion"/>
  </si>
  <si>
    <t>全幅法規_x000D_
偏移率(%)</t>
    <phoneticPr fontId="1" type="noConversion"/>
  </si>
  <si>
    <t>全幅內控   
偏移率(%)</t>
    <phoneticPr fontId="1" type="noConversion"/>
  </si>
  <si>
    <t xml:space="preserve">全幅內控
偏移率(%)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</si>
</sst>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二氧化硫!$D$5:$D$35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二氧化硫!$E$4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二氧化硫!$F$4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78184"/>
        <c:axId val="443968776"/>
      </c:lineChart>
      <c:catAx>
        <c:axId val="4439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68776"/>
        <c:crosses val="autoZero"/>
        <c:auto val="1"/>
        <c:lblAlgn val="ctr"/>
        <c:lblOffset val="100"/>
        <c:noMultiLvlLbl val="0"/>
      </c:catAx>
      <c:valAx>
        <c:axId val="443968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78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一氧化氮!$D$5:$D$35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71-47D4-99BD-9914088D8DC9}"/>
            </c:ext>
          </c:extLst>
        </c:ser>
        <c:ser>
          <c:idx val="1"/>
          <c:order val="1"/>
          <c:tx>
            <c:strRef>
              <c:f>一氧化氮!$E$4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71-47D4-99BD-9914088D8DC9}"/>
            </c:ext>
          </c:extLst>
        </c:ser>
        <c:ser>
          <c:idx val="2"/>
          <c:order val="2"/>
          <c:tx>
            <c:strRef>
              <c:f>一氧化氮!$F$4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71-47D4-99BD-9914088D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82104"/>
        <c:axId val="443985240"/>
      </c:lineChart>
      <c:catAx>
        <c:axId val="44398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85240"/>
        <c:crosses val="autoZero"/>
        <c:auto val="1"/>
        <c:lblAlgn val="ctr"/>
        <c:lblOffset val="100"/>
        <c:noMultiLvlLbl val="0"/>
      </c:catAx>
      <c:valAx>
        <c:axId val="443985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821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一氧化氮!$I$5:$I$35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7E-4621-9F68-2FA37BCFD923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7E-4621-9F68-2FA37BCFD923}"/>
            </c:ext>
          </c:extLst>
        </c:ser>
        <c:ser>
          <c:idx val="2"/>
          <c:order val="2"/>
          <c:tx>
            <c:strRef>
              <c:f>一氧化氮!$K$4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7E-4621-9F68-2FA37BCF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82496"/>
        <c:axId val="443986808"/>
      </c:lineChart>
      <c:catAx>
        <c:axId val="4439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86808"/>
        <c:crosses val="autoZero"/>
        <c:auto val="1"/>
        <c:lblAlgn val="ctr"/>
        <c:lblOffset val="100"/>
        <c:noMultiLvlLbl val="0"/>
      </c:catAx>
      <c:valAx>
        <c:axId val="44398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82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一氧化氮!$G$5:$G$35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EE-4E8D-B7E7-22E88EA3387C}"/>
            </c:ext>
          </c:extLst>
        </c:ser>
        <c:ser>
          <c:idx val="0"/>
          <c:order val="1"/>
          <c:tx>
            <c:strRef>
              <c:f>一氧化氮!$H$4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一氧化氮!$H$5:$H$35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EE-4E8D-B7E7-22E88EA3387C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圖表用!$G$2:$G$32</c:f>
              <c:numCache>
                <c:formatCode>General</c:formatCode>
                <c:ptCount val="31"/>
                <c:pt idx="0">
                  <c:v>421.68000640869138</c:v>
                </c:pt>
                <c:pt idx="1">
                  <c:v>421.68000640869138</c:v>
                </c:pt>
                <c:pt idx="2">
                  <c:v>421.68000640869138</c:v>
                </c:pt>
                <c:pt idx="3">
                  <c:v>421.68000640869138</c:v>
                </c:pt>
                <c:pt idx="4">
                  <c:v>421.68000640869138</c:v>
                </c:pt>
                <c:pt idx="5">
                  <c:v>421.68000640869138</c:v>
                </c:pt>
                <c:pt idx="6">
                  <c:v>421.68000640869138</c:v>
                </c:pt>
                <c:pt idx="7">
                  <c:v>421.68000640869138</c:v>
                </c:pt>
                <c:pt idx="8">
                  <c:v>421.68000640869138</c:v>
                </c:pt>
                <c:pt idx="9">
                  <c:v>421.68000640869138</c:v>
                </c:pt>
                <c:pt idx="10">
                  <c:v>421.68000640869138</c:v>
                </c:pt>
                <c:pt idx="11">
                  <c:v>421.68000640869138</c:v>
                </c:pt>
                <c:pt idx="12">
                  <c:v>421.68000640869138</c:v>
                </c:pt>
                <c:pt idx="13">
                  <c:v>421.68000640869138</c:v>
                </c:pt>
                <c:pt idx="14">
                  <c:v>421.68000640869138</c:v>
                </c:pt>
                <c:pt idx="15">
                  <c:v>421.68000640869138</c:v>
                </c:pt>
                <c:pt idx="16">
                  <c:v>421.68000640869138</c:v>
                </c:pt>
                <c:pt idx="17">
                  <c:v>421.68000640869138</c:v>
                </c:pt>
                <c:pt idx="18">
                  <c:v>421.68000640869138</c:v>
                </c:pt>
                <c:pt idx="19">
                  <c:v>421.68000640869138</c:v>
                </c:pt>
                <c:pt idx="20">
                  <c:v>421.68000640869138</c:v>
                </c:pt>
                <c:pt idx="21">
                  <c:v>421.68000640869138</c:v>
                </c:pt>
                <c:pt idx="22">
                  <c:v>421.68000640869138</c:v>
                </c:pt>
                <c:pt idx="23">
                  <c:v>421.68000640869138</c:v>
                </c:pt>
                <c:pt idx="24">
                  <c:v>421.68000640869138</c:v>
                </c:pt>
                <c:pt idx="25">
                  <c:v>421.68000640869138</c:v>
                </c:pt>
                <c:pt idx="26">
                  <c:v>421.68000640869138</c:v>
                </c:pt>
                <c:pt idx="27">
                  <c:v>421.68000640869138</c:v>
                </c:pt>
                <c:pt idx="28">
                  <c:v>421.68000640869138</c:v>
                </c:pt>
                <c:pt idx="29">
                  <c:v>421.68000640869138</c:v>
                </c:pt>
                <c:pt idx="30">
                  <c:v>421.68000640869138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圖表用!$H$2:$H$32</c:f>
              <c:numCache>
                <c:formatCode>General</c:formatCode>
                <c:ptCount val="31"/>
                <c:pt idx="0">
                  <c:v>381.52000579833987</c:v>
                </c:pt>
                <c:pt idx="1">
                  <c:v>381.52000579833987</c:v>
                </c:pt>
                <c:pt idx="2">
                  <c:v>381.52000579833987</c:v>
                </c:pt>
                <c:pt idx="3">
                  <c:v>381.52000579833987</c:v>
                </c:pt>
                <c:pt idx="4">
                  <c:v>381.52000579833987</c:v>
                </c:pt>
                <c:pt idx="5">
                  <c:v>381.52000579833987</c:v>
                </c:pt>
                <c:pt idx="6">
                  <c:v>381.52000579833987</c:v>
                </c:pt>
                <c:pt idx="7">
                  <c:v>381.52000579833987</c:v>
                </c:pt>
                <c:pt idx="8">
                  <c:v>381.52000579833987</c:v>
                </c:pt>
                <c:pt idx="9">
                  <c:v>381.52000579833987</c:v>
                </c:pt>
                <c:pt idx="10">
                  <c:v>381.52000579833987</c:v>
                </c:pt>
                <c:pt idx="11">
                  <c:v>381.52000579833987</c:v>
                </c:pt>
                <c:pt idx="12">
                  <c:v>381.52000579833987</c:v>
                </c:pt>
                <c:pt idx="13">
                  <c:v>381.52000579833987</c:v>
                </c:pt>
                <c:pt idx="14">
                  <c:v>381.52000579833987</c:v>
                </c:pt>
                <c:pt idx="15">
                  <c:v>381.52000579833987</c:v>
                </c:pt>
                <c:pt idx="16">
                  <c:v>381.52000579833987</c:v>
                </c:pt>
                <c:pt idx="17">
                  <c:v>381.52000579833987</c:v>
                </c:pt>
                <c:pt idx="18">
                  <c:v>381.52000579833987</c:v>
                </c:pt>
                <c:pt idx="19">
                  <c:v>381.52000579833987</c:v>
                </c:pt>
                <c:pt idx="20">
                  <c:v>381.52000579833987</c:v>
                </c:pt>
                <c:pt idx="21">
                  <c:v>381.52000579833987</c:v>
                </c:pt>
                <c:pt idx="22">
                  <c:v>381.52000579833987</c:v>
                </c:pt>
                <c:pt idx="23">
                  <c:v>381.52000579833987</c:v>
                </c:pt>
                <c:pt idx="24">
                  <c:v>381.52000579833987</c:v>
                </c:pt>
                <c:pt idx="25">
                  <c:v>381.52000579833987</c:v>
                </c:pt>
                <c:pt idx="26">
                  <c:v>381.52000579833987</c:v>
                </c:pt>
                <c:pt idx="27">
                  <c:v>381.52000579833987</c:v>
                </c:pt>
                <c:pt idx="28">
                  <c:v>381.52000579833987</c:v>
                </c:pt>
                <c:pt idx="29">
                  <c:v>381.52000579833987</c:v>
                </c:pt>
                <c:pt idx="30">
                  <c:v>381.52000579833987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82888"/>
        <c:axId val="443988768"/>
      </c:lineChart>
      <c:catAx>
        <c:axId val="4439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88768"/>
        <c:crosses val="autoZero"/>
        <c:auto val="1"/>
        <c:lblAlgn val="ctr"/>
        <c:lblOffset val="100"/>
        <c:noMultiLvlLbl val="0"/>
      </c:catAx>
      <c:valAx>
        <c:axId val="44398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82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一氧化碳!$D$5:$D$35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DF-461E-B4D9-FB11D6F686AC}"/>
            </c:ext>
          </c:extLst>
        </c:ser>
        <c:ser>
          <c:idx val="1"/>
          <c:order val="1"/>
          <c:tx>
            <c:strRef>
              <c:f>一氧化碳!$E$4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DF-461E-B4D9-FB11D6F686AC}"/>
            </c:ext>
          </c:extLst>
        </c:ser>
        <c:ser>
          <c:idx val="2"/>
          <c:order val="2"/>
          <c:tx>
            <c:strRef>
              <c:f>一氧化碳!$F$4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DF-461E-B4D9-FB11D6F6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93472"/>
        <c:axId val="443994256"/>
      </c:lineChart>
      <c:catAx>
        <c:axId val="44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94256"/>
        <c:crosses val="autoZero"/>
        <c:auto val="1"/>
        <c:lblAlgn val="ctr"/>
        <c:lblOffset val="100"/>
        <c:noMultiLvlLbl val="0"/>
      </c:catAx>
      <c:valAx>
        <c:axId val="44399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93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一氧化碳!$I$5:$I$35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10-478F-B3B7-1BD982E30CA9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10-478F-B3B7-1BD982E30CA9}"/>
            </c:ext>
          </c:extLst>
        </c:ser>
        <c:ser>
          <c:idx val="2"/>
          <c:order val="2"/>
          <c:tx>
            <c:strRef>
              <c:f>一氧化碳!$K$4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10-478F-B3B7-1BD982E3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57960"/>
        <c:axId val="418061096"/>
      </c:lineChart>
      <c:catAx>
        <c:axId val="4180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8061096"/>
        <c:crosses val="autoZero"/>
        <c:auto val="1"/>
        <c:lblAlgn val="ctr"/>
        <c:lblOffset val="100"/>
        <c:noMultiLvlLbl val="0"/>
      </c:catAx>
      <c:valAx>
        <c:axId val="418061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18057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一氧化碳!$G$4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一氧化碳!$G$5:$G$35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1C-487E-9AA2-D023ECEEEB19}"/>
            </c:ext>
          </c:extLst>
        </c:ser>
        <c:ser>
          <c:idx val="0"/>
          <c:order val="1"/>
          <c:tx>
            <c:strRef>
              <c:f>一氧化碳!$H$4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一氧化碳!$H$5:$H$35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1C-487E-9AA2-D023ECEEEB19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圖表用!$I$2:$I$32</c:f>
              <c:numCache>
                <c:formatCode>General</c:formatCode>
                <c:ptCount val="31"/>
                <c:pt idx="0">
                  <c:v>40.834499359130859</c:v>
                </c:pt>
                <c:pt idx="1">
                  <c:v>40.834499359130859</c:v>
                </c:pt>
                <c:pt idx="2">
                  <c:v>40.834499359130859</c:v>
                </c:pt>
                <c:pt idx="3">
                  <c:v>40.834499359130859</c:v>
                </c:pt>
                <c:pt idx="4">
                  <c:v>40.834499359130859</c:v>
                </c:pt>
                <c:pt idx="5">
                  <c:v>40.834499359130859</c:v>
                </c:pt>
                <c:pt idx="6">
                  <c:v>40.834499359130859</c:v>
                </c:pt>
                <c:pt idx="7">
                  <c:v>40.834499359130859</c:v>
                </c:pt>
                <c:pt idx="8">
                  <c:v>40.834499359130859</c:v>
                </c:pt>
                <c:pt idx="9">
                  <c:v>40.834499359130859</c:v>
                </c:pt>
                <c:pt idx="10">
                  <c:v>40.834499359130859</c:v>
                </c:pt>
                <c:pt idx="11">
                  <c:v>40.834499359130859</c:v>
                </c:pt>
                <c:pt idx="12">
                  <c:v>40.834499359130859</c:v>
                </c:pt>
                <c:pt idx="13">
                  <c:v>40.834499359130859</c:v>
                </c:pt>
                <c:pt idx="14">
                  <c:v>40.834499359130859</c:v>
                </c:pt>
                <c:pt idx="15">
                  <c:v>40.834499359130859</c:v>
                </c:pt>
                <c:pt idx="16">
                  <c:v>40.834499359130859</c:v>
                </c:pt>
                <c:pt idx="17">
                  <c:v>40.834499359130859</c:v>
                </c:pt>
                <c:pt idx="18">
                  <c:v>40.834499359130859</c:v>
                </c:pt>
                <c:pt idx="19">
                  <c:v>40.834499359130859</c:v>
                </c:pt>
                <c:pt idx="20">
                  <c:v>40.834499359130859</c:v>
                </c:pt>
                <c:pt idx="21">
                  <c:v>40.834499359130859</c:v>
                </c:pt>
                <c:pt idx="22">
                  <c:v>40.834499359130859</c:v>
                </c:pt>
                <c:pt idx="23">
                  <c:v>40.834499359130859</c:v>
                </c:pt>
                <c:pt idx="24">
                  <c:v>40.834499359130859</c:v>
                </c:pt>
                <c:pt idx="25">
                  <c:v>40.834499359130859</c:v>
                </c:pt>
                <c:pt idx="26">
                  <c:v>40.834499359130859</c:v>
                </c:pt>
                <c:pt idx="27">
                  <c:v>40.834499359130859</c:v>
                </c:pt>
                <c:pt idx="28">
                  <c:v>40.834499359130859</c:v>
                </c:pt>
                <c:pt idx="29">
                  <c:v>40.834499359130859</c:v>
                </c:pt>
                <c:pt idx="30">
                  <c:v>40.834499359130859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圖表用!$J$2:$J$32</c:f>
              <c:numCache>
                <c:formatCode>General</c:formatCode>
                <c:ptCount val="31"/>
                <c:pt idx="0">
                  <c:v>36.945499420166016</c:v>
                </c:pt>
                <c:pt idx="1">
                  <c:v>36.945499420166016</c:v>
                </c:pt>
                <c:pt idx="2">
                  <c:v>36.945499420166016</c:v>
                </c:pt>
                <c:pt idx="3">
                  <c:v>36.945499420166016</c:v>
                </c:pt>
                <c:pt idx="4">
                  <c:v>36.945499420166016</c:v>
                </c:pt>
                <c:pt idx="5">
                  <c:v>36.945499420166016</c:v>
                </c:pt>
                <c:pt idx="6">
                  <c:v>36.945499420166016</c:v>
                </c:pt>
                <c:pt idx="7">
                  <c:v>36.945499420166016</c:v>
                </c:pt>
                <c:pt idx="8">
                  <c:v>36.945499420166016</c:v>
                </c:pt>
                <c:pt idx="9">
                  <c:v>36.945499420166016</c:v>
                </c:pt>
                <c:pt idx="10">
                  <c:v>36.945499420166016</c:v>
                </c:pt>
                <c:pt idx="11">
                  <c:v>36.945499420166016</c:v>
                </c:pt>
                <c:pt idx="12">
                  <c:v>36.945499420166016</c:v>
                </c:pt>
                <c:pt idx="13">
                  <c:v>36.945499420166016</c:v>
                </c:pt>
                <c:pt idx="14">
                  <c:v>36.945499420166016</c:v>
                </c:pt>
                <c:pt idx="15">
                  <c:v>36.945499420166016</c:v>
                </c:pt>
                <c:pt idx="16">
                  <c:v>36.945499420166016</c:v>
                </c:pt>
                <c:pt idx="17">
                  <c:v>36.945499420166016</c:v>
                </c:pt>
                <c:pt idx="18">
                  <c:v>36.945499420166016</c:v>
                </c:pt>
                <c:pt idx="19">
                  <c:v>36.945499420166016</c:v>
                </c:pt>
                <c:pt idx="20">
                  <c:v>36.945499420166016</c:v>
                </c:pt>
                <c:pt idx="21">
                  <c:v>36.945499420166016</c:v>
                </c:pt>
                <c:pt idx="22">
                  <c:v>36.945499420166016</c:v>
                </c:pt>
                <c:pt idx="23">
                  <c:v>36.945499420166016</c:v>
                </c:pt>
                <c:pt idx="24">
                  <c:v>36.945499420166016</c:v>
                </c:pt>
                <c:pt idx="25">
                  <c:v>36.945499420166016</c:v>
                </c:pt>
                <c:pt idx="26">
                  <c:v>36.945499420166016</c:v>
                </c:pt>
                <c:pt idx="27">
                  <c:v>36.945499420166016</c:v>
                </c:pt>
                <c:pt idx="28">
                  <c:v>36.945499420166016</c:v>
                </c:pt>
                <c:pt idx="29">
                  <c:v>36.945499420166016</c:v>
                </c:pt>
                <c:pt idx="30">
                  <c:v>36.945499420166016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5936"/>
        <c:axId val="573197240"/>
      </c:lineChart>
      <c:catAx>
        <c:axId val="4160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7240"/>
        <c:crosses val="autoZero"/>
        <c:auto val="1"/>
        <c:lblAlgn val="ctr"/>
        <c:lblOffset val="100"/>
        <c:noMultiLvlLbl val="0"/>
      </c:catAx>
      <c:valAx>
        <c:axId val="573197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16055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臭氧!$D$5:$D$35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B8-47A6-A793-3004535A35CD}"/>
            </c:ext>
          </c:extLst>
        </c:ser>
        <c:ser>
          <c:idx val="1"/>
          <c:order val="1"/>
          <c:tx>
            <c:strRef>
              <c:f>臭氧!$E$4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B8-47A6-A793-3004535A35CD}"/>
            </c:ext>
          </c:extLst>
        </c:ser>
        <c:ser>
          <c:idx val="2"/>
          <c:order val="2"/>
          <c:tx>
            <c:strRef>
              <c:f>臭氧!$F$4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B8-47A6-A793-3004535A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2144"/>
        <c:axId val="573195280"/>
      </c:lineChart>
      <c:catAx>
        <c:axId val="57319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5280"/>
        <c:crosses val="autoZero"/>
        <c:auto val="1"/>
        <c:lblAlgn val="ctr"/>
        <c:lblOffset val="100"/>
        <c:noMultiLvlLbl val="0"/>
      </c:catAx>
      <c:valAx>
        <c:axId val="57319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2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臭氧!$I$5:$I$35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E-4274-B2A7-151E659C1259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E-4274-B2A7-151E659C1259}"/>
            </c:ext>
          </c:extLst>
        </c:ser>
        <c:ser>
          <c:idx val="2"/>
          <c:order val="2"/>
          <c:tx>
            <c:strRef>
              <c:f>臭氧!$K$4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4E-4274-B2A7-151E659C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9400"/>
        <c:axId val="573192928"/>
      </c:lineChart>
      <c:catAx>
        <c:axId val="57318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2928"/>
        <c:crosses val="autoZero"/>
        <c:auto val="1"/>
        <c:lblAlgn val="ctr"/>
        <c:lblOffset val="100"/>
        <c:noMultiLvlLbl val="0"/>
      </c:catAx>
      <c:valAx>
        <c:axId val="57319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9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臭氧!$G$4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臭氧!$G$5:$G$35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CC-4CE0-A94E-F96780FAA012}"/>
            </c:ext>
          </c:extLst>
        </c:ser>
        <c:ser>
          <c:idx val="0"/>
          <c:order val="1"/>
          <c:tx>
            <c:strRef>
              <c:f>臭氧!$H$4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臭氧!$H$5:$H$35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CC-4CE0-A94E-F96780FAA012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圖表用!$K$2:$K$32</c:f>
              <c:numCache>
                <c:formatCode>General</c:formatCode>
                <c:ptCount val="31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圖表用!$L$2:$L$32</c:f>
              <c:numCache>
                <c:formatCode>General</c:formatCode>
                <c:ptCount val="31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  <c:pt idx="8">
                  <c:v>380</c:v>
                </c:pt>
                <c:pt idx="9">
                  <c:v>380</c:v>
                </c:pt>
                <c:pt idx="10">
                  <c:v>380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0968"/>
        <c:axId val="573188224"/>
      </c:lineChart>
      <c:catAx>
        <c:axId val="57319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8224"/>
        <c:crosses val="autoZero"/>
        <c:auto val="1"/>
        <c:lblAlgn val="ctr"/>
        <c:lblOffset val="100"/>
        <c:noMultiLvlLbl val="0"/>
      </c:catAx>
      <c:valAx>
        <c:axId val="57318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0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總碳氫!$D$5:$D$35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7-4282-8D51-56FDB721CD6D}"/>
            </c:ext>
          </c:extLst>
        </c:ser>
        <c:ser>
          <c:idx val="1"/>
          <c:order val="1"/>
          <c:tx>
            <c:strRef>
              <c:f>總碳氫!$E$4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17-4282-8D51-56FDB721CD6D}"/>
            </c:ext>
          </c:extLst>
        </c:ser>
        <c:ser>
          <c:idx val="2"/>
          <c:order val="2"/>
          <c:tx>
            <c:strRef>
              <c:f>總碳氫!$F$4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17-4282-8D51-56FDB721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5672"/>
        <c:axId val="573199592"/>
      </c:lineChart>
      <c:catAx>
        <c:axId val="57319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9592"/>
        <c:crosses val="autoZero"/>
        <c:auto val="1"/>
        <c:lblAlgn val="ctr"/>
        <c:lblOffset val="100"/>
        <c:noMultiLvlLbl val="0"/>
      </c:catAx>
      <c:valAx>
        <c:axId val="57319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5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二氧化硫!$I$5:$I$35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二氧化硫!$K$4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70344"/>
        <c:axId val="443972696"/>
      </c:lineChart>
      <c:catAx>
        <c:axId val="44397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72696"/>
        <c:crosses val="autoZero"/>
        <c:auto val="1"/>
        <c:lblAlgn val="ctr"/>
        <c:lblOffset val="100"/>
        <c:noMultiLvlLbl val="0"/>
      </c:catAx>
      <c:valAx>
        <c:axId val="443972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703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總碳氫!$I$5:$I$35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0-4E06-8AD6-70E79181538B}"/>
            </c:ext>
          </c:extLst>
        </c:ser>
        <c:ser>
          <c:idx val="1"/>
          <c:order val="1"/>
          <c:tx>
            <c:strRef>
              <c:f>總碳氫!$J$4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0-4E06-8AD6-70E79181538B}"/>
            </c:ext>
          </c:extLst>
        </c:ser>
        <c:ser>
          <c:idx val="2"/>
          <c:order val="2"/>
          <c:tx>
            <c:strRef>
              <c:f>總碳氫!$K$4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B0-4E06-8AD6-70E7918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1752"/>
        <c:axId val="573188616"/>
      </c:lineChart>
      <c:catAx>
        <c:axId val="5731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8616"/>
        <c:crosses val="autoZero"/>
        <c:auto val="1"/>
        <c:lblAlgn val="ctr"/>
        <c:lblOffset val="100"/>
        <c:noMultiLvlLbl val="0"/>
      </c:catAx>
      <c:valAx>
        <c:axId val="57318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1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總碳氫!$G$4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總碳氫!$G$5:$G$35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6-498D-8536-29B67E619CA9}"/>
            </c:ext>
          </c:extLst>
        </c:ser>
        <c:ser>
          <c:idx val="0"/>
          <c:order val="1"/>
          <c:tx>
            <c:strRef>
              <c:f>總碳氫!$H$4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總碳氫!$H$5:$H$35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6-498D-8536-29B67E619CA9}"/>
            </c:ext>
          </c:extLst>
        </c:ser>
        <c:ser>
          <c:idx val="1"/>
          <c:order val="2"/>
          <c:tx>
            <c:v>內控上限</c:v>
          </c:tx>
          <c:val>
            <c:numRef>
              <c:f>圖表用!$M$2:$M$32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圖表用!$N$2:$N$32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3320"/>
        <c:axId val="573196848"/>
      </c:lineChart>
      <c:catAx>
        <c:axId val="57319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6848"/>
        <c:crosses val="autoZero"/>
        <c:auto val="1"/>
        <c:lblAlgn val="ctr"/>
        <c:lblOffset val="100"/>
        <c:noMultiLvlLbl val="0"/>
      </c:catAx>
      <c:valAx>
        <c:axId val="57319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33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甲烷!$D$5:$D$35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2-421D-B60B-B2191B12BE3A}"/>
            </c:ext>
          </c:extLst>
        </c:ser>
        <c:ser>
          <c:idx val="1"/>
          <c:order val="1"/>
          <c:tx>
            <c:strRef>
              <c:f>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2-421D-B60B-B2191B12BE3A}"/>
            </c:ext>
          </c:extLst>
        </c:ser>
        <c:ser>
          <c:idx val="2"/>
          <c:order val="2"/>
          <c:tx>
            <c:strRef>
              <c:f>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82-421D-B60B-B2191B12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1360"/>
        <c:axId val="573187440"/>
      </c:lineChart>
      <c:catAx>
        <c:axId val="5731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7440"/>
        <c:crosses val="autoZero"/>
        <c:auto val="1"/>
        <c:lblAlgn val="ctr"/>
        <c:lblOffset val="100"/>
        <c:noMultiLvlLbl val="0"/>
      </c:catAx>
      <c:valAx>
        <c:axId val="57318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1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甲烷!$I$5:$I$35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D-4F4F-8D4D-2E9A9CEE441E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3D-4F4F-8D4D-2E9A9CEE441E}"/>
            </c:ext>
          </c:extLst>
        </c:ser>
        <c:ser>
          <c:idx val="2"/>
          <c:order val="2"/>
          <c:tx>
            <c:strRef>
              <c:f>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3D-4F4F-8D4D-2E9A9CEE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8024"/>
        <c:axId val="573194496"/>
      </c:lineChart>
      <c:catAx>
        <c:axId val="5731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4496"/>
        <c:crosses val="autoZero"/>
        <c:auto val="1"/>
        <c:lblAlgn val="ctr"/>
        <c:lblOffset val="100"/>
        <c:noMultiLvlLbl val="0"/>
      </c:catAx>
      <c:valAx>
        <c:axId val="57319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8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甲烷!$G$5:$G$35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6F-48C9-A084-5EFE33767D4E}"/>
            </c:ext>
          </c:extLst>
        </c:ser>
        <c:ser>
          <c:idx val="0"/>
          <c:order val="1"/>
          <c:tx>
            <c:strRef>
              <c:f>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甲烷!$H$5:$H$35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6F-48C9-A084-5EFE33767D4E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圖表用!$O$2:$O$32</c:f>
              <c:numCache>
                <c:formatCode>General</c:formatCode>
                <c:ptCount val="31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圖表用!$P$2:$P$32</c:f>
              <c:numCache>
                <c:formatCode>General</c:formatCode>
                <c:ptCount val="31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4888"/>
        <c:axId val="573189792"/>
      </c:lineChart>
      <c:catAx>
        <c:axId val="5731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9792"/>
        <c:crosses val="autoZero"/>
        <c:auto val="1"/>
        <c:lblAlgn val="ctr"/>
        <c:lblOffset val="100"/>
        <c:noMultiLvlLbl val="0"/>
      </c:catAx>
      <c:valAx>
        <c:axId val="57318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4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非甲烷!$D$5:$D$35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3-4579-840F-1C737BB71319}"/>
            </c:ext>
          </c:extLst>
        </c:ser>
        <c:ser>
          <c:idx val="1"/>
          <c:order val="1"/>
          <c:tx>
            <c:strRef>
              <c:f>非甲烷!$E$4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C3-4579-840F-1C737BB71319}"/>
            </c:ext>
          </c:extLst>
        </c:ser>
        <c:ser>
          <c:idx val="2"/>
          <c:order val="2"/>
          <c:tx>
            <c:strRef>
              <c:f>非甲烷!$F$4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C3-4579-840F-1C737BB7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0576"/>
        <c:axId val="573196456"/>
      </c:lineChart>
      <c:catAx>
        <c:axId val="5731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96456"/>
        <c:crosses val="autoZero"/>
        <c:auto val="1"/>
        <c:lblAlgn val="ctr"/>
        <c:lblOffset val="100"/>
        <c:noMultiLvlLbl val="0"/>
      </c:catAx>
      <c:valAx>
        <c:axId val="573196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90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非甲烷!$I$5:$I$35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DE-44F1-9087-2952E8CC6E72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DE-44F1-9087-2952E8CC6E72}"/>
            </c:ext>
          </c:extLst>
        </c:ser>
        <c:ser>
          <c:idx val="2"/>
          <c:order val="2"/>
          <c:tx>
            <c:strRef>
              <c:f>非甲烷!$K$4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DE-44F1-9087-2952E8CC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5080"/>
        <c:axId val="573206648"/>
      </c:lineChart>
      <c:catAx>
        <c:axId val="57320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206648"/>
        <c:crosses val="autoZero"/>
        <c:auto val="1"/>
        <c:lblAlgn val="ctr"/>
        <c:lblOffset val="100"/>
        <c:noMultiLvlLbl val="0"/>
      </c:catAx>
      <c:valAx>
        <c:axId val="57320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5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非甲烷!$G$4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非甲烷!$G$5:$G$35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D-44B6-A011-2DED28D5C871}"/>
            </c:ext>
          </c:extLst>
        </c:ser>
        <c:ser>
          <c:idx val="0"/>
          <c:order val="1"/>
          <c:tx>
            <c:strRef>
              <c:f>非甲烷!$H$4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非甲烷!$H$5:$H$35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D-44B6-A011-2DED28D5C871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圖表用!$Q$2:$Q$32</c:f>
              <c:numCache>
                <c:formatCode>General</c:formatCode>
                <c:ptCount val="31"/>
                <c:pt idx="0">
                  <c:v>8.2004999399185188</c:v>
                </c:pt>
                <c:pt idx="1">
                  <c:v>8.2004999399185188</c:v>
                </c:pt>
                <c:pt idx="2">
                  <c:v>8.2004999399185188</c:v>
                </c:pt>
                <c:pt idx="3">
                  <c:v>8.2004999399185188</c:v>
                </c:pt>
                <c:pt idx="4">
                  <c:v>8.2004999399185188</c:v>
                </c:pt>
                <c:pt idx="5">
                  <c:v>8.2004999399185188</c:v>
                </c:pt>
                <c:pt idx="6">
                  <c:v>8.2004999399185188</c:v>
                </c:pt>
                <c:pt idx="7">
                  <c:v>8.2004999399185188</c:v>
                </c:pt>
                <c:pt idx="8">
                  <c:v>8.2004999399185188</c:v>
                </c:pt>
                <c:pt idx="9">
                  <c:v>8.2004999399185188</c:v>
                </c:pt>
                <c:pt idx="10">
                  <c:v>8.2004999399185188</c:v>
                </c:pt>
                <c:pt idx="11">
                  <c:v>8.2004999399185188</c:v>
                </c:pt>
                <c:pt idx="12">
                  <c:v>8.2004999399185188</c:v>
                </c:pt>
                <c:pt idx="13">
                  <c:v>8.2004999399185188</c:v>
                </c:pt>
                <c:pt idx="14">
                  <c:v>8.2004999399185188</c:v>
                </c:pt>
                <c:pt idx="15">
                  <c:v>8.2004999399185188</c:v>
                </c:pt>
                <c:pt idx="16">
                  <c:v>8.2004999399185188</c:v>
                </c:pt>
                <c:pt idx="17">
                  <c:v>8.2004999399185188</c:v>
                </c:pt>
                <c:pt idx="18">
                  <c:v>8.2004999399185188</c:v>
                </c:pt>
                <c:pt idx="19">
                  <c:v>8.2004999399185188</c:v>
                </c:pt>
                <c:pt idx="20">
                  <c:v>8.2004999399185188</c:v>
                </c:pt>
                <c:pt idx="21">
                  <c:v>8.2004999399185188</c:v>
                </c:pt>
                <c:pt idx="22">
                  <c:v>8.2004999399185188</c:v>
                </c:pt>
                <c:pt idx="23">
                  <c:v>8.2004999399185188</c:v>
                </c:pt>
                <c:pt idx="24">
                  <c:v>8.2004999399185188</c:v>
                </c:pt>
                <c:pt idx="25">
                  <c:v>8.2004999399185188</c:v>
                </c:pt>
                <c:pt idx="26">
                  <c:v>8.2004999399185188</c:v>
                </c:pt>
                <c:pt idx="27">
                  <c:v>8.2004999399185188</c:v>
                </c:pt>
                <c:pt idx="28">
                  <c:v>8.2004999399185188</c:v>
                </c:pt>
                <c:pt idx="29">
                  <c:v>8.2004999399185188</c:v>
                </c:pt>
                <c:pt idx="30">
                  <c:v>8.2004999399185188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圖表用!$R$2:$R$32</c:f>
              <c:numCache>
                <c:formatCode>General</c:formatCode>
                <c:ptCount val="31"/>
                <c:pt idx="0">
                  <c:v>7.4194999456405641</c:v>
                </c:pt>
                <c:pt idx="1">
                  <c:v>7.4194999456405641</c:v>
                </c:pt>
                <c:pt idx="2">
                  <c:v>7.4194999456405641</c:v>
                </c:pt>
                <c:pt idx="3">
                  <c:v>7.4194999456405641</c:v>
                </c:pt>
                <c:pt idx="4">
                  <c:v>7.4194999456405641</c:v>
                </c:pt>
                <c:pt idx="5">
                  <c:v>7.4194999456405641</c:v>
                </c:pt>
                <c:pt idx="6">
                  <c:v>7.4194999456405641</c:v>
                </c:pt>
                <c:pt idx="7">
                  <c:v>7.4194999456405641</c:v>
                </c:pt>
                <c:pt idx="8">
                  <c:v>7.4194999456405641</c:v>
                </c:pt>
                <c:pt idx="9">
                  <c:v>7.4194999456405641</c:v>
                </c:pt>
                <c:pt idx="10">
                  <c:v>7.4194999456405641</c:v>
                </c:pt>
                <c:pt idx="11">
                  <c:v>7.4194999456405641</c:v>
                </c:pt>
                <c:pt idx="12">
                  <c:v>7.4194999456405641</c:v>
                </c:pt>
                <c:pt idx="13">
                  <c:v>7.4194999456405641</c:v>
                </c:pt>
                <c:pt idx="14">
                  <c:v>7.4194999456405641</c:v>
                </c:pt>
                <c:pt idx="15">
                  <c:v>7.4194999456405641</c:v>
                </c:pt>
                <c:pt idx="16">
                  <c:v>7.4194999456405641</c:v>
                </c:pt>
                <c:pt idx="17">
                  <c:v>7.4194999456405641</c:v>
                </c:pt>
                <c:pt idx="18">
                  <c:v>7.4194999456405641</c:v>
                </c:pt>
                <c:pt idx="19">
                  <c:v>7.4194999456405641</c:v>
                </c:pt>
                <c:pt idx="20">
                  <c:v>7.4194999456405641</c:v>
                </c:pt>
                <c:pt idx="21">
                  <c:v>7.4194999456405641</c:v>
                </c:pt>
                <c:pt idx="22">
                  <c:v>7.4194999456405641</c:v>
                </c:pt>
                <c:pt idx="23">
                  <c:v>7.4194999456405641</c:v>
                </c:pt>
                <c:pt idx="24">
                  <c:v>7.4194999456405641</c:v>
                </c:pt>
                <c:pt idx="25">
                  <c:v>7.4194999456405641</c:v>
                </c:pt>
                <c:pt idx="26">
                  <c:v>7.4194999456405641</c:v>
                </c:pt>
                <c:pt idx="27">
                  <c:v>7.4194999456405641</c:v>
                </c:pt>
                <c:pt idx="28">
                  <c:v>7.4194999456405641</c:v>
                </c:pt>
                <c:pt idx="29">
                  <c:v>7.4194999456405641</c:v>
                </c:pt>
                <c:pt idx="30">
                  <c:v>7.4194999456405641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5864"/>
        <c:axId val="573204688"/>
      </c:lineChart>
      <c:catAx>
        <c:axId val="57320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204688"/>
        <c:crosses val="autoZero"/>
        <c:auto val="1"/>
        <c:lblAlgn val="ctr"/>
        <c:lblOffset val="100"/>
        <c:noMultiLvlLbl val="0"/>
      </c:catAx>
      <c:valAx>
        <c:axId val="57320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5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氨!$D$5:$D$35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85-4B27-8716-29CFF45A03BF}"/>
            </c:ext>
          </c:extLst>
        </c:ser>
        <c:ser>
          <c:idx val="1"/>
          <c:order val="1"/>
          <c:tx>
            <c:strRef>
              <c:f>氨!$E$4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5-4B27-8716-29CFF45A03BF}"/>
            </c:ext>
          </c:extLst>
        </c:ser>
        <c:ser>
          <c:idx val="2"/>
          <c:order val="2"/>
          <c:tx>
            <c:strRef>
              <c:f>氨!$F$4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85-4B27-8716-29CFF45A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5472"/>
        <c:axId val="573207040"/>
      </c:lineChart>
      <c:catAx>
        <c:axId val="5732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207040"/>
        <c:crosses val="autoZero"/>
        <c:auto val="1"/>
        <c:lblAlgn val="ctr"/>
        <c:lblOffset val="100"/>
        <c:noMultiLvlLbl val="0"/>
      </c:catAx>
      <c:valAx>
        <c:axId val="57320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5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氨!$I$5:$I$35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C-43FA-842F-F7A4E7EE599E}"/>
            </c:ext>
          </c:extLst>
        </c:ser>
        <c:ser>
          <c:idx val="1"/>
          <c:order val="1"/>
          <c:tx>
            <c:strRef>
              <c:f>氨!$J$4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8C-43FA-842F-F7A4E7EE599E}"/>
            </c:ext>
          </c:extLst>
        </c:ser>
        <c:ser>
          <c:idx val="2"/>
          <c:order val="2"/>
          <c:tx>
            <c:strRef>
              <c:f>氨!$K$4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8C-43FA-842F-F7A4E7E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0376"/>
        <c:axId val="573200768"/>
      </c:lineChart>
      <c:catAx>
        <c:axId val="57320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200768"/>
        <c:crosses val="autoZero"/>
        <c:auto val="1"/>
        <c:lblAlgn val="ctr"/>
        <c:lblOffset val="100"/>
        <c:noMultiLvlLbl val="0"/>
      </c:catAx>
      <c:valAx>
        <c:axId val="5732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0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二氧化硫!$G$4</c:f>
              <c:strCache>
                <c:ptCount val="1"/>
                <c:pt idx="0">
                  <c:v>全幅_x000d_
標準值</c:v>
                </c:pt>
              </c:strCache>
            </c:strRef>
          </c:tx>
          <c:cat>
            <c:numRef>
              <c:f>二氧化硫!$A$5:$A$35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二氧化硫!$H$4</c:f>
              <c:strCache>
                <c:ptCount val="1"/>
                <c:pt idx="0">
                  <c:v>全幅_x000d_
讀值</c:v>
                </c:pt>
              </c:strCache>
            </c:strRef>
          </c:tx>
          <c:cat>
            <c:numRef>
              <c:f>二氧化硫!$A$5:$A$35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cat>
            <c:numRef>
              <c:f>二氧化硫!$A$5:$A$35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圖表用!$A$2:$A$32</c:f>
              <c:numCache>
                <c:formatCode>General</c:formatCode>
                <c:ptCount val="31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cat>
            <c:numRef>
              <c:f>二氧化硫!$A$5:$A$35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圖表用!$B$2:$B$32</c:f>
              <c:numCache>
                <c:formatCode>General</c:formatCode>
                <c:ptCount val="31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  <c:pt idx="8">
                  <c:v>380</c:v>
                </c:pt>
                <c:pt idx="9">
                  <c:v>380</c:v>
                </c:pt>
                <c:pt idx="10">
                  <c:v>380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67992"/>
        <c:axId val="443968384"/>
      </c:lineChart>
      <c:catAx>
        <c:axId val="44396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968384"/>
        <c:crosses val="autoZero"/>
        <c:auto val="1"/>
        <c:lblAlgn val="ctr"/>
        <c:lblOffset val="100"/>
        <c:noMultiLvlLbl val="0"/>
      </c:catAx>
      <c:valAx>
        <c:axId val="44396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67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氨!$G$4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氨!$G$5:$G$35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BC-442D-8A6B-E892BC91177A}"/>
            </c:ext>
          </c:extLst>
        </c:ser>
        <c:ser>
          <c:idx val="0"/>
          <c:order val="1"/>
          <c:tx>
            <c:strRef>
              <c:f>氨!$H$4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氨!$H$5:$H$35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BC-442D-8A6B-E892BC91177A}"/>
            </c:ext>
          </c:extLst>
        </c:ser>
        <c:ser>
          <c:idx val="1"/>
          <c:order val="2"/>
          <c:tx>
            <c:v>內控上限</c:v>
          </c:tx>
          <c:val>
            <c:numRef>
              <c:f>圖表用!$S$2:$S$32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圖表用!$T$2:$T$32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1160"/>
        <c:axId val="573203512"/>
      </c:lineChart>
      <c:catAx>
        <c:axId val="57320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203512"/>
        <c:crosses val="autoZero"/>
        <c:auto val="1"/>
        <c:lblAlgn val="ctr"/>
        <c:lblOffset val="100"/>
        <c:noMultiLvlLbl val="0"/>
      </c:catAx>
      <c:valAx>
        <c:axId val="57320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11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總硫!$D$5:$D$35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FC-4D55-A910-90773C8BA7B0}"/>
            </c:ext>
          </c:extLst>
        </c:ser>
        <c:ser>
          <c:idx val="1"/>
          <c:order val="1"/>
          <c:tx>
            <c:strRef>
              <c:f>總硫!$E$4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C-4D55-A910-90773C8BA7B0}"/>
            </c:ext>
          </c:extLst>
        </c:ser>
        <c:ser>
          <c:idx val="2"/>
          <c:order val="2"/>
          <c:tx>
            <c:strRef>
              <c:f>總硫!$F$4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C-4D55-A910-90773C8B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2336"/>
        <c:axId val="573201944"/>
      </c:lineChart>
      <c:catAx>
        <c:axId val="5732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201944"/>
        <c:crosses val="autoZero"/>
        <c:auto val="1"/>
        <c:lblAlgn val="ctr"/>
        <c:lblOffset val="100"/>
        <c:noMultiLvlLbl val="0"/>
      </c:catAx>
      <c:valAx>
        <c:axId val="57320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3202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總硫!$I$5:$I$35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E6-43CC-B4AE-692C79BF9DF5}"/>
            </c:ext>
          </c:extLst>
        </c:ser>
        <c:ser>
          <c:idx val="1"/>
          <c:order val="1"/>
          <c:tx>
            <c:strRef>
              <c:f>總硫!$J$4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E6-43CC-B4AE-692C79BF9DF5}"/>
            </c:ext>
          </c:extLst>
        </c:ser>
        <c:ser>
          <c:idx val="2"/>
          <c:order val="2"/>
          <c:tx>
            <c:strRef>
              <c:f>總硫!$K$4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E6-43CC-B4AE-692C79BF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2728"/>
        <c:axId val="573181560"/>
      </c:lineChart>
      <c:catAx>
        <c:axId val="57320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1560"/>
        <c:crosses val="autoZero"/>
        <c:auto val="1"/>
        <c:lblAlgn val="ctr"/>
        <c:lblOffset val="100"/>
        <c:noMultiLvlLbl val="0"/>
      </c:catAx>
      <c:valAx>
        <c:axId val="57318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202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總硫!$G$4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總硫!$G$5:$G$35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D-4DF8-BE45-41DE81EF32D9}"/>
            </c:ext>
          </c:extLst>
        </c:ser>
        <c:ser>
          <c:idx val="0"/>
          <c:order val="1"/>
          <c:tx>
            <c:strRef>
              <c:f>總硫!$H$4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總硫!$H$5:$H$35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6D-4DF8-BE45-41DE81EF32D9}"/>
            </c:ext>
          </c:extLst>
        </c:ser>
        <c:ser>
          <c:idx val="1"/>
          <c:order val="2"/>
          <c:tx>
            <c:v>內控上限</c:v>
          </c:tx>
          <c:val>
            <c:numRef>
              <c:f>圖表用!$U$2:$U$32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圖表用!$V$2:$V$32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5480"/>
        <c:axId val="573177640"/>
      </c:lineChart>
      <c:catAx>
        <c:axId val="57318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77640"/>
        <c:crosses val="autoZero"/>
        <c:auto val="1"/>
        <c:lblAlgn val="ctr"/>
        <c:lblOffset val="100"/>
        <c:noMultiLvlLbl val="0"/>
      </c:catAx>
      <c:valAx>
        <c:axId val="573177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5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TSP!$D$5:$D$35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D-4D10-A258-C7A2DE9183E5}"/>
            </c:ext>
          </c:extLst>
        </c:ser>
        <c:ser>
          <c:idx val="1"/>
          <c:order val="1"/>
          <c:tx>
            <c:strRef>
              <c:f>TSP!$E$4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D-4D10-A258-C7A2DE9183E5}"/>
            </c:ext>
          </c:extLst>
        </c:ser>
        <c:ser>
          <c:idx val="2"/>
          <c:order val="2"/>
          <c:tx>
            <c:strRef>
              <c:f>TSP!$F$4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D-4D10-A258-C7A2DE91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6656"/>
        <c:axId val="573175288"/>
      </c:lineChart>
      <c:catAx>
        <c:axId val="5731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175288"/>
        <c:crosses val="autoZero"/>
        <c:auto val="1"/>
        <c:lblAlgn val="ctr"/>
        <c:lblOffset val="100"/>
        <c:noMultiLvlLbl val="0"/>
      </c:catAx>
      <c:valAx>
        <c:axId val="57317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3186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TSP!$I$5:$I$35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95-4084-B692-419D29D5CF50}"/>
            </c:ext>
          </c:extLst>
        </c:ser>
        <c:ser>
          <c:idx val="1"/>
          <c:order val="1"/>
          <c:tx>
            <c:strRef>
              <c:f>TSP!$J$4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95-4084-B692-419D29D5CF50}"/>
            </c:ext>
          </c:extLst>
        </c:ser>
        <c:ser>
          <c:idx val="2"/>
          <c:order val="2"/>
          <c:tx>
            <c:strRef>
              <c:f>TSP!$K$4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95-4084-B692-419D29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76464"/>
        <c:axId val="573178032"/>
      </c:lineChart>
      <c:catAx>
        <c:axId val="57317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178032"/>
        <c:crosses val="autoZero"/>
        <c:auto val="1"/>
        <c:lblAlgn val="ctr"/>
        <c:lblOffset val="100"/>
        <c:noMultiLvlLbl val="0"/>
      </c:catAx>
      <c:valAx>
        <c:axId val="57317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3176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TSP!$G$4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TSP!$G$5:$G$35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F2-471F-9F6F-1AA649B7D260}"/>
            </c:ext>
          </c:extLst>
        </c:ser>
        <c:ser>
          <c:idx val="0"/>
          <c:order val="1"/>
          <c:tx>
            <c:strRef>
              <c:f>TSP!$H$4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TSP!$H$5:$H$35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F2-471F-9F6F-1AA649B7D260}"/>
            </c:ext>
          </c:extLst>
        </c:ser>
        <c:ser>
          <c:idx val="1"/>
          <c:order val="2"/>
          <c:tx>
            <c:v>內控上限</c:v>
          </c:tx>
          <c:val>
            <c:numRef>
              <c:f>圖表用!$W$2:$W$32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圖表用!$X$2:$X$32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1952"/>
        <c:axId val="573179992"/>
      </c:lineChart>
      <c:catAx>
        <c:axId val="5731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79992"/>
        <c:crosses val="autoZero"/>
        <c:auto val="1"/>
        <c:lblAlgn val="ctr"/>
        <c:lblOffset val="100"/>
        <c:noMultiLvlLbl val="0"/>
      </c:catAx>
      <c:valAx>
        <c:axId val="57317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1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'PM10'!$D$5:$D$35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C61-8DA1-0AAA74F3EF50}"/>
            </c:ext>
          </c:extLst>
        </c:ser>
        <c:ser>
          <c:idx val="1"/>
          <c:order val="1"/>
          <c:tx>
            <c:strRef>
              <c:f>'PM10'!$E$4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C61-8DA1-0AAA74F3EF50}"/>
            </c:ext>
          </c:extLst>
        </c:ser>
        <c:ser>
          <c:idx val="2"/>
          <c:order val="2"/>
          <c:tx>
            <c:strRef>
              <c:f>'PM10'!$F$4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C-4C61-8DA1-0AAA74F3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4304"/>
        <c:axId val="573176856"/>
      </c:lineChart>
      <c:catAx>
        <c:axId val="5731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3176856"/>
        <c:crosses val="autoZero"/>
        <c:auto val="1"/>
        <c:lblAlgn val="ctr"/>
        <c:lblOffset val="100"/>
        <c:noMultiLvlLbl val="0"/>
      </c:catAx>
      <c:valAx>
        <c:axId val="57317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3184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'PM10'!$I$5:$I$35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5E-4816-9C5B-E6E632D08852}"/>
            </c:ext>
          </c:extLst>
        </c:ser>
        <c:ser>
          <c:idx val="1"/>
          <c:order val="1"/>
          <c:tx>
            <c:strRef>
              <c:f>'PM10'!$J$4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5E-4816-9C5B-E6E632D08852}"/>
            </c:ext>
          </c:extLst>
        </c:ser>
        <c:ser>
          <c:idx val="2"/>
          <c:order val="2"/>
          <c:tx>
            <c:strRef>
              <c:f>'PM10'!$K$4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5E-4816-9C5B-E6E632D0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3520"/>
        <c:axId val="573187048"/>
      </c:lineChart>
      <c:catAx>
        <c:axId val="5731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7048"/>
        <c:crosses val="autoZero"/>
        <c:auto val="1"/>
        <c:lblAlgn val="ctr"/>
        <c:lblOffset val="100"/>
        <c:noMultiLvlLbl val="0"/>
      </c:catAx>
      <c:valAx>
        <c:axId val="57318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3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全幅標準值</c:v>
          </c:tx>
          <c:val>
            <c:numRef>
              <c:f>'PM10'!$G$5:$G$35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ED-4326-84E7-E69886AC991C}"/>
            </c:ext>
          </c:extLst>
        </c:ser>
        <c:ser>
          <c:idx val="0"/>
          <c:order val="1"/>
          <c:tx>
            <c:v>全幅讀值</c:v>
          </c:tx>
          <c:val>
            <c:numRef>
              <c:f>'PM10'!$H$5:$H$35</c:f>
              <c:numCache>
                <c:formatCode>0.00_ </c:formatCode>
                <c:ptCount val="31"/>
              </c:numCache>
            </c:numRef>
          </c:val>
          <c:smooth val="0"/>
        </c:ser>
        <c:ser>
          <c:idx val="1"/>
          <c:order val="2"/>
          <c:tx>
            <c:v>內控上限</c:v>
          </c:tx>
          <c:val>
            <c:numRef>
              <c:f>圖表用!$Y$2:$Y$32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圖表用!$Z$2:$Z$32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79208"/>
        <c:axId val="573183912"/>
      </c:lineChart>
      <c:catAx>
        <c:axId val="5731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3912"/>
        <c:crosses val="autoZero"/>
        <c:auto val="1"/>
        <c:lblAlgn val="ctr"/>
        <c:lblOffset val="100"/>
        <c:noMultiLvlLbl val="0"/>
      </c:catAx>
      <c:valAx>
        <c:axId val="57318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79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878005342831703"/>
          <c:y val="8.3786516976640052E-2"/>
          <c:w val="0.49545859305431877"/>
          <c:h val="0.11673484989133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氮氧化物!$D$5:$D$35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E-4744-BF22-1C38CA47A3AC}"/>
            </c:ext>
          </c:extLst>
        </c:ser>
        <c:ser>
          <c:idx val="1"/>
          <c:order val="1"/>
          <c:tx>
            <c:strRef>
              <c:f>氮氧化物!$E$4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EE-4744-BF22-1C38CA47A3AC}"/>
            </c:ext>
          </c:extLst>
        </c:ser>
        <c:ser>
          <c:idx val="2"/>
          <c:order val="2"/>
          <c:tx>
            <c:strRef>
              <c:f>氮氧化物!$F$4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EE-4744-BF22-1C38CA47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69168"/>
        <c:axId val="443971128"/>
      </c:lineChart>
      <c:catAx>
        <c:axId val="44396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71128"/>
        <c:crosses val="autoZero"/>
        <c:auto val="1"/>
        <c:lblAlgn val="ctr"/>
        <c:lblOffset val="100"/>
        <c:noMultiLvlLbl val="0"/>
      </c:catAx>
      <c:valAx>
        <c:axId val="443971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691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'PM25'!$D$5:$D$35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C8-40DC-AA32-D31D4F91640D}"/>
            </c:ext>
          </c:extLst>
        </c:ser>
        <c:ser>
          <c:idx val="1"/>
          <c:order val="1"/>
          <c:tx>
            <c:strRef>
              <c:f>'PM25'!$E$4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C8-40DC-AA32-D31D4F91640D}"/>
            </c:ext>
          </c:extLst>
        </c:ser>
        <c:ser>
          <c:idx val="2"/>
          <c:order val="2"/>
          <c:tx>
            <c:strRef>
              <c:f>'PM25'!$F$4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C8-40DC-AA32-D31D4F91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4696"/>
        <c:axId val="573179600"/>
      </c:lineChart>
      <c:catAx>
        <c:axId val="57318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79600"/>
        <c:crosses val="autoZero"/>
        <c:auto val="1"/>
        <c:lblAlgn val="ctr"/>
        <c:lblOffset val="100"/>
        <c:noMultiLvlLbl val="0"/>
      </c:catAx>
      <c:valAx>
        <c:axId val="57317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4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'PM25'!$I$4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'PM25'!$I$5:$I$35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5D-43CD-A973-D7D2B2299EEC}"/>
            </c:ext>
          </c:extLst>
        </c:ser>
        <c:ser>
          <c:idx val="1"/>
          <c:order val="1"/>
          <c:tx>
            <c:strRef>
              <c:f>'PM25'!$J$4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'PM25'!$J$5:$J$35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5D-43CD-A973-D7D2B2299EEC}"/>
            </c:ext>
          </c:extLst>
        </c:ser>
        <c:ser>
          <c:idx val="2"/>
          <c:order val="2"/>
          <c:tx>
            <c:strRef>
              <c:f>'PM25'!$K$4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'PM25'!$K$5:$K$35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5D-43CD-A973-D7D2B229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77248"/>
        <c:axId val="573180384"/>
      </c:lineChart>
      <c:catAx>
        <c:axId val="5731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0384"/>
        <c:crosses val="autoZero"/>
        <c:auto val="1"/>
        <c:lblAlgn val="ctr"/>
        <c:lblOffset val="100"/>
        <c:noMultiLvlLbl val="0"/>
      </c:catAx>
      <c:valAx>
        <c:axId val="57318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772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'PM25'!$A$39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'PM25'!$G$4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'PM25'!$G$5:$G$35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77-417E-BAAF-126800794F12}"/>
            </c:ext>
          </c:extLst>
        </c:ser>
        <c:ser>
          <c:idx val="0"/>
          <c:order val="1"/>
          <c:tx>
            <c:strRef>
              <c:f>'PM25'!$H$4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'PM25'!$H$5:$H$35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77-417E-BAAF-126800794F12}"/>
            </c:ext>
          </c:extLst>
        </c:ser>
        <c:ser>
          <c:idx val="1"/>
          <c:order val="2"/>
          <c:tx>
            <c:v>內控上限</c:v>
          </c:tx>
          <c:val>
            <c:numRef>
              <c:f>圖表用!$AA$2:$AA$32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圖表用!$AB$2:$AB$32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3128"/>
        <c:axId val="573185872"/>
      </c:lineChart>
      <c:catAx>
        <c:axId val="57318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3185872"/>
        <c:crosses val="autoZero"/>
        <c:auto val="1"/>
        <c:lblAlgn val="ctr"/>
        <c:lblOffset val="100"/>
        <c:noMultiLvlLbl val="0"/>
      </c:catAx>
      <c:valAx>
        <c:axId val="57318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73183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站濕!$D$5:$D$35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A-42F5-949F-C556C4360411}"/>
            </c:ext>
          </c:extLst>
        </c:ser>
        <c:ser>
          <c:idx val="1"/>
          <c:order val="1"/>
          <c:tx>
            <c:strRef>
              <c:f>站濕!$E$4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A-42F5-949F-C556C4360411}"/>
            </c:ext>
          </c:extLst>
        </c:ser>
        <c:ser>
          <c:idx val="2"/>
          <c:order val="2"/>
          <c:tx>
            <c:strRef>
              <c:f>站濕!$F$4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A-42F5-949F-C556C436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2968"/>
        <c:axId val="572125320"/>
      </c:lineChart>
      <c:catAx>
        <c:axId val="57212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25320"/>
        <c:crosses val="autoZero"/>
        <c:auto val="1"/>
        <c:lblAlgn val="ctr"/>
        <c:lblOffset val="100"/>
        <c:noMultiLvlLbl val="0"/>
      </c:catAx>
      <c:valAx>
        <c:axId val="572125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22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站濕!$I$5:$I$35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51-4F1F-AA71-E46791C614FB}"/>
            </c:ext>
          </c:extLst>
        </c:ser>
        <c:ser>
          <c:idx val="1"/>
          <c:order val="1"/>
          <c:tx>
            <c:strRef>
              <c:f>站濕!$J$4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51-4F1F-AA71-E46791C614FB}"/>
            </c:ext>
          </c:extLst>
        </c:ser>
        <c:ser>
          <c:idx val="2"/>
          <c:order val="2"/>
          <c:tx>
            <c:strRef>
              <c:f>站濕!$K$4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51-4F1F-AA71-E46791C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33160"/>
        <c:axId val="572130808"/>
      </c:lineChart>
      <c:catAx>
        <c:axId val="57213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30808"/>
        <c:crosses val="autoZero"/>
        <c:auto val="1"/>
        <c:lblAlgn val="ctr"/>
        <c:lblOffset val="100"/>
        <c:noMultiLvlLbl val="0"/>
      </c:catAx>
      <c:valAx>
        <c:axId val="57213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33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站濕!$G$4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站濕!$G$5:$G$35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AD-409E-8078-D61FD58DD3DE}"/>
            </c:ext>
          </c:extLst>
        </c:ser>
        <c:ser>
          <c:idx val="0"/>
          <c:order val="1"/>
          <c:tx>
            <c:strRef>
              <c:f>站濕!$H$4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站濕!$H$5:$H$35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AD-409E-8078-D61FD58DD3DE}"/>
            </c:ext>
          </c:extLst>
        </c:ser>
        <c:ser>
          <c:idx val="1"/>
          <c:order val="2"/>
          <c:tx>
            <c:v>內控上限</c:v>
          </c:tx>
          <c:val>
            <c:numRef>
              <c:f>圖表用!$AC$2:$AC$32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圖表用!$AD$2:$AD$32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9632"/>
        <c:axId val="572129240"/>
      </c:lineChart>
      <c:catAx>
        <c:axId val="5721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29240"/>
        <c:crosses val="autoZero"/>
        <c:auto val="1"/>
        <c:lblAlgn val="ctr"/>
        <c:lblOffset val="100"/>
        <c:noMultiLvlLbl val="0"/>
      </c:catAx>
      <c:valAx>
        <c:axId val="57212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29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站溫!$D$5:$D$35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AE-4BB0-9C85-F9432D6182E4}"/>
            </c:ext>
          </c:extLst>
        </c:ser>
        <c:ser>
          <c:idx val="1"/>
          <c:order val="1"/>
          <c:tx>
            <c:strRef>
              <c:f>站溫!$E$4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AE-4BB0-9C85-F9432D6182E4}"/>
            </c:ext>
          </c:extLst>
        </c:ser>
        <c:ser>
          <c:idx val="2"/>
          <c:order val="2"/>
          <c:tx>
            <c:strRef>
              <c:f>站溫!$F$4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AE-4BB0-9C85-F9432D61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5712"/>
        <c:axId val="572124536"/>
      </c:lineChart>
      <c:catAx>
        <c:axId val="5721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24536"/>
        <c:crosses val="autoZero"/>
        <c:auto val="1"/>
        <c:lblAlgn val="ctr"/>
        <c:lblOffset val="100"/>
        <c:noMultiLvlLbl val="0"/>
      </c:catAx>
      <c:valAx>
        <c:axId val="57212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25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站溫!$I$5:$I$35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F8-424B-BDB0-08FA793042DC}"/>
            </c:ext>
          </c:extLst>
        </c:ser>
        <c:ser>
          <c:idx val="1"/>
          <c:order val="1"/>
          <c:tx>
            <c:strRef>
              <c:f>站溫!$J$4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F8-424B-BDB0-08FA793042DC}"/>
            </c:ext>
          </c:extLst>
        </c:ser>
        <c:ser>
          <c:idx val="2"/>
          <c:order val="2"/>
          <c:tx>
            <c:strRef>
              <c:f>站溫!$K$4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F8-424B-BDB0-08FA7930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3360"/>
        <c:axId val="572127280"/>
      </c:lineChart>
      <c:catAx>
        <c:axId val="5721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27280"/>
        <c:crosses val="autoZero"/>
        <c:auto val="1"/>
        <c:lblAlgn val="ctr"/>
        <c:lblOffset val="100"/>
        <c:noMultiLvlLbl val="0"/>
      </c:catAx>
      <c:valAx>
        <c:axId val="57212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23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站溫!$G$4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站溫!$G$5:$G$35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A-45AB-ACBE-C29EE8A920F4}"/>
            </c:ext>
          </c:extLst>
        </c:ser>
        <c:ser>
          <c:idx val="0"/>
          <c:order val="1"/>
          <c:tx>
            <c:strRef>
              <c:f>站溫!$H$4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站溫!$H$5:$H$35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A-45AB-ACBE-C29EE8A920F4}"/>
            </c:ext>
          </c:extLst>
        </c:ser>
        <c:ser>
          <c:idx val="1"/>
          <c:order val="2"/>
          <c:tx>
            <c:v>內控上限</c:v>
          </c:tx>
          <c:val>
            <c:numRef>
              <c:f>圖表用!$AE$2:$AE$32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內控下限</c:v>
          </c:tx>
          <c:val>
            <c:numRef>
              <c:f>圖表用!$AF$2:$AF$32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6104"/>
        <c:axId val="572128456"/>
      </c:lineChart>
      <c:catAx>
        <c:axId val="57212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72128456"/>
        <c:crosses val="autoZero"/>
        <c:auto val="1"/>
        <c:lblAlgn val="ctr"/>
        <c:lblOffset val="100"/>
        <c:noMultiLvlLbl val="0"/>
      </c:catAx>
      <c:valAx>
        <c:axId val="572128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72126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氮氧化物!$I$5:$I$35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0-4E8A-9244-76569E7AE990}"/>
            </c:ext>
          </c:extLst>
        </c:ser>
        <c:ser>
          <c:idx val="1"/>
          <c:order val="1"/>
          <c:tx>
            <c:strRef>
              <c:f>圖表用!$AI$1</c:f>
              <c:strCache>
                <c:ptCount val="1"/>
                <c:pt idx="0">
                  <c:v>全幅內控
偏移率(%) 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0-4E8A-9244-76569E7AE990}"/>
            </c:ext>
          </c:extLst>
        </c:ser>
        <c:ser>
          <c:idx val="2"/>
          <c:order val="2"/>
          <c:tx>
            <c:strRef>
              <c:f>氮氧化物!$K$4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50-4E8A-9244-76569E7A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76616"/>
        <c:axId val="443971520"/>
      </c:lineChart>
      <c:catAx>
        <c:axId val="44397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71520"/>
        <c:crosses val="autoZero"/>
        <c:auto val="1"/>
        <c:lblAlgn val="ctr"/>
        <c:lblOffset val="100"/>
        <c:noMultiLvlLbl val="0"/>
      </c:catAx>
      <c:valAx>
        <c:axId val="44397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766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氮氧化物!$G$4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氮氧化物!$G$5:$G$35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0-46FB-A2AD-AE45CC05DD73}"/>
            </c:ext>
          </c:extLst>
        </c:ser>
        <c:ser>
          <c:idx val="0"/>
          <c:order val="1"/>
          <c:tx>
            <c:strRef>
              <c:f>氮氧化物!$H$4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氮氧化物!$H$5:$H$35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70-46FB-A2AD-AE45CC05DD73}"/>
            </c:ext>
          </c:extLst>
        </c:ser>
        <c:ser>
          <c:idx val="1"/>
          <c:order val="2"/>
          <c:tx>
            <c:strRef>
              <c:f>圖表用!$AG$1</c:f>
              <c:strCache>
                <c:ptCount val="1"/>
                <c:pt idx="0">
                  <c:v>內控
上限</c:v>
                </c:pt>
              </c:strCache>
            </c:strRef>
          </c:tx>
          <c:val>
            <c:numRef>
              <c:f>圖表用!$C$2:$C$32</c:f>
              <c:numCache>
                <c:formatCode>General</c:formatCode>
                <c:ptCount val="31"/>
                <c:pt idx="0">
                  <c:v>421.68000640869138</c:v>
                </c:pt>
                <c:pt idx="1">
                  <c:v>421.68000640869138</c:v>
                </c:pt>
                <c:pt idx="2">
                  <c:v>421.68000640869138</c:v>
                </c:pt>
                <c:pt idx="3">
                  <c:v>421.68000640869138</c:v>
                </c:pt>
                <c:pt idx="4">
                  <c:v>421.68000640869138</c:v>
                </c:pt>
                <c:pt idx="5">
                  <c:v>421.68000640869138</c:v>
                </c:pt>
                <c:pt idx="6">
                  <c:v>421.68000640869138</c:v>
                </c:pt>
                <c:pt idx="7">
                  <c:v>421.68000640869138</c:v>
                </c:pt>
                <c:pt idx="8">
                  <c:v>421.68000640869138</c:v>
                </c:pt>
                <c:pt idx="9">
                  <c:v>421.68000640869138</c:v>
                </c:pt>
                <c:pt idx="10">
                  <c:v>421.68000640869138</c:v>
                </c:pt>
                <c:pt idx="11">
                  <c:v>421.68000640869138</c:v>
                </c:pt>
                <c:pt idx="12">
                  <c:v>421.68000640869138</c:v>
                </c:pt>
                <c:pt idx="13">
                  <c:v>421.68000640869138</c:v>
                </c:pt>
                <c:pt idx="14">
                  <c:v>421.68000640869138</c:v>
                </c:pt>
                <c:pt idx="15">
                  <c:v>421.68000640869138</c:v>
                </c:pt>
                <c:pt idx="16">
                  <c:v>421.68000640869138</c:v>
                </c:pt>
                <c:pt idx="17">
                  <c:v>421.68000640869138</c:v>
                </c:pt>
                <c:pt idx="18">
                  <c:v>421.68000640869138</c:v>
                </c:pt>
                <c:pt idx="19">
                  <c:v>421.68000640869138</c:v>
                </c:pt>
                <c:pt idx="20">
                  <c:v>421.68000640869138</c:v>
                </c:pt>
                <c:pt idx="21">
                  <c:v>421.68000640869138</c:v>
                </c:pt>
                <c:pt idx="22">
                  <c:v>421.68000640869138</c:v>
                </c:pt>
                <c:pt idx="23">
                  <c:v>421.68000640869138</c:v>
                </c:pt>
                <c:pt idx="24">
                  <c:v>421.68000640869138</c:v>
                </c:pt>
                <c:pt idx="25">
                  <c:v>421.68000640869138</c:v>
                </c:pt>
                <c:pt idx="26">
                  <c:v>421.68000640869138</c:v>
                </c:pt>
                <c:pt idx="27">
                  <c:v>421.68000640869138</c:v>
                </c:pt>
                <c:pt idx="28">
                  <c:v>421.68000640869138</c:v>
                </c:pt>
                <c:pt idx="29">
                  <c:v>421.68000640869138</c:v>
                </c:pt>
                <c:pt idx="30">
                  <c:v>421.68000640869138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圖表用!$AH$1</c:f>
              <c:strCache>
                <c:ptCount val="1"/>
                <c:pt idx="0">
                  <c:v>內控
下限</c:v>
                </c:pt>
              </c:strCache>
            </c:strRef>
          </c:tx>
          <c:val>
            <c:numRef>
              <c:f>圖表用!$D$2:$D$32</c:f>
              <c:numCache>
                <c:formatCode>General</c:formatCode>
                <c:ptCount val="31"/>
                <c:pt idx="0">
                  <c:v>381.52000579833987</c:v>
                </c:pt>
                <c:pt idx="1">
                  <c:v>381.52000579833987</c:v>
                </c:pt>
                <c:pt idx="2">
                  <c:v>381.52000579833987</c:v>
                </c:pt>
                <c:pt idx="3">
                  <c:v>381.52000579833987</c:v>
                </c:pt>
                <c:pt idx="4">
                  <c:v>381.52000579833987</c:v>
                </c:pt>
                <c:pt idx="5">
                  <c:v>381.52000579833987</c:v>
                </c:pt>
                <c:pt idx="6">
                  <c:v>381.52000579833987</c:v>
                </c:pt>
                <c:pt idx="7">
                  <c:v>381.52000579833987</c:v>
                </c:pt>
                <c:pt idx="8">
                  <c:v>381.52000579833987</c:v>
                </c:pt>
                <c:pt idx="9">
                  <c:v>381.52000579833987</c:v>
                </c:pt>
                <c:pt idx="10">
                  <c:v>381.52000579833987</c:v>
                </c:pt>
                <c:pt idx="11">
                  <c:v>381.52000579833987</c:v>
                </c:pt>
                <c:pt idx="12">
                  <c:v>381.52000579833987</c:v>
                </c:pt>
                <c:pt idx="13">
                  <c:v>381.52000579833987</c:v>
                </c:pt>
                <c:pt idx="14">
                  <c:v>381.52000579833987</c:v>
                </c:pt>
                <c:pt idx="15">
                  <c:v>381.52000579833987</c:v>
                </c:pt>
                <c:pt idx="16">
                  <c:v>381.52000579833987</c:v>
                </c:pt>
                <c:pt idx="17">
                  <c:v>381.52000579833987</c:v>
                </c:pt>
                <c:pt idx="18">
                  <c:v>381.52000579833987</c:v>
                </c:pt>
                <c:pt idx="19">
                  <c:v>381.52000579833987</c:v>
                </c:pt>
                <c:pt idx="20">
                  <c:v>381.52000579833987</c:v>
                </c:pt>
                <c:pt idx="21">
                  <c:v>381.52000579833987</c:v>
                </c:pt>
                <c:pt idx="22">
                  <c:v>381.52000579833987</c:v>
                </c:pt>
                <c:pt idx="23">
                  <c:v>381.52000579833987</c:v>
                </c:pt>
                <c:pt idx="24">
                  <c:v>381.52000579833987</c:v>
                </c:pt>
                <c:pt idx="25">
                  <c:v>381.52000579833987</c:v>
                </c:pt>
                <c:pt idx="26">
                  <c:v>381.52000579833987</c:v>
                </c:pt>
                <c:pt idx="27">
                  <c:v>381.52000579833987</c:v>
                </c:pt>
                <c:pt idx="28">
                  <c:v>381.52000579833987</c:v>
                </c:pt>
                <c:pt idx="29">
                  <c:v>381.52000579833987</c:v>
                </c:pt>
                <c:pt idx="30">
                  <c:v>381.52000579833987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77008"/>
        <c:axId val="443977400"/>
      </c:lineChart>
      <c:catAx>
        <c:axId val="4439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77400"/>
        <c:crosses val="autoZero"/>
        <c:auto val="1"/>
        <c:lblAlgn val="ctr"/>
        <c:lblOffset val="100"/>
        <c:noMultiLvlLbl val="0"/>
      </c:catAx>
      <c:valAx>
        <c:axId val="4439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770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二氧化氮!$D$5:$D$35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ED-4A64-975D-179EA52EAF5F}"/>
            </c:ext>
          </c:extLst>
        </c:ser>
        <c:ser>
          <c:idx val="1"/>
          <c:order val="1"/>
          <c:tx>
            <c:strRef>
              <c:f>二氧化氮!$E$4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二氧化氮!$E$5:$E$35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ED-4A64-975D-179EA52EAF5F}"/>
            </c:ext>
          </c:extLst>
        </c:ser>
        <c:ser>
          <c:idx val="2"/>
          <c:order val="2"/>
          <c:tx>
            <c:strRef>
              <c:f>二氧化氮!$F$4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二氧化氮!$F$5:$F$35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ED-4A64-975D-179EA52E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66032"/>
        <c:axId val="443978968"/>
      </c:lineChart>
      <c:catAx>
        <c:axId val="44396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978968"/>
        <c:crosses val="autoZero"/>
        <c:auto val="1"/>
        <c:lblAlgn val="ctr"/>
        <c:lblOffset val="100"/>
        <c:noMultiLvlLbl val="0"/>
      </c:catAx>
      <c:valAx>
        <c:axId val="443978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443966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二氧化氮!$I$5:$I$35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1-420F-930F-49B148F988E3}"/>
            </c:ext>
          </c:extLst>
        </c:ser>
        <c:ser>
          <c:idx val="1"/>
          <c:order val="1"/>
          <c:tx>
            <c:strRef>
              <c:f>二氧化氮!$J$4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二氧化氮!$J$5:$J$35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1-420F-930F-49B148F988E3}"/>
            </c:ext>
          </c:extLst>
        </c:ser>
        <c:ser>
          <c:idx val="2"/>
          <c:order val="2"/>
          <c:tx>
            <c:strRef>
              <c:f>二氧化氮!$K$4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二氧化氮!$K$5:$K$35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81-420F-930F-49B148F9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90728"/>
        <c:axId val="443979360"/>
      </c:lineChart>
      <c:catAx>
        <c:axId val="44399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79360"/>
        <c:crosses val="autoZero"/>
        <c:auto val="1"/>
        <c:lblAlgn val="ctr"/>
        <c:lblOffset val="100"/>
        <c:noMultiLvlLbl val="0"/>
      </c:catAx>
      <c:valAx>
        <c:axId val="44397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90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二氧化氮!$A$39</c:f>
          <c:strCache>
            <c:ptCount val="1"/>
            <c:pt idx="0">
              <c:v>大城站(甲烷)   全幅讀值趨勢圖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二氧化氮!$G$4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二氧化氮!$G$5:$G$35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F-4AD0-8F10-83A8CDAC2C79}"/>
            </c:ext>
          </c:extLst>
        </c:ser>
        <c:ser>
          <c:idx val="0"/>
          <c:order val="1"/>
          <c:tx>
            <c:strRef>
              <c:f>二氧化氮!$H$4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二氧化氮!$H$5:$H$35</c:f>
              <c:numCache>
                <c:formatCode>0.00_ 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F-4AD0-8F10-83A8CDAC2C79}"/>
            </c:ext>
          </c:extLst>
        </c:ser>
        <c:ser>
          <c:idx val="1"/>
          <c:order val="2"/>
          <c:tx>
            <c:v>內控上限</c:v>
          </c:tx>
          <c:val>
            <c:numRef>
              <c:f>圖表用!$E$2:$E$32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內控  下限</c:v>
          </c:tx>
          <c:val>
            <c:numRef>
              <c:f>圖表用!$F$2:$F$32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81712"/>
        <c:axId val="443984456"/>
      </c:lineChart>
      <c:catAx>
        <c:axId val="4439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984456"/>
        <c:crosses val="autoZero"/>
        <c:auto val="1"/>
        <c:lblAlgn val="ctr"/>
        <c:lblOffset val="100"/>
        <c:noMultiLvlLbl val="0"/>
      </c:catAx>
      <c:valAx>
        <c:axId val="443984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443981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884413936236596"/>
          <c:y val="0.15036071947317262"/>
          <c:w val="0.49265171328205526"/>
          <c:h val="0.11719484093614511"/>
        </c:manualLayout>
      </c:layout>
      <c:overlay val="0"/>
      <c:txPr>
        <a:bodyPr/>
        <a:lstStyle/>
        <a:p>
          <a:pPr>
            <a:defRPr lang="zh-TW" alt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J4" sqref="J4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58</v>
      </c>
      <c r="K4" s="5" t="s">
        <v>57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91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88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9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9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9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9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C1" workbookViewId="0">
      <selection activeCell="AI8" sqref="AI8"/>
    </sheetView>
  </sheetViews>
  <sheetFormatPr defaultRowHeight="17" x14ac:dyDescent="0.4"/>
  <cols>
    <col min="1" max="1" width="9.6328125" customWidth="1"/>
    <col min="2" max="2" width="10.08984375" customWidth="1"/>
    <col min="3" max="3" width="9.7265625" customWidth="1"/>
    <col min="4" max="4" width="9.36328125" customWidth="1"/>
    <col min="5" max="5" width="9.6328125" customWidth="1"/>
    <col min="6" max="6" width="9.36328125" customWidth="1"/>
    <col min="7" max="7" width="9.6328125" customWidth="1"/>
    <col min="8" max="8" width="9.36328125" customWidth="1"/>
    <col min="9" max="9" width="10.7265625" customWidth="1"/>
    <col min="10" max="10" width="10.1796875" customWidth="1"/>
    <col min="11" max="11" width="9.6328125" customWidth="1"/>
    <col min="12" max="12" width="9.453125" customWidth="1"/>
    <col min="13" max="13" width="8.81640625" customWidth="1"/>
    <col min="14" max="14" width="9.26953125" customWidth="1"/>
    <col min="15" max="15" width="9.6328125" customWidth="1"/>
    <col min="16" max="16" width="9.453125" customWidth="1"/>
    <col min="17" max="18" width="7.7265625" customWidth="1"/>
    <col min="19" max="19" width="7.26953125" customWidth="1"/>
    <col min="20" max="20" width="7.36328125" customWidth="1"/>
    <col min="21" max="21" width="9.6328125" customWidth="1"/>
    <col min="22" max="22" width="9.453125" customWidth="1"/>
    <col min="25" max="25" width="6.90625" customWidth="1"/>
    <col min="26" max="26" width="7.1796875" customWidth="1"/>
    <col min="27" max="27" width="7.453125" customWidth="1"/>
    <col min="28" max="28" width="7.08984375" customWidth="1"/>
    <col min="29" max="29" width="5.7265625" customWidth="1"/>
    <col min="30" max="30" width="6.81640625" customWidth="1"/>
    <col min="31" max="31" width="5.7265625" customWidth="1"/>
    <col min="32" max="32" width="6.81640625" customWidth="1"/>
    <col min="33" max="33" width="6.6328125" customWidth="1"/>
    <col min="34" max="34" width="7.54296875" customWidth="1"/>
    <col min="35" max="35" width="10.36328125" customWidth="1"/>
  </cols>
  <sheetData>
    <row r="1" spans="1:35" s="11" customFormat="1" ht="51" x14ac:dyDescent="0.4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29</v>
      </c>
      <c r="F1" s="11" t="s">
        <v>30</v>
      </c>
      <c r="G1" s="11" t="s">
        <v>27</v>
      </c>
      <c r="H1" s="11" t="s">
        <v>28</v>
      </c>
      <c r="I1" s="11" t="s">
        <v>32</v>
      </c>
      <c r="J1" s="11" t="s">
        <v>31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38</v>
      </c>
      <c r="P1" s="11" t="s">
        <v>37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44</v>
      </c>
      <c r="V1" s="11" t="s">
        <v>43</v>
      </c>
      <c r="W1" s="11" t="s">
        <v>45</v>
      </c>
      <c r="X1" s="11" t="s">
        <v>46</v>
      </c>
      <c r="Y1" s="11" t="s">
        <v>50</v>
      </c>
      <c r="Z1" s="11" t="s">
        <v>47</v>
      </c>
      <c r="AA1" s="11" t="s">
        <v>48</v>
      </c>
      <c r="AB1" s="11" t="s">
        <v>49</v>
      </c>
      <c r="AC1" s="11" t="s">
        <v>52</v>
      </c>
      <c r="AD1" s="11" t="s">
        <v>51</v>
      </c>
      <c r="AE1" s="11" t="s">
        <v>53</v>
      </c>
      <c r="AF1" s="11" t="s">
        <v>54</v>
      </c>
      <c r="AG1" s="11" t="s">
        <v>55</v>
      </c>
      <c r="AH1" s="11" t="s">
        <v>56</v>
      </c>
      <c r="AI1" s="11" t="s">
        <v>59</v>
      </c>
    </row>
    <row r="2" spans="1:35" x14ac:dyDescent="0.4">
      <c r="A2">
        <v>420</v>
      </c>
      <c r="B2">
        <v>380</v>
      </c>
      <c r="C2">
        <v>421.68000640869138</v>
      </c>
      <c r="D2">
        <v>381.52000579833987</v>
      </c>
      <c r="E2">
        <f>二氧化氮!$G5*(二氧化氮!$J5/100)+二氧化氮!$G5</f>
        <v>0</v>
      </c>
      <c r="F2">
        <f>二氧化氮!$G5-二氧化氮!$G5*(二氧化氮!$J5/100)</f>
        <v>0</v>
      </c>
      <c r="G2">
        <v>421.68000640869138</v>
      </c>
      <c r="H2">
        <v>381.52000579833987</v>
      </c>
      <c r="I2">
        <v>40.834499359130859</v>
      </c>
      <c r="J2">
        <v>36.945499420166016</v>
      </c>
      <c r="K2">
        <v>420</v>
      </c>
      <c r="L2">
        <v>380</v>
      </c>
      <c r="M2">
        <f>總碳氫!$G5*(總碳氫!$J5/100)+總碳氫!$G5</f>
        <v>0</v>
      </c>
      <c r="N2">
        <f>總碳氫!$G5-總碳氫!$G5*(總碳氫!$J5/100)</f>
        <v>0</v>
      </c>
      <c r="O2">
        <v>8.4</v>
      </c>
      <c r="P2">
        <v>7.6</v>
      </c>
      <c r="Q2">
        <v>8.2004999399185188</v>
      </c>
      <c r="R2">
        <v>7.4194999456405641</v>
      </c>
      <c r="S2">
        <f>氨!$G5*(氨!$J5/100)+氨!$G5</f>
        <v>0</v>
      </c>
      <c r="T2">
        <f>氨!$G5-氨!$G5*(氨!$J5/100)</f>
        <v>0</v>
      </c>
      <c r="U2">
        <f>總硫!$G5*(總硫!$J5/100)+總硫!$G5</f>
        <v>0</v>
      </c>
      <c r="V2">
        <f>總硫!$G5-總硫!$G5*(總硫!$J5/100)</f>
        <v>0</v>
      </c>
      <c r="W2">
        <f>TSP!$G5*(TSP!$J5/100)+TSP!$G5</f>
        <v>0</v>
      </c>
      <c r="X2">
        <f>TSP!$G5-TSP!$G5*(TSP!$J5/100)</f>
        <v>0</v>
      </c>
      <c r="Y2">
        <f>'PM10'!$G5*('PM10'!$J5/100)+'PM10'!$G5</f>
        <v>0</v>
      </c>
      <c r="Z2">
        <f>'PM10'!$G5-'PM10'!$G5*('PM10'!$J5/100)</f>
        <v>0</v>
      </c>
      <c r="AA2">
        <f>'PM25'!$G5*('PM25'!$J5/100)+'PM25'!$G5</f>
        <v>0</v>
      </c>
      <c r="AB2">
        <f>'PM25'!$G5-'PM25'!$G5*('PM25'!$J5/100)</f>
        <v>0</v>
      </c>
      <c r="AC2">
        <f>站濕!$G5+站濕!$G5*(站濕!$J5/100)</f>
        <v>0</v>
      </c>
      <c r="AD2">
        <f>站濕!$G5-站濕!$G5*(站濕!$J5/100)</f>
        <v>0</v>
      </c>
      <c r="AE2">
        <f>站溫!$G5+站溫!$G5*(站溫!$J5/100)</f>
        <v>0</v>
      </c>
      <c r="AF2">
        <f>站溫!$G5-站溫!$G5*(站溫!$J5/100)</f>
        <v>0</v>
      </c>
    </row>
    <row r="3" spans="1:35" x14ac:dyDescent="0.4">
      <c r="A3">
        <v>420</v>
      </c>
      <c r="B3">
        <v>380</v>
      </c>
      <c r="C3">
        <v>421.68000640869138</v>
      </c>
      <c r="D3">
        <v>381.52000579833987</v>
      </c>
      <c r="E3">
        <f>二氧化氮!$G6*(二氧化氮!$J6/100)+二氧化氮!$G6</f>
        <v>0</v>
      </c>
      <c r="F3">
        <f>二氧化氮!$G6-二氧化氮!$G6*(二氧化氮!$J6/100)</f>
        <v>0</v>
      </c>
      <c r="G3">
        <v>421.68000640869138</v>
      </c>
      <c r="H3">
        <v>381.52000579833987</v>
      </c>
      <c r="I3">
        <v>40.834499359130859</v>
      </c>
      <c r="J3">
        <v>36.945499420166016</v>
      </c>
      <c r="K3">
        <v>420</v>
      </c>
      <c r="L3">
        <v>380</v>
      </c>
      <c r="M3">
        <f>總碳氫!$G6*(總碳氫!$J6/100)+總碳氫!$G6</f>
        <v>0</v>
      </c>
      <c r="N3">
        <f>總碳氫!$G6-總碳氫!$G6*(總碳氫!$J6/100)</f>
        <v>0</v>
      </c>
      <c r="O3">
        <v>8.4</v>
      </c>
      <c r="P3">
        <v>7.6</v>
      </c>
      <c r="Q3">
        <v>8.2004999399185188</v>
      </c>
      <c r="R3">
        <v>7.4194999456405641</v>
      </c>
      <c r="S3">
        <f>氨!$G6*(氨!$J6/100)+氨!$G6</f>
        <v>0</v>
      </c>
      <c r="T3">
        <f>氨!$G6-氨!$G6*(氨!$J6/100)</f>
        <v>0</v>
      </c>
      <c r="U3">
        <f>總硫!$G6*(總硫!$J6/100)+總硫!$G6</f>
        <v>0</v>
      </c>
      <c r="V3">
        <f>總硫!$G6-總硫!$G6*(總硫!$J6/100)</f>
        <v>0</v>
      </c>
      <c r="W3">
        <f>TSP!$G6*(TSP!$J6/100)+TSP!$G6</f>
        <v>0</v>
      </c>
      <c r="X3">
        <f>TSP!$G6-TSP!$G6*(TSP!$J6/100)</f>
        <v>0</v>
      </c>
      <c r="Y3">
        <f>'PM10'!$G6*('PM10'!$J6/100)+'PM10'!$G6</f>
        <v>0</v>
      </c>
      <c r="Z3">
        <f>'PM10'!$G6-'PM10'!$G6*('PM10'!$J6/100)</f>
        <v>0</v>
      </c>
      <c r="AA3">
        <f>'PM25'!$G6*('PM25'!$J6/100)+'PM25'!$G6</f>
        <v>0</v>
      </c>
      <c r="AB3">
        <f>'PM25'!$G6-'PM25'!$G6*('PM25'!$J6/100)</f>
        <v>0</v>
      </c>
      <c r="AC3">
        <f>站濕!$G6+站濕!$G6*(站濕!$J6/100)</f>
        <v>0</v>
      </c>
      <c r="AD3">
        <f>站濕!$G6-站濕!$G6*(站濕!$J6/100)</f>
        <v>0</v>
      </c>
      <c r="AE3">
        <f>站溫!$G6+站溫!$G6*(站溫!$J6/100)</f>
        <v>0</v>
      </c>
      <c r="AF3">
        <f>站溫!$G6-站溫!$G6*(站溫!$J6/100)</f>
        <v>0</v>
      </c>
    </row>
    <row r="4" spans="1:35" x14ac:dyDescent="0.4">
      <c r="A4">
        <v>420</v>
      </c>
      <c r="B4">
        <v>380</v>
      </c>
      <c r="C4">
        <v>421.68000640869138</v>
      </c>
      <c r="D4">
        <v>381.52000579833987</v>
      </c>
      <c r="E4">
        <f>二氧化氮!$G7*(二氧化氮!$J7/100)+二氧化氮!$G7</f>
        <v>0</v>
      </c>
      <c r="F4">
        <f>二氧化氮!$G7-二氧化氮!$G7*(二氧化氮!$J7/100)</f>
        <v>0</v>
      </c>
      <c r="G4">
        <v>421.68000640869138</v>
      </c>
      <c r="H4">
        <v>381.52000579833987</v>
      </c>
      <c r="I4">
        <v>40.834499359130859</v>
      </c>
      <c r="J4">
        <v>36.945499420166016</v>
      </c>
      <c r="K4">
        <v>420</v>
      </c>
      <c r="L4">
        <v>380</v>
      </c>
      <c r="M4">
        <f>總碳氫!$G7*(總碳氫!$J7/100)+總碳氫!$G7</f>
        <v>0</v>
      </c>
      <c r="N4">
        <f>總碳氫!$G7-總碳氫!$G7*(總碳氫!$J7/100)</f>
        <v>0</v>
      </c>
      <c r="O4">
        <v>8.4</v>
      </c>
      <c r="P4">
        <v>7.6</v>
      </c>
      <c r="Q4">
        <v>8.2004999399185188</v>
      </c>
      <c r="R4">
        <v>7.4194999456405641</v>
      </c>
      <c r="S4">
        <f>氨!$G7*(氨!$J7/100)+氨!$G7</f>
        <v>0</v>
      </c>
      <c r="T4">
        <f>氨!$G7-氨!$G7*(氨!$J7/100)</f>
        <v>0</v>
      </c>
      <c r="U4">
        <f>總硫!$G7*(總硫!$J7/100)+總硫!$G7</f>
        <v>0</v>
      </c>
      <c r="V4">
        <f>總硫!$G7-總硫!$G7*(總硫!$J7/100)</f>
        <v>0</v>
      </c>
      <c r="W4">
        <f>TSP!$G7*(TSP!$J7/100)+TSP!$G7</f>
        <v>0</v>
      </c>
      <c r="X4">
        <f>TSP!$G7-TSP!$G7*(TSP!$J7/100)</f>
        <v>0</v>
      </c>
      <c r="Y4">
        <f>'PM10'!$G7*('PM10'!$J7/100)+'PM10'!$G7</f>
        <v>0</v>
      </c>
      <c r="Z4">
        <f>'PM10'!$G7-'PM10'!$G7*('PM10'!$J7/100)</f>
        <v>0</v>
      </c>
      <c r="AA4">
        <f>'PM25'!$G7*('PM25'!$J7/100)+'PM25'!$G7</f>
        <v>0</v>
      </c>
      <c r="AB4">
        <f>'PM25'!$G7-'PM25'!$G7*('PM25'!$J7/100)</f>
        <v>0</v>
      </c>
      <c r="AC4">
        <f>站濕!$G7+站濕!$G7*(站濕!$J7/100)</f>
        <v>0</v>
      </c>
      <c r="AD4">
        <f>站濕!$G7-站濕!$G7*(站濕!$J7/100)</f>
        <v>0</v>
      </c>
      <c r="AE4">
        <f>站溫!$G7+站溫!$G7*(站溫!$J7/100)</f>
        <v>0</v>
      </c>
      <c r="AF4">
        <f>站溫!$G7-站溫!$G7*(站溫!$J7/100)</f>
        <v>0</v>
      </c>
    </row>
    <row r="5" spans="1:35" x14ac:dyDescent="0.4">
      <c r="A5">
        <v>420</v>
      </c>
      <c r="B5">
        <v>380</v>
      </c>
      <c r="C5">
        <v>421.68000640869138</v>
      </c>
      <c r="D5">
        <v>381.52000579833987</v>
      </c>
      <c r="E5">
        <f>二氧化氮!$G8*(二氧化氮!$J8/100)+二氧化氮!$G8</f>
        <v>0</v>
      </c>
      <c r="F5">
        <f>二氧化氮!$G8-二氧化氮!$G8*(二氧化氮!$J8/100)</f>
        <v>0</v>
      </c>
      <c r="G5">
        <v>421.68000640869138</v>
      </c>
      <c r="H5">
        <v>381.52000579833987</v>
      </c>
      <c r="I5">
        <v>40.834499359130859</v>
      </c>
      <c r="J5">
        <v>36.945499420166016</v>
      </c>
      <c r="K5">
        <v>420</v>
      </c>
      <c r="L5">
        <v>380</v>
      </c>
      <c r="M5">
        <f>總碳氫!$G8*(總碳氫!$J8/100)+總碳氫!$G8</f>
        <v>0</v>
      </c>
      <c r="N5">
        <f>總碳氫!$G8-總碳氫!$G8*(總碳氫!$J8/100)</f>
        <v>0</v>
      </c>
      <c r="O5">
        <v>8.4</v>
      </c>
      <c r="P5">
        <v>7.6</v>
      </c>
      <c r="Q5">
        <v>8.2004999399185188</v>
      </c>
      <c r="R5">
        <v>7.4194999456405641</v>
      </c>
      <c r="S5">
        <f>氨!$G8*(氨!$J8/100)+氨!$G8</f>
        <v>0</v>
      </c>
      <c r="T5">
        <f>氨!$G8-氨!$G8*(氨!$J8/100)</f>
        <v>0</v>
      </c>
      <c r="U5">
        <f>總硫!$G8*(總硫!$J8/100)+總硫!$G8</f>
        <v>0</v>
      </c>
      <c r="V5">
        <f>總硫!$G8-總硫!$G8*(總硫!$J8/100)</f>
        <v>0</v>
      </c>
      <c r="W5">
        <f>TSP!$G8*(TSP!$J8/100)+TSP!$G8</f>
        <v>0</v>
      </c>
      <c r="X5">
        <f>TSP!$G8-TSP!$G8*(TSP!$J8/100)</f>
        <v>0</v>
      </c>
      <c r="Y5">
        <f>'PM10'!$G8*('PM10'!$J8/100)+'PM10'!$G8</f>
        <v>0</v>
      </c>
      <c r="Z5">
        <f>'PM10'!$G8-'PM10'!$G8*('PM10'!$J8/100)</f>
        <v>0</v>
      </c>
      <c r="AA5">
        <f>'PM25'!$G8*('PM25'!$J8/100)+'PM25'!$G8</f>
        <v>0</v>
      </c>
      <c r="AB5">
        <f>'PM25'!$G8-'PM25'!$G8*('PM25'!$J8/100)</f>
        <v>0</v>
      </c>
      <c r="AC5">
        <f>站濕!$G8+站濕!$G8*(站濕!$J8/100)</f>
        <v>0</v>
      </c>
      <c r="AD5">
        <f>站濕!$G8-站濕!$G8*(站濕!$J8/100)</f>
        <v>0</v>
      </c>
      <c r="AE5">
        <f>站溫!$G8+站溫!$G8*(站溫!$J8/100)</f>
        <v>0</v>
      </c>
      <c r="AF5">
        <f>站溫!$G8-站溫!$G8*(站溫!$J8/100)</f>
        <v>0</v>
      </c>
    </row>
    <row r="6" spans="1:35" x14ac:dyDescent="0.4">
      <c r="A6">
        <v>420</v>
      </c>
      <c r="B6">
        <v>380</v>
      </c>
      <c r="C6">
        <v>421.68000640869138</v>
      </c>
      <c r="D6">
        <v>381.52000579833987</v>
      </c>
      <c r="E6">
        <f>二氧化氮!$G9*(二氧化氮!$J9/100)+二氧化氮!$G9</f>
        <v>0</v>
      </c>
      <c r="F6">
        <f>二氧化氮!$G9-二氧化氮!$G9*(二氧化氮!$J9/100)</f>
        <v>0</v>
      </c>
      <c r="G6">
        <v>421.68000640869138</v>
      </c>
      <c r="H6">
        <v>381.52000579833987</v>
      </c>
      <c r="I6">
        <v>40.834499359130859</v>
      </c>
      <c r="J6">
        <v>36.945499420166016</v>
      </c>
      <c r="K6">
        <v>420</v>
      </c>
      <c r="L6">
        <v>380</v>
      </c>
      <c r="M6">
        <f>總碳氫!$G9*(總碳氫!$J9/100)+總碳氫!$G9</f>
        <v>0</v>
      </c>
      <c r="N6">
        <f>總碳氫!$G9-總碳氫!$G9*(總碳氫!$J9/100)</f>
        <v>0</v>
      </c>
      <c r="O6">
        <v>8.4</v>
      </c>
      <c r="P6">
        <v>7.6</v>
      </c>
      <c r="Q6">
        <v>8.2004999399185188</v>
      </c>
      <c r="R6">
        <v>7.4194999456405641</v>
      </c>
      <c r="S6">
        <f>氨!$G9*(氨!$J9/100)+氨!$G9</f>
        <v>0</v>
      </c>
      <c r="T6">
        <f>氨!$G9-氨!$G9*(氨!$J9/100)</f>
        <v>0</v>
      </c>
      <c r="U6">
        <f>總硫!$G9*(總硫!$J9/100)+總硫!$G9</f>
        <v>0</v>
      </c>
      <c r="V6">
        <f>總硫!$G9-總硫!$G9*(總硫!$J9/100)</f>
        <v>0</v>
      </c>
      <c r="W6">
        <f>TSP!$G9*(TSP!$J9/100)+TSP!$G9</f>
        <v>0</v>
      </c>
      <c r="X6">
        <f>TSP!$G9-TSP!$G9*(TSP!$J9/100)</f>
        <v>0</v>
      </c>
      <c r="Y6">
        <f>'PM10'!$G9*('PM10'!$J9/100)+'PM10'!$G9</f>
        <v>0</v>
      </c>
      <c r="Z6">
        <f>'PM10'!$G9-'PM10'!$G9*('PM10'!$J9/100)</f>
        <v>0</v>
      </c>
      <c r="AA6">
        <f>'PM25'!$G9*('PM25'!$J9/100)+'PM25'!$G9</f>
        <v>0</v>
      </c>
      <c r="AB6">
        <f>'PM25'!$G9-'PM25'!$G9*('PM25'!$J9/100)</f>
        <v>0</v>
      </c>
      <c r="AC6">
        <f>站濕!$G9+站濕!$G9*(站濕!$J9/100)</f>
        <v>0</v>
      </c>
      <c r="AD6">
        <f>站濕!$G9-站濕!$G9*(站濕!$J9/100)</f>
        <v>0</v>
      </c>
      <c r="AE6">
        <f>站溫!$G9+站溫!$G9*(站溫!$J9/100)</f>
        <v>0</v>
      </c>
      <c r="AF6">
        <f>站溫!$G9-站溫!$G9*(站溫!$J9/100)</f>
        <v>0</v>
      </c>
    </row>
    <row r="7" spans="1:35" x14ac:dyDescent="0.4">
      <c r="A7">
        <v>420</v>
      </c>
      <c r="B7">
        <v>380</v>
      </c>
      <c r="C7">
        <v>421.68000640869138</v>
      </c>
      <c r="D7">
        <v>381.52000579833987</v>
      </c>
      <c r="E7">
        <f>二氧化氮!$G10*(二氧化氮!$J10/100)+二氧化氮!$G10</f>
        <v>0</v>
      </c>
      <c r="F7">
        <f>二氧化氮!$G10-二氧化氮!$G10*(二氧化氮!$J10/100)</f>
        <v>0</v>
      </c>
      <c r="G7">
        <v>421.68000640869138</v>
      </c>
      <c r="H7">
        <v>381.52000579833987</v>
      </c>
      <c r="I7">
        <v>40.834499359130859</v>
      </c>
      <c r="J7">
        <v>36.945499420166016</v>
      </c>
      <c r="K7">
        <v>420</v>
      </c>
      <c r="L7">
        <v>380</v>
      </c>
      <c r="M7">
        <f>總碳氫!$G10*(總碳氫!$J10/100)+總碳氫!$G10</f>
        <v>0</v>
      </c>
      <c r="N7">
        <f>總碳氫!$G10-總碳氫!$G10*(總碳氫!$J10/100)</f>
        <v>0</v>
      </c>
      <c r="O7">
        <v>8.4</v>
      </c>
      <c r="P7">
        <v>7.6</v>
      </c>
      <c r="Q7">
        <v>8.2004999399185188</v>
      </c>
      <c r="R7">
        <v>7.4194999456405641</v>
      </c>
      <c r="S7">
        <f>氨!$G10*(氨!$J10/100)+氨!$G10</f>
        <v>0</v>
      </c>
      <c r="T7">
        <f>氨!$G10-氨!$G10*(氨!$J10/100)</f>
        <v>0</v>
      </c>
      <c r="U7">
        <f>總硫!$G10*(總硫!$J10/100)+總硫!$G10</f>
        <v>0</v>
      </c>
      <c r="V7">
        <f>總硫!$G10-總硫!$G10*(總硫!$J10/100)</f>
        <v>0</v>
      </c>
      <c r="W7">
        <f>TSP!$G10*(TSP!$J10/100)+TSP!$G10</f>
        <v>0</v>
      </c>
      <c r="X7">
        <f>TSP!$G10-TSP!$G10*(TSP!$J10/100)</f>
        <v>0</v>
      </c>
      <c r="Y7">
        <f>'PM10'!$G10*('PM10'!$J10/100)+'PM10'!$G10</f>
        <v>0</v>
      </c>
      <c r="Z7">
        <f>'PM10'!$G10-'PM10'!$G10*('PM10'!$J10/100)</f>
        <v>0</v>
      </c>
      <c r="AA7">
        <f>'PM25'!$G10*('PM25'!$J10/100)+'PM25'!$G10</f>
        <v>0</v>
      </c>
      <c r="AB7">
        <f>'PM25'!$G10-'PM25'!$G10*('PM25'!$J10/100)</f>
        <v>0</v>
      </c>
      <c r="AC7">
        <f>站濕!$G10+站濕!$G10*(站濕!$J10/100)</f>
        <v>0</v>
      </c>
      <c r="AD7">
        <f>站濕!$G10-站濕!$G10*(站濕!$J10/100)</f>
        <v>0</v>
      </c>
      <c r="AE7">
        <f>站溫!$G10+站溫!$G10*(站溫!$J10/100)</f>
        <v>0</v>
      </c>
      <c r="AF7">
        <f>站溫!$G10-站溫!$G10*(站溫!$J10/100)</f>
        <v>0</v>
      </c>
    </row>
    <row r="8" spans="1:35" x14ac:dyDescent="0.4">
      <c r="A8">
        <v>420</v>
      </c>
      <c r="B8">
        <v>380</v>
      </c>
      <c r="C8">
        <v>421.68000640869138</v>
      </c>
      <c r="D8">
        <v>381.52000579833987</v>
      </c>
      <c r="E8">
        <f>二氧化氮!$G11*(二氧化氮!$J11/100)+二氧化氮!$G11</f>
        <v>0</v>
      </c>
      <c r="F8">
        <f>二氧化氮!$G11-二氧化氮!$G11*(二氧化氮!$J11/100)</f>
        <v>0</v>
      </c>
      <c r="G8">
        <v>421.68000640869138</v>
      </c>
      <c r="H8">
        <v>381.52000579833987</v>
      </c>
      <c r="I8">
        <v>40.834499359130859</v>
      </c>
      <c r="J8">
        <v>36.945499420166016</v>
      </c>
      <c r="K8">
        <v>420</v>
      </c>
      <c r="L8">
        <v>380</v>
      </c>
      <c r="M8">
        <f>總碳氫!$G11*(總碳氫!$J11/100)+總碳氫!$G11</f>
        <v>0</v>
      </c>
      <c r="N8">
        <f>總碳氫!$G11-總碳氫!$G11*(總碳氫!$J11/100)</f>
        <v>0</v>
      </c>
      <c r="O8">
        <v>8.4</v>
      </c>
      <c r="P8">
        <v>7.6</v>
      </c>
      <c r="Q8">
        <v>8.2004999399185188</v>
      </c>
      <c r="R8">
        <v>7.4194999456405641</v>
      </c>
      <c r="S8">
        <f>氨!$G11*(氨!$J11/100)+氨!$G11</f>
        <v>0</v>
      </c>
      <c r="T8">
        <f>氨!$G11-氨!$G11*(氨!$J11/100)</f>
        <v>0</v>
      </c>
      <c r="U8">
        <f>總硫!$G11*(總硫!$J11/100)+總硫!$G11</f>
        <v>0</v>
      </c>
      <c r="V8">
        <f>總硫!$G11-總硫!$G11*(總硫!$J11/100)</f>
        <v>0</v>
      </c>
      <c r="W8">
        <f>TSP!$G11*(TSP!$J11/100)+TSP!$G11</f>
        <v>0</v>
      </c>
      <c r="X8">
        <f>TSP!$G11-TSP!$G11*(TSP!$J11/100)</f>
        <v>0</v>
      </c>
      <c r="Y8">
        <f>'PM10'!$G11*('PM10'!$J11/100)+'PM10'!$G11</f>
        <v>0</v>
      </c>
      <c r="Z8">
        <f>'PM10'!$G11-'PM10'!$G11*('PM10'!$J11/100)</f>
        <v>0</v>
      </c>
      <c r="AA8">
        <f>'PM25'!$G11*('PM25'!$J11/100)+'PM25'!$G11</f>
        <v>0</v>
      </c>
      <c r="AB8">
        <f>'PM25'!$G11-'PM25'!$G11*('PM25'!$J11/100)</f>
        <v>0</v>
      </c>
      <c r="AC8">
        <f>站濕!$G11+站濕!$G11*(站濕!$J11/100)</f>
        <v>0</v>
      </c>
      <c r="AD8">
        <f>站濕!$G11-站濕!$G11*(站濕!$J11/100)</f>
        <v>0</v>
      </c>
      <c r="AE8">
        <f>站溫!$G11+站溫!$G11*(站溫!$J11/100)</f>
        <v>0</v>
      </c>
      <c r="AF8">
        <f>站溫!$G11-站溫!$G11*(站溫!$J11/100)</f>
        <v>0</v>
      </c>
    </row>
    <row r="9" spans="1:35" x14ac:dyDescent="0.4">
      <c r="A9">
        <v>420</v>
      </c>
      <c r="B9">
        <v>380</v>
      </c>
      <c r="C9">
        <v>421.68000640869138</v>
      </c>
      <c r="D9">
        <v>381.52000579833987</v>
      </c>
      <c r="E9">
        <f>二氧化氮!$G12*(二氧化氮!$J12/100)+二氧化氮!$G12</f>
        <v>0</v>
      </c>
      <c r="F9">
        <f>二氧化氮!$G12-二氧化氮!$G12*(二氧化氮!$J12/100)</f>
        <v>0</v>
      </c>
      <c r="G9">
        <v>421.68000640869138</v>
      </c>
      <c r="H9">
        <v>381.52000579833987</v>
      </c>
      <c r="I9">
        <v>40.834499359130859</v>
      </c>
      <c r="J9">
        <v>36.945499420166016</v>
      </c>
      <c r="K9">
        <v>420</v>
      </c>
      <c r="L9">
        <v>380</v>
      </c>
      <c r="M9">
        <f>總碳氫!$G12*(總碳氫!$J12/100)+總碳氫!$G12</f>
        <v>0</v>
      </c>
      <c r="N9">
        <f>總碳氫!$G12-總碳氫!$G12*(總碳氫!$J12/100)</f>
        <v>0</v>
      </c>
      <c r="O9">
        <v>8.4</v>
      </c>
      <c r="P9">
        <v>7.6</v>
      </c>
      <c r="Q9">
        <v>8.2004999399185188</v>
      </c>
      <c r="R9">
        <v>7.4194999456405641</v>
      </c>
      <c r="S9">
        <f>氨!$G12*(氨!$J12/100)+氨!$G12</f>
        <v>0</v>
      </c>
      <c r="T9">
        <f>氨!$G12-氨!$G12*(氨!$J12/100)</f>
        <v>0</v>
      </c>
      <c r="U9">
        <f>總硫!$G12*(總硫!$J12/100)+總硫!$G12</f>
        <v>0</v>
      </c>
      <c r="V9">
        <f>總硫!$G12-總硫!$G12*(總硫!$J12/100)</f>
        <v>0</v>
      </c>
      <c r="W9">
        <f>TSP!$G12*(TSP!$J12/100)+TSP!$G12</f>
        <v>0</v>
      </c>
      <c r="X9">
        <f>TSP!$G12-TSP!$G12*(TSP!$J12/100)</f>
        <v>0</v>
      </c>
      <c r="Y9">
        <f>'PM10'!$G12*('PM10'!$J12/100)+'PM10'!$G12</f>
        <v>0</v>
      </c>
      <c r="Z9">
        <f>'PM10'!$G12-'PM10'!$G12*('PM10'!$J12/100)</f>
        <v>0</v>
      </c>
      <c r="AA9">
        <f>'PM25'!$G12*('PM25'!$J12/100)+'PM25'!$G12</f>
        <v>0</v>
      </c>
      <c r="AB9">
        <f>'PM25'!$G12-'PM25'!$G12*('PM25'!$J12/100)</f>
        <v>0</v>
      </c>
      <c r="AC9">
        <f>站濕!$G12+站濕!$G12*(站濕!$J12/100)</f>
        <v>0</v>
      </c>
      <c r="AD9">
        <f>站濕!$G12-站濕!$G12*(站濕!$J12/100)</f>
        <v>0</v>
      </c>
      <c r="AE9">
        <f>站溫!$G12+站溫!$G12*(站溫!$J12/100)</f>
        <v>0</v>
      </c>
      <c r="AF9">
        <f>站溫!$G12-站溫!$G12*(站溫!$J12/100)</f>
        <v>0</v>
      </c>
    </row>
    <row r="10" spans="1:35" x14ac:dyDescent="0.4">
      <c r="A10">
        <v>420</v>
      </c>
      <c r="B10">
        <v>380</v>
      </c>
      <c r="C10">
        <v>421.68000640869138</v>
      </c>
      <c r="D10">
        <v>381.52000579833987</v>
      </c>
      <c r="E10">
        <f>二氧化氮!$G13*(二氧化氮!$J13/100)+二氧化氮!$G13</f>
        <v>0</v>
      </c>
      <c r="F10">
        <f>二氧化氮!$G13-二氧化氮!$G13*(二氧化氮!$J13/100)</f>
        <v>0</v>
      </c>
      <c r="G10">
        <v>421.68000640869138</v>
      </c>
      <c r="H10">
        <v>381.52000579833987</v>
      </c>
      <c r="I10">
        <v>40.834499359130859</v>
      </c>
      <c r="J10">
        <v>36.945499420166016</v>
      </c>
      <c r="K10">
        <v>420</v>
      </c>
      <c r="L10">
        <v>380</v>
      </c>
      <c r="M10">
        <f>總碳氫!$G13*(總碳氫!$J13/100)+總碳氫!$G13</f>
        <v>0</v>
      </c>
      <c r="N10">
        <f>總碳氫!$G13-總碳氫!$G13*(總碳氫!$J13/100)</f>
        <v>0</v>
      </c>
      <c r="O10">
        <v>8.4</v>
      </c>
      <c r="P10">
        <v>7.6</v>
      </c>
      <c r="Q10">
        <v>8.2004999399185188</v>
      </c>
      <c r="R10">
        <v>7.4194999456405641</v>
      </c>
      <c r="S10">
        <f>氨!$G13*(氨!$J13/100)+氨!$G13</f>
        <v>0</v>
      </c>
      <c r="T10">
        <f>氨!$G13-氨!$G13*(氨!$J13/100)</f>
        <v>0</v>
      </c>
      <c r="U10">
        <f>總硫!$G13*(總硫!$J13/100)+總硫!$G13</f>
        <v>0</v>
      </c>
      <c r="V10">
        <f>總硫!$G13-總硫!$G13*(總硫!$J13/100)</f>
        <v>0</v>
      </c>
      <c r="W10">
        <f>TSP!$G13*(TSP!$J13/100)+TSP!$G13</f>
        <v>0</v>
      </c>
      <c r="X10">
        <f>TSP!$G13-TSP!$G13*(TSP!$J13/100)</f>
        <v>0</v>
      </c>
      <c r="Y10">
        <f>'PM10'!$G13*('PM10'!$J13/100)+'PM10'!$G13</f>
        <v>0</v>
      </c>
      <c r="Z10">
        <f>'PM10'!$G13-'PM10'!$G13*('PM10'!$J13/100)</f>
        <v>0</v>
      </c>
      <c r="AA10">
        <f>'PM25'!$G13*('PM25'!$J13/100)+'PM25'!$G13</f>
        <v>0</v>
      </c>
      <c r="AB10">
        <f>'PM25'!$G13-'PM25'!$G13*('PM25'!$J13/100)</f>
        <v>0</v>
      </c>
      <c r="AC10">
        <f>站濕!$G13+站濕!$G13*(站濕!$J13/100)</f>
        <v>0</v>
      </c>
      <c r="AD10">
        <f>站濕!$G13-站濕!$G13*(站濕!$J13/100)</f>
        <v>0</v>
      </c>
      <c r="AE10">
        <f>站溫!$G13+站溫!$G13*(站溫!$J13/100)</f>
        <v>0</v>
      </c>
      <c r="AF10">
        <f>站溫!$G13-站溫!$G13*(站溫!$J13/100)</f>
        <v>0</v>
      </c>
    </row>
    <row r="11" spans="1:35" x14ac:dyDescent="0.4">
      <c r="A11">
        <v>420</v>
      </c>
      <c r="B11">
        <v>380</v>
      </c>
      <c r="C11">
        <v>421.68000640869138</v>
      </c>
      <c r="D11">
        <v>381.52000579833987</v>
      </c>
      <c r="E11">
        <f>二氧化氮!$G14*(二氧化氮!$J14/100)+二氧化氮!$G14</f>
        <v>0</v>
      </c>
      <c r="F11">
        <f>二氧化氮!$G14-二氧化氮!$G14*(二氧化氮!$J14/100)</f>
        <v>0</v>
      </c>
      <c r="G11">
        <v>421.68000640869138</v>
      </c>
      <c r="H11">
        <v>381.52000579833987</v>
      </c>
      <c r="I11">
        <v>40.834499359130859</v>
      </c>
      <c r="J11">
        <v>36.945499420166016</v>
      </c>
      <c r="K11">
        <v>420</v>
      </c>
      <c r="L11">
        <v>380</v>
      </c>
      <c r="M11">
        <f>總碳氫!$G14*(總碳氫!$J14/100)+總碳氫!$G14</f>
        <v>0</v>
      </c>
      <c r="N11">
        <f>總碳氫!$G14-總碳氫!$G14*(總碳氫!$J14/100)</f>
        <v>0</v>
      </c>
      <c r="O11">
        <v>8.4</v>
      </c>
      <c r="P11">
        <v>7.6</v>
      </c>
      <c r="Q11">
        <v>8.2004999399185188</v>
      </c>
      <c r="R11">
        <v>7.4194999456405641</v>
      </c>
      <c r="S11">
        <f>氨!$G14*(氨!$J14/100)+氨!$G14</f>
        <v>0</v>
      </c>
      <c r="T11">
        <f>氨!$G14-氨!$G14*(氨!$J14/100)</f>
        <v>0</v>
      </c>
      <c r="U11">
        <f>總硫!$G14*(總硫!$J14/100)+總硫!$G14</f>
        <v>0</v>
      </c>
      <c r="V11">
        <f>總硫!$G14-總硫!$G14*(總硫!$J14/100)</f>
        <v>0</v>
      </c>
      <c r="W11">
        <f>TSP!$G14*(TSP!$J14/100)+TSP!$G14</f>
        <v>0</v>
      </c>
      <c r="X11">
        <f>TSP!$G14-TSP!$G14*(TSP!$J14/100)</f>
        <v>0</v>
      </c>
      <c r="Y11">
        <f>'PM10'!$G14*('PM10'!$J14/100)+'PM10'!$G14</f>
        <v>0</v>
      </c>
      <c r="Z11">
        <f>'PM10'!$G14-'PM10'!$G14*('PM10'!$J14/100)</f>
        <v>0</v>
      </c>
      <c r="AA11">
        <f>'PM25'!$G14*('PM25'!$J14/100)+'PM25'!$G14</f>
        <v>0</v>
      </c>
      <c r="AB11">
        <f>'PM25'!$G14-'PM25'!$G14*('PM25'!$J14/100)</f>
        <v>0</v>
      </c>
      <c r="AC11">
        <f>站濕!$G14+站濕!$G14*(站濕!$J14/100)</f>
        <v>0</v>
      </c>
      <c r="AD11">
        <f>站濕!$G14-站濕!$G14*(站濕!$J14/100)</f>
        <v>0</v>
      </c>
      <c r="AE11">
        <f>站溫!$G14+站溫!$G14*(站溫!$J14/100)</f>
        <v>0</v>
      </c>
      <c r="AF11">
        <f>站溫!$G14-站溫!$G14*(站溫!$J14/100)</f>
        <v>0</v>
      </c>
    </row>
    <row r="12" spans="1:35" x14ac:dyDescent="0.4">
      <c r="A12">
        <v>420</v>
      </c>
      <c r="B12">
        <v>380</v>
      </c>
      <c r="C12">
        <v>421.68000640869138</v>
      </c>
      <c r="D12">
        <v>381.52000579833987</v>
      </c>
      <c r="E12">
        <f>二氧化氮!$G15*(二氧化氮!$J15/100)+二氧化氮!$G15</f>
        <v>0</v>
      </c>
      <c r="F12">
        <f>二氧化氮!$G15-二氧化氮!$G15*(二氧化氮!$J15/100)</f>
        <v>0</v>
      </c>
      <c r="G12">
        <v>421.68000640869138</v>
      </c>
      <c r="H12">
        <v>381.52000579833987</v>
      </c>
      <c r="I12">
        <v>40.834499359130859</v>
      </c>
      <c r="J12">
        <v>36.945499420166016</v>
      </c>
      <c r="K12">
        <v>420</v>
      </c>
      <c r="L12">
        <v>380</v>
      </c>
      <c r="M12">
        <f>總碳氫!$G15*(總碳氫!$J15/100)+總碳氫!$G15</f>
        <v>0</v>
      </c>
      <c r="N12">
        <f>總碳氫!$G15-總碳氫!$G15*(總碳氫!$J15/100)</f>
        <v>0</v>
      </c>
      <c r="O12">
        <v>8.4</v>
      </c>
      <c r="P12">
        <v>7.6</v>
      </c>
      <c r="Q12">
        <v>8.2004999399185188</v>
      </c>
      <c r="R12">
        <v>7.4194999456405641</v>
      </c>
      <c r="S12">
        <f>氨!$G15*(氨!$J15/100)+氨!$G15</f>
        <v>0</v>
      </c>
      <c r="T12">
        <f>氨!$G15-氨!$G15*(氨!$J15/100)</f>
        <v>0</v>
      </c>
      <c r="U12">
        <f>總硫!$G15*(總硫!$J15/100)+總硫!$G15</f>
        <v>0</v>
      </c>
      <c r="V12">
        <f>總硫!$G15-總硫!$G15*(總硫!$J15/100)</f>
        <v>0</v>
      </c>
      <c r="W12">
        <f>TSP!$G15*(TSP!$J15/100)+TSP!$G15</f>
        <v>0</v>
      </c>
      <c r="X12">
        <f>TSP!$G15-TSP!$G15*(TSP!$J15/100)</f>
        <v>0</v>
      </c>
      <c r="Y12">
        <f>'PM10'!$G15*('PM10'!$J15/100)+'PM10'!$G15</f>
        <v>0</v>
      </c>
      <c r="Z12">
        <f>'PM10'!$G15-'PM10'!$G15*('PM10'!$J15/100)</f>
        <v>0</v>
      </c>
      <c r="AA12">
        <f>'PM25'!$G15*('PM25'!$J15/100)+'PM25'!$G15</f>
        <v>0</v>
      </c>
      <c r="AB12">
        <f>'PM25'!$G15-'PM25'!$G15*('PM25'!$J15/100)</f>
        <v>0</v>
      </c>
      <c r="AC12">
        <f>站濕!$G15+站濕!$G15*(站濕!$J15/100)</f>
        <v>0</v>
      </c>
      <c r="AD12">
        <f>站濕!$G15-站濕!$G15*(站濕!$J15/100)</f>
        <v>0</v>
      </c>
      <c r="AE12">
        <f>站溫!$G15+站溫!$G15*(站溫!$J15/100)</f>
        <v>0</v>
      </c>
      <c r="AF12">
        <f>站溫!$G15-站溫!$G15*(站溫!$J15/100)</f>
        <v>0</v>
      </c>
    </row>
    <row r="13" spans="1:35" x14ac:dyDescent="0.4">
      <c r="A13">
        <v>420</v>
      </c>
      <c r="B13">
        <v>380</v>
      </c>
      <c r="C13">
        <v>421.68000640869138</v>
      </c>
      <c r="D13">
        <v>381.52000579833987</v>
      </c>
      <c r="E13">
        <f>二氧化氮!$G16*(二氧化氮!$J16/100)+二氧化氮!$G16</f>
        <v>0</v>
      </c>
      <c r="F13">
        <f>二氧化氮!$G16-二氧化氮!$G16*(二氧化氮!$J16/100)</f>
        <v>0</v>
      </c>
      <c r="G13">
        <v>421.68000640869138</v>
      </c>
      <c r="H13">
        <v>381.52000579833987</v>
      </c>
      <c r="I13">
        <v>40.834499359130859</v>
      </c>
      <c r="J13">
        <v>36.945499420166016</v>
      </c>
      <c r="K13">
        <v>420</v>
      </c>
      <c r="L13">
        <v>380</v>
      </c>
      <c r="M13">
        <f>總碳氫!$G16*(總碳氫!$J16/100)+總碳氫!$G16</f>
        <v>0</v>
      </c>
      <c r="N13">
        <f>總碳氫!$G16-總碳氫!$G16*(總碳氫!$J16/100)</f>
        <v>0</v>
      </c>
      <c r="O13">
        <v>8.4</v>
      </c>
      <c r="P13">
        <v>7.6</v>
      </c>
      <c r="Q13">
        <v>8.2004999399185188</v>
      </c>
      <c r="R13">
        <v>7.4194999456405641</v>
      </c>
      <c r="S13">
        <f>氨!$G16*(氨!$J16/100)+氨!$G16</f>
        <v>0</v>
      </c>
      <c r="T13">
        <f>氨!$G16-氨!$G16*(氨!$J16/100)</f>
        <v>0</v>
      </c>
      <c r="U13">
        <f>總硫!$G16*(總硫!$J16/100)+總硫!$G16</f>
        <v>0</v>
      </c>
      <c r="V13">
        <f>總硫!$G16-總硫!$G16*(總硫!$J16/100)</f>
        <v>0</v>
      </c>
      <c r="W13">
        <f>TSP!$G16*(TSP!$J16/100)+TSP!$G16</f>
        <v>0</v>
      </c>
      <c r="X13">
        <f>TSP!$G16-TSP!$G16*(TSP!$J16/100)</f>
        <v>0</v>
      </c>
      <c r="Y13">
        <f>'PM10'!$G16*('PM10'!$J16/100)+'PM10'!$G16</f>
        <v>0</v>
      </c>
      <c r="Z13">
        <f>'PM10'!$G16-'PM10'!$G16*('PM10'!$J16/100)</f>
        <v>0</v>
      </c>
      <c r="AA13">
        <f>'PM25'!$G16*('PM25'!$J16/100)+'PM25'!$G16</f>
        <v>0</v>
      </c>
      <c r="AB13">
        <f>'PM25'!$G16-'PM25'!$G16*('PM25'!$J16/100)</f>
        <v>0</v>
      </c>
      <c r="AC13">
        <f>站濕!$G16+站濕!$G16*(站濕!$J16/100)</f>
        <v>0</v>
      </c>
      <c r="AD13">
        <f>站濕!$G16-站濕!$G16*(站濕!$J16/100)</f>
        <v>0</v>
      </c>
      <c r="AE13">
        <f>站溫!$G16+站溫!$G16*(站溫!$J16/100)</f>
        <v>0</v>
      </c>
      <c r="AF13">
        <f>站溫!$G16-站溫!$G16*(站溫!$J16/100)</f>
        <v>0</v>
      </c>
    </row>
    <row r="14" spans="1:35" x14ac:dyDescent="0.4">
      <c r="A14">
        <v>420</v>
      </c>
      <c r="B14">
        <v>380</v>
      </c>
      <c r="C14">
        <v>421.68000640869138</v>
      </c>
      <c r="D14">
        <v>381.52000579833987</v>
      </c>
      <c r="E14">
        <f>二氧化氮!$G17*(二氧化氮!$J17/100)+二氧化氮!$G17</f>
        <v>0</v>
      </c>
      <c r="F14">
        <f>二氧化氮!$G17-二氧化氮!$G17*(二氧化氮!$J17/100)</f>
        <v>0</v>
      </c>
      <c r="G14">
        <v>421.68000640869138</v>
      </c>
      <c r="H14">
        <v>381.52000579833987</v>
      </c>
      <c r="I14">
        <v>40.834499359130859</v>
      </c>
      <c r="J14">
        <v>36.945499420166016</v>
      </c>
      <c r="K14">
        <v>420</v>
      </c>
      <c r="L14">
        <v>380</v>
      </c>
      <c r="M14">
        <f>總碳氫!$G17*(總碳氫!$J17/100)+總碳氫!$G17</f>
        <v>0</v>
      </c>
      <c r="N14">
        <f>總碳氫!$G17-總碳氫!$G17*(總碳氫!$J17/100)</f>
        <v>0</v>
      </c>
      <c r="O14">
        <v>8.4</v>
      </c>
      <c r="P14">
        <v>7.6</v>
      </c>
      <c r="Q14">
        <v>8.2004999399185188</v>
      </c>
      <c r="R14">
        <v>7.4194999456405641</v>
      </c>
      <c r="S14">
        <f>氨!$G17*(氨!$J17/100)+氨!$G17</f>
        <v>0</v>
      </c>
      <c r="T14">
        <f>氨!$G17-氨!$G17*(氨!$J17/100)</f>
        <v>0</v>
      </c>
      <c r="U14">
        <f>總硫!$G17*(總硫!$J17/100)+總硫!$G17</f>
        <v>0</v>
      </c>
      <c r="V14">
        <f>總硫!$G17-總硫!$G17*(總硫!$J17/100)</f>
        <v>0</v>
      </c>
      <c r="W14">
        <f>TSP!$G17*(TSP!$J17/100)+TSP!$G17</f>
        <v>0</v>
      </c>
      <c r="X14">
        <f>TSP!$G17-TSP!$G17*(TSP!$J17/100)</f>
        <v>0</v>
      </c>
      <c r="Y14">
        <f>'PM10'!$G17*('PM10'!$J17/100)+'PM10'!$G17</f>
        <v>0</v>
      </c>
      <c r="Z14">
        <f>'PM10'!$G17-'PM10'!$G17*('PM10'!$J17/100)</f>
        <v>0</v>
      </c>
      <c r="AA14">
        <f>'PM25'!$G17*('PM25'!$J17/100)+'PM25'!$G17</f>
        <v>0</v>
      </c>
      <c r="AB14">
        <f>'PM25'!$G17-'PM25'!$G17*('PM25'!$J17/100)</f>
        <v>0</v>
      </c>
      <c r="AC14">
        <f>站濕!$G17+站濕!$G17*(站濕!$J17/100)</f>
        <v>0</v>
      </c>
      <c r="AD14">
        <f>站濕!$G17-站濕!$G17*(站濕!$J17/100)</f>
        <v>0</v>
      </c>
      <c r="AE14">
        <f>站溫!$G17+站溫!$G17*(站溫!$J17/100)</f>
        <v>0</v>
      </c>
      <c r="AF14">
        <f>站溫!$G17-站溫!$G17*(站溫!$J17/100)</f>
        <v>0</v>
      </c>
    </row>
    <row r="15" spans="1:35" x14ac:dyDescent="0.4">
      <c r="A15">
        <v>420</v>
      </c>
      <c r="B15">
        <v>380</v>
      </c>
      <c r="C15">
        <v>421.68000640869138</v>
      </c>
      <c r="D15">
        <v>381.52000579833987</v>
      </c>
      <c r="E15">
        <f>二氧化氮!$G18*(二氧化氮!$J18/100)+二氧化氮!$G18</f>
        <v>0</v>
      </c>
      <c r="F15">
        <f>二氧化氮!$G18-二氧化氮!$G18*(二氧化氮!$J18/100)</f>
        <v>0</v>
      </c>
      <c r="G15">
        <v>421.68000640869138</v>
      </c>
      <c r="H15">
        <v>381.52000579833987</v>
      </c>
      <c r="I15">
        <v>40.834499359130859</v>
      </c>
      <c r="J15">
        <v>36.945499420166016</v>
      </c>
      <c r="K15">
        <v>420</v>
      </c>
      <c r="L15">
        <v>380</v>
      </c>
      <c r="M15">
        <f>總碳氫!$G18*(總碳氫!$J18/100)+總碳氫!$G18</f>
        <v>0</v>
      </c>
      <c r="N15">
        <f>總碳氫!$G18-總碳氫!$G18*(總碳氫!$J18/100)</f>
        <v>0</v>
      </c>
      <c r="O15">
        <v>8.4</v>
      </c>
      <c r="P15">
        <v>7.6</v>
      </c>
      <c r="Q15">
        <v>8.2004999399185188</v>
      </c>
      <c r="R15">
        <v>7.4194999456405641</v>
      </c>
      <c r="S15">
        <f>氨!$G18*(氨!$J18/100)+氨!$G18</f>
        <v>0</v>
      </c>
      <c r="T15">
        <f>氨!$G18-氨!$G18*(氨!$J18/100)</f>
        <v>0</v>
      </c>
      <c r="U15">
        <f>總硫!$G18*(總硫!$J18/100)+總硫!$G18</f>
        <v>0</v>
      </c>
      <c r="V15">
        <f>總硫!$G18-總硫!$G18*(總硫!$J18/100)</f>
        <v>0</v>
      </c>
      <c r="W15">
        <f>TSP!$G18*(TSP!$J18/100)+TSP!$G18</f>
        <v>0</v>
      </c>
      <c r="X15">
        <f>TSP!$G18-TSP!$G18*(TSP!$J18/100)</f>
        <v>0</v>
      </c>
      <c r="Y15">
        <f>'PM10'!$G18*('PM10'!$J18/100)+'PM10'!$G18</f>
        <v>0</v>
      </c>
      <c r="Z15">
        <f>'PM10'!$G18-'PM10'!$G18*('PM10'!$J18/100)</f>
        <v>0</v>
      </c>
      <c r="AA15">
        <f>'PM25'!$G18*('PM25'!$J18/100)+'PM25'!$G18</f>
        <v>0</v>
      </c>
      <c r="AB15">
        <f>'PM25'!$G18-'PM25'!$G18*('PM25'!$J18/100)</f>
        <v>0</v>
      </c>
      <c r="AC15">
        <f>站濕!$G18+站濕!$G18*(站濕!$J18/100)</f>
        <v>0</v>
      </c>
      <c r="AD15">
        <f>站濕!$G18-站濕!$G18*(站濕!$J18/100)</f>
        <v>0</v>
      </c>
      <c r="AE15">
        <f>站溫!$G18+站溫!$G18*(站溫!$J18/100)</f>
        <v>0</v>
      </c>
      <c r="AF15">
        <f>站溫!$G18-站溫!$G18*(站溫!$J18/100)</f>
        <v>0</v>
      </c>
    </row>
    <row r="16" spans="1:35" x14ac:dyDescent="0.4">
      <c r="A16">
        <v>420</v>
      </c>
      <c r="B16">
        <v>380</v>
      </c>
      <c r="C16">
        <v>421.68000640869138</v>
      </c>
      <c r="D16">
        <v>381.52000579833987</v>
      </c>
      <c r="E16">
        <f>二氧化氮!$G19*(二氧化氮!$J19/100)+二氧化氮!$G19</f>
        <v>0</v>
      </c>
      <c r="F16">
        <f>二氧化氮!$G19-二氧化氮!$G19*(二氧化氮!$J19/100)</f>
        <v>0</v>
      </c>
      <c r="G16">
        <v>421.68000640869138</v>
      </c>
      <c r="H16">
        <v>381.52000579833987</v>
      </c>
      <c r="I16">
        <v>40.834499359130859</v>
      </c>
      <c r="J16">
        <v>36.945499420166016</v>
      </c>
      <c r="K16">
        <v>420</v>
      </c>
      <c r="L16">
        <v>380</v>
      </c>
      <c r="M16">
        <f>總碳氫!$G19*(總碳氫!$J19/100)+總碳氫!$G19</f>
        <v>0</v>
      </c>
      <c r="N16">
        <f>總碳氫!$G19-總碳氫!$G19*(總碳氫!$J19/100)</f>
        <v>0</v>
      </c>
      <c r="O16">
        <v>8.4</v>
      </c>
      <c r="P16">
        <v>7.6</v>
      </c>
      <c r="Q16">
        <v>8.2004999399185188</v>
      </c>
      <c r="R16">
        <v>7.4194999456405641</v>
      </c>
      <c r="S16">
        <f>氨!$G19*(氨!$J19/100)+氨!$G19</f>
        <v>0</v>
      </c>
      <c r="T16">
        <f>氨!$G19-氨!$G19*(氨!$J19/100)</f>
        <v>0</v>
      </c>
      <c r="U16">
        <f>總硫!$G19*(總硫!$J19/100)+總硫!$G19</f>
        <v>0</v>
      </c>
      <c r="V16">
        <f>總硫!$G19-總硫!$G19*(總硫!$J19/100)</f>
        <v>0</v>
      </c>
      <c r="W16">
        <f>TSP!$G19*(TSP!$J19/100)+TSP!$G19</f>
        <v>0</v>
      </c>
      <c r="X16">
        <f>TSP!$G19-TSP!$G19*(TSP!$J19/100)</f>
        <v>0</v>
      </c>
      <c r="Y16">
        <f>'PM10'!$G19*('PM10'!$J19/100)+'PM10'!$G19</f>
        <v>0</v>
      </c>
      <c r="Z16">
        <f>'PM10'!$G19-'PM10'!$G19*('PM10'!$J19/100)</f>
        <v>0</v>
      </c>
      <c r="AA16">
        <f>'PM25'!$G19*('PM25'!$J19/100)+'PM25'!$G19</f>
        <v>0</v>
      </c>
      <c r="AB16">
        <f>'PM25'!$G19-'PM25'!$G19*('PM25'!$J19/100)</f>
        <v>0</v>
      </c>
      <c r="AC16">
        <f>站濕!$G19+站濕!$G19*(站濕!$J19/100)</f>
        <v>0</v>
      </c>
      <c r="AD16">
        <f>站濕!$G19-站濕!$G19*(站濕!$J19/100)</f>
        <v>0</v>
      </c>
      <c r="AE16">
        <f>站溫!$G19+站溫!$G19*(站溫!$J19/100)</f>
        <v>0</v>
      </c>
      <c r="AF16">
        <f>站溫!$G19-站溫!$G19*(站溫!$J19/100)</f>
        <v>0</v>
      </c>
    </row>
    <row r="17" spans="1:32" x14ac:dyDescent="0.4">
      <c r="A17">
        <v>420</v>
      </c>
      <c r="B17">
        <v>380</v>
      </c>
      <c r="C17">
        <v>421.68000640869138</v>
      </c>
      <c r="D17">
        <v>381.52000579833987</v>
      </c>
      <c r="E17">
        <f>二氧化氮!$G20*(二氧化氮!$J20/100)+二氧化氮!$G20</f>
        <v>0</v>
      </c>
      <c r="F17">
        <f>二氧化氮!$G20-二氧化氮!$G20*(二氧化氮!$J20/100)</f>
        <v>0</v>
      </c>
      <c r="G17">
        <v>421.68000640869138</v>
      </c>
      <c r="H17">
        <v>381.52000579833987</v>
      </c>
      <c r="I17">
        <v>40.834499359130859</v>
      </c>
      <c r="J17">
        <v>36.945499420166016</v>
      </c>
      <c r="K17">
        <v>420</v>
      </c>
      <c r="L17">
        <v>380</v>
      </c>
      <c r="M17">
        <f>總碳氫!$G20*(總碳氫!$J20/100)+總碳氫!$G20</f>
        <v>0</v>
      </c>
      <c r="N17">
        <f>總碳氫!$G20-總碳氫!$G20*(總碳氫!$J20/100)</f>
        <v>0</v>
      </c>
      <c r="O17">
        <v>8.4</v>
      </c>
      <c r="P17">
        <v>7.6</v>
      </c>
      <c r="Q17">
        <v>8.2004999399185188</v>
      </c>
      <c r="R17">
        <v>7.4194999456405641</v>
      </c>
      <c r="S17">
        <f>氨!$G20*(氨!$J20/100)+氨!$G20</f>
        <v>0</v>
      </c>
      <c r="T17">
        <f>氨!$G20-氨!$G20*(氨!$J20/100)</f>
        <v>0</v>
      </c>
      <c r="U17">
        <f>總硫!$G20*(總硫!$J20/100)+總硫!$G20</f>
        <v>0</v>
      </c>
      <c r="V17">
        <f>總硫!$G20-總硫!$G20*(總硫!$J20/100)</f>
        <v>0</v>
      </c>
      <c r="W17">
        <f>TSP!$G20*(TSP!$J20/100)+TSP!$G20</f>
        <v>0</v>
      </c>
      <c r="X17">
        <f>TSP!$G20-TSP!$G20*(TSP!$J20/100)</f>
        <v>0</v>
      </c>
      <c r="Y17">
        <f>'PM10'!$G20*('PM10'!$J20/100)+'PM10'!$G20</f>
        <v>0</v>
      </c>
      <c r="Z17">
        <f>'PM10'!$G20-'PM10'!$G20*('PM10'!$J20/100)</f>
        <v>0</v>
      </c>
      <c r="AA17">
        <f>'PM25'!$G20*('PM25'!$J20/100)+'PM25'!$G20</f>
        <v>0</v>
      </c>
      <c r="AB17">
        <f>'PM25'!$G20-'PM25'!$G20*('PM25'!$J20/100)</f>
        <v>0</v>
      </c>
      <c r="AC17">
        <f>站濕!$G20+站濕!$G20*(站濕!$J20/100)</f>
        <v>0</v>
      </c>
      <c r="AD17">
        <f>站濕!$G20-站濕!$G20*(站濕!$J20/100)</f>
        <v>0</v>
      </c>
      <c r="AE17">
        <f>站溫!$G20+站溫!$G20*(站溫!$J20/100)</f>
        <v>0</v>
      </c>
      <c r="AF17">
        <f>站溫!$G20-站溫!$G20*(站溫!$J20/100)</f>
        <v>0</v>
      </c>
    </row>
    <row r="18" spans="1:32" x14ac:dyDescent="0.4">
      <c r="A18">
        <v>420</v>
      </c>
      <c r="B18">
        <v>380</v>
      </c>
      <c r="C18">
        <v>421.68000640869138</v>
      </c>
      <c r="D18">
        <v>381.52000579833987</v>
      </c>
      <c r="E18">
        <f>二氧化氮!$G21*(二氧化氮!$J21/100)+二氧化氮!$G21</f>
        <v>0</v>
      </c>
      <c r="F18">
        <f>二氧化氮!$G21-二氧化氮!$G21*(二氧化氮!$J21/100)</f>
        <v>0</v>
      </c>
      <c r="G18">
        <v>421.68000640869138</v>
      </c>
      <c r="H18">
        <v>381.52000579833987</v>
      </c>
      <c r="I18">
        <v>40.834499359130859</v>
      </c>
      <c r="J18">
        <v>36.945499420166016</v>
      </c>
      <c r="K18">
        <v>420</v>
      </c>
      <c r="L18">
        <v>380</v>
      </c>
      <c r="M18">
        <f>總碳氫!$G21*(總碳氫!$J21/100)+總碳氫!$G21</f>
        <v>0</v>
      </c>
      <c r="N18">
        <f>總碳氫!$G21-總碳氫!$G21*(總碳氫!$J21/100)</f>
        <v>0</v>
      </c>
      <c r="O18">
        <v>8.4</v>
      </c>
      <c r="P18">
        <v>7.6</v>
      </c>
      <c r="Q18">
        <v>8.2004999399185188</v>
      </c>
      <c r="R18">
        <v>7.4194999456405641</v>
      </c>
      <c r="S18">
        <f>氨!$G21*(氨!$J21/100)+氨!$G21</f>
        <v>0</v>
      </c>
      <c r="T18">
        <f>氨!$G21-氨!$G21*(氨!$J21/100)</f>
        <v>0</v>
      </c>
      <c r="U18">
        <f>總硫!$G21*(總硫!$J21/100)+總硫!$G21</f>
        <v>0</v>
      </c>
      <c r="V18">
        <f>總硫!$G21-總硫!$G21*(總硫!$J21/100)</f>
        <v>0</v>
      </c>
      <c r="W18">
        <f>TSP!$G21*(TSP!$J21/100)+TSP!$G21</f>
        <v>0</v>
      </c>
      <c r="X18">
        <f>TSP!$G21-TSP!$G21*(TSP!$J21/100)</f>
        <v>0</v>
      </c>
      <c r="Y18">
        <f>'PM10'!$G21*('PM10'!$J21/100)+'PM10'!$G21</f>
        <v>0</v>
      </c>
      <c r="Z18">
        <f>'PM10'!$G21-'PM10'!$G21*('PM10'!$J21/100)</f>
        <v>0</v>
      </c>
      <c r="AA18">
        <f>'PM25'!$G21*('PM25'!$J21/100)+'PM25'!$G21</f>
        <v>0</v>
      </c>
      <c r="AB18">
        <f>'PM25'!$G21-'PM25'!$G21*('PM25'!$J21/100)</f>
        <v>0</v>
      </c>
      <c r="AC18">
        <f>站濕!$G21+站濕!$G21*(站濕!$J21/100)</f>
        <v>0</v>
      </c>
      <c r="AD18">
        <f>站濕!$G21-站濕!$G21*(站濕!$J21/100)</f>
        <v>0</v>
      </c>
      <c r="AE18">
        <f>站溫!$G21+站溫!$G21*(站溫!$J21/100)</f>
        <v>0</v>
      </c>
      <c r="AF18">
        <f>站溫!$G21-站溫!$G21*(站溫!$J21/100)</f>
        <v>0</v>
      </c>
    </row>
    <row r="19" spans="1:32" x14ac:dyDescent="0.4">
      <c r="A19">
        <v>420</v>
      </c>
      <c r="B19">
        <v>380</v>
      </c>
      <c r="C19">
        <v>421.68000640869138</v>
      </c>
      <c r="D19">
        <v>381.52000579833987</v>
      </c>
      <c r="E19">
        <f>二氧化氮!$G22*(二氧化氮!$J22/100)+二氧化氮!$G22</f>
        <v>0</v>
      </c>
      <c r="F19">
        <f>二氧化氮!$G22-二氧化氮!$G22*(二氧化氮!$J22/100)</f>
        <v>0</v>
      </c>
      <c r="G19">
        <v>421.68000640869138</v>
      </c>
      <c r="H19">
        <v>381.52000579833987</v>
      </c>
      <c r="I19">
        <v>40.834499359130859</v>
      </c>
      <c r="J19">
        <v>36.945499420166016</v>
      </c>
      <c r="K19">
        <v>420</v>
      </c>
      <c r="L19">
        <v>380</v>
      </c>
      <c r="M19">
        <f>總碳氫!$G22*(總碳氫!$J22/100)+總碳氫!$G22</f>
        <v>0</v>
      </c>
      <c r="N19">
        <f>總碳氫!$G22-總碳氫!$G22*(總碳氫!$J22/100)</f>
        <v>0</v>
      </c>
      <c r="O19">
        <v>8.4</v>
      </c>
      <c r="P19">
        <v>7.6</v>
      </c>
      <c r="Q19">
        <v>8.2004999399185188</v>
      </c>
      <c r="R19">
        <v>7.4194999456405641</v>
      </c>
      <c r="S19">
        <f>氨!$G22*(氨!$J22/100)+氨!$G22</f>
        <v>0</v>
      </c>
      <c r="T19">
        <f>氨!$G22-氨!$G22*(氨!$J22/100)</f>
        <v>0</v>
      </c>
      <c r="U19">
        <f>總硫!$G22*(總硫!$J22/100)+總硫!$G22</f>
        <v>0</v>
      </c>
      <c r="V19">
        <f>總硫!$G22-總硫!$G22*(總硫!$J22/100)</f>
        <v>0</v>
      </c>
      <c r="W19">
        <f>TSP!$G22*(TSP!$J22/100)+TSP!$G22</f>
        <v>0</v>
      </c>
      <c r="X19">
        <f>TSP!$G22-TSP!$G22*(TSP!$J22/100)</f>
        <v>0</v>
      </c>
      <c r="Y19">
        <f>'PM10'!$G22*('PM10'!$J22/100)+'PM10'!$G22</f>
        <v>0</v>
      </c>
      <c r="Z19">
        <f>'PM10'!$G22-'PM10'!$G22*('PM10'!$J22/100)</f>
        <v>0</v>
      </c>
      <c r="AA19">
        <f>'PM25'!$G22*('PM25'!$J22/100)+'PM25'!$G22</f>
        <v>0</v>
      </c>
      <c r="AB19">
        <f>'PM25'!$G22-'PM25'!$G22*('PM25'!$J22/100)</f>
        <v>0</v>
      </c>
      <c r="AC19">
        <f>站濕!$G22+站濕!$G22*(站濕!$J22/100)</f>
        <v>0</v>
      </c>
      <c r="AD19">
        <f>站濕!$G22-站濕!$G22*(站濕!$J22/100)</f>
        <v>0</v>
      </c>
      <c r="AE19">
        <f>站溫!$G22+站溫!$G22*(站溫!$J22/100)</f>
        <v>0</v>
      </c>
      <c r="AF19">
        <f>站溫!$G22-站溫!$G22*(站溫!$J22/100)</f>
        <v>0</v>
      </c>
    </row>
    <row r="20" spans="1:32" x14ac:dyDescent="0.4">
      <c r="A20">
        <v>420</v>
      </c>
      <c r="B20">
        <v>380</v>
      </c>
      <c r="C20">
        <v>421.68000640869138</v>
      </c>
      <c r="D20">
        <v>381.52000579833987</v>
      </c>
      <c r="E20">
        <f>二氧化氮!$G23*(二氧化氮!$J23/100)+二氧化氮!$G23</f>
        <v>0</v>
      </c>
      <c r="F20">
        <f>二氧化氮!$G23-二氧化氮!$G23*(二氧化氮!$J23/100)</f>
        <v>0</v>
      </c>
      <c r="G20">
        <v>421.68000640869138</v>
      </c>
      <c r="H20">
        <v>381.52000579833987</v>
      </c>
      <c r="I20">
        <v>40.834499359130859</v>
      </c>
      <c r="J20">
        <v>36.945499420166016</v>
      </c>
      <c r="K20">
        <v>420</v>
      </c>
      <c r="L20">
        <v>380</v>
      </c>
      <c r="M20">
        <f>總碳氫!$G23*(總碳氫!$J23/100)+總碳氫!$G23</f>
        <v>0</v>
      </c>
      <c r="N20">
        <f>總碳氫!$G23-總碳氫!$G23*(總碳氫!$J23/100)</f>
        <v>0</v>
      </c>
      <c r="O20">
        <v>8.4</v>
      </c>
      <c r="P20">
        <v>7.6</v>
      </c>
      <c r="Q20">
        <v>8.2004999399185188</v>
      </c>
      <c r="R20">
        <v>7.4194999456405641</v>
      </c>
      <c r="S20">
        <f>氨!$G23*(氨!$J23/100)+氨!$G23</f>
        <v>0</v>
      </c>
      <c r="T20">
        <f>氨!$G23-氨!$G23*(氨!$J23/100)</f>
        <v>0</v>
      </c>
      <c r="U20">
        <f>總硫!$G23*(總硫!$J23/100)+總硫!$G23</f>
        <v>0</v>
      </c>
      <c r="V20">
        <f>總硫!$G23-總硫!$G23*(總硫!$J23/100)</f>
        <v>0</v>
      </c>
      <c r="W20">
        <f>TSP!$G23*(TSP!$J23/100)+TSP!$G23</f>
        <v>0</v>
      </c>
      <c r="X20">
        <f>TSP!$G23-TSP!$G23*(TSP!$J23/100)</f>
        <v>0</v>
      </c>
      <c r="Y20">
        <f>'PM10'!$G23*('PM10'!$J23/100)+'PM10'!$G23</f>
        <v>0</v>
      </c>
      <c r="Z20">
        <f>'PM10'!$G23-'PM10'!$G23*('PM10'!$J23/100)</f>
        <v>0</v>
      </c>
      <c r="AA20">
        <f>'PM25'!$G23*('PM25'!$J23/100)+'PM25'!$G23</f>
        <v>0</v>
      </c>
      <c r="AB20">
        <f>'PM25'!$G23-'PM25'!$G23*('PM25'!$J23/100)</f>
        <v>0</v>
      </c>
      <c r="AC20">
        <f>站濕!$G23+站濕!$G23*(站濕!$J23/100)</f>
        <v>0</v>
      </c>
      <c r="AD20">
        <f>站濕!$G23-站濕!$G23*(站濕!$J23/100)</f>
        <v>0</v>
      </c>
      <c r="AE20">
        <f>站溫!$G23+站溫!$G23*(站溫!$J23/100)</f>
        <v>0</v>
      </c>
      <c r="AF20">
        <f>站溫!$G23-站溫!$G23*(站溫!$J23/100)</f>
        <v>0</v>
      </c>
    </row>
    <row r="21" spans="1:32" x14ac:dyDescent="0.4">
      <c r="A21">
        <v>420</v>
      </c>
      <c r="B21">
        <v>380</v>
      </c>
      <c r="C21">
        <v>421.68000640869138</v>
      </c>
      <c r="D21">
        <v>381.52000579833987</v>
      </c>
      <c r="E21">
        <f>二氧化氮!$G24*(二氧化氮!$J24/100)+二氧化氮!$G24</f>
        <v>0</v>
      </c>
      <c r="F21">
        <f>二氧化氮!$G24-二氧化氮!$G24*(二氧化氮!$J24/100)</f>
        <v>0</v>
      </c>
      <c r="G21">
        <v>421.68000640869138</v>
      </c>
      <c r="H21">
        <v>381.52000579833987</v>
      </c>
      <c r="I21">
        <v>40.834499359130859</v>
      </c>
      <c r="J21">
        <v>36.945499420166016</v>
      </c>
      <c r="K21">
        <v>420</v>
      </c>
      <c r="L21">
        <v>380</v>
      </c>
      <c r="M21">
        <f>總碳氫!$G24*(總碳氫!$J24/100)+總碳氫!$G24</f>
        <v>0</v>
      </c>
      <c r="N21">
        <f>總碳氫!$G24-總碳氫!$G24*(總碳氫!$J24/100)</f>
        <v>0</v>
      </c>
      <c r="O21">
        <v>8.4</v>
      </c>
      <c r="P21">
        <v>7.6</v>
      </c>
      <c r="Q21">
        <v>8.2004999399185188</v>
      </c>
      <c r="R21">
        <v>7.4194999456405641</v>
      </c>
      <c r="S21">
        <f>氨!$G24*(氨!$J24/100)+氨!$G24</f>
        <v>0</v>
      </c>
      <c r="T21">
        <f>氨!$G24-氨!$G24*(氨!$J24/100)</f>
        <v>0</v>
      </c>
      <c r="U21">
        <f>總硫!$G24*(總硫!$J24/100)+總硫!$G24</f>
        <v>0</v>
      </c>
      <c r="V21">
        <f>總硫!$G24-總硫!$G24*(總硫!$J24/100)</f>
        <v>0</v>
      </c>
      <c r="W21">
        <f>TSP!$G24*(TSP!$J24/100)+TSP!$G24</f>
        <v>0</v>
      </c>
      <c r="X21">
        <f>TSP!$G24-TSP!$G24*(TSP!$J24/100)</f>
        <v>0</v>
      </c>
      <c r="Y21">
        <f>'PM10'!$G24*('PM10'!$J24/100)+'PM10'!$G24</f>
        <v>0</v>
      </c>
      <c r="Z21">
        <f>'PM10'!$G24-'PM10'!$G24*('PM10'!$J24/100)</f>
        <v>0</v>
      </c>
      <c r="AA21">
        <f>'PM25'!$G24*('PM25'!$J24/100)+'PM25'!$G24</f>
        <v>0</v>
      </c>
      <c r="AB21">
        <f>'PM25'!$G24-'PM25'!$G24*('PM25'!$J24/100)</f>
        <v>0</v>
      </c>
      <c r="AC21">
        <f>站濕!$G24+站濕!$G24*(站濕!$J24/100)</f>
        <v>0</v>
      </c>
      <c r="AD21">
        <f>站濕!$G24-站濕!$G24*(站濕!$J24/100)</f>
        <v>0</v>
      </c>
      <c r="AE21">
        <f>站溫!$G24+站溫!$G24*(站溫!$J24/100)</f>
        <v>0</v>
      </c>
      <c r="AF21">
        <f>站溫!$G24-站溫!$G24*(站溫!$J24/100)</f>
        <v>0</v>
      </c>
    </row>
    <row r="22" spans="1:32" x14ac:dyDescent="0.4">
      <c r="A22">
        <v>420</v>
      </c>
      <c r="B22">
        <v>380</v>
      </c>
      <c r="C22">
        <v>421.68000640869138</v>
      </c>
      <c r="D22">
        <v>381.52000579833987</v>
      </c>
      <c r="E22">
        <f>二氧化氮!$G25*(二氧化氮!$J25/100)+二氧化氮!$G25</f>
        <v>0</v>
      </c>
      <c r="F22">
        <f>二氧化氮!$G25-二氧化氮!$G25*(二氧化氮!$J25/100)</f>
        <v>0</v>
      </c>
      <c r="G22">
        <v>421.68000640869138</v>
      </c>
      <c r="H22">
        <v>381.52000579833987</v>
      </c>
      <c r="I22">
        <v>40.834499359130859</v>
      </c>
      <c r="J22">
        <v>36.945499420166016</v>
      </c>
      <c r="K22">
        <v>420</v>
      </c>
      <c r="L22">
        <v>380</v>
      </c>
      <c r="M22">
        <f>總碳氫!$G25*(總碳氫!$J25/100)+總碳氫!$G25</f>
        <v>0</v>
      </c>
      <c r="N22">
        <f>總碳氫!$G25-總碳氫!$G25*(總碳氫!$J25/100)</f>
        <v>0</v>
      </c>
      <c r="O22">
        <v>8.4</v>
      </c>
      <c r="P22">
        <v>7.6</v>
      </c>
      <c r="Q22">
        <v>8.2004999399185188</v>
      </c>
      <c r="R22">
        <v>7.4194999456405641</v>
      </c>
      <c r="S22">
        <f>氨!$G25*(氨!$J25/100)+氨!$G25</f>
        <v>0</v>
      </c>
      <c r="T22">
        <f>氨!$G25-氨!$G25*(氨!$J25/100)</f>
        <v>0</v>
      </c>
      <c r="U22">
        <f>總硫!$G25*(總硫!$J25/100)+總硫!$G25</f>
        <v>0</v>
      </c>
      <c r="V22">
        <f>總硫!$G25-總硫!$G25*(總硫!$J25/100)</f>
        <v>0</v>
      </c>
      <c r="W22">
        <f>TSP!$G25*(TSP!$J25/100)+TSP!$G25</f>
        <v>0</v>
      </c>
      <c r="X22">
        <f>TSP!$G25-TSP!$G25*(TSP!$J25/100)</f>
        <v>0</v>
      </c>
      <c r="Y22">
        <f>'PM10'!$G25*('PM10'!$J25/100)+'PM10'!$G25</f>
        <v>0</v>
      </c>
      <c r="Z22">
        <f>'PM10'!$G25-'PM10'!$G25*('PM10'!$J25/100)</f>
        <v>0</v>
      </c>
      <c r="AA22">
        <f>'PM25'!$G25*('PM25'!$J25/100)+'PM25'!$G25</f>
        <v>0</v>
      </c>
      <c r="AB22">
        <f>'PM25'!$G25-'PM25'!$G25*('PM25'!$J25/100)</f>
        <v>0</v>
      </c>
      <c r="AC22">
        <f>站濕!$G25+站濕!$G25*(站濕!$J25/100)</f>
        <v>0</v>
      </c>
      <c r="AD22">
        <f>站濕!$G25-站濕!$G25*(站濕!$J25/100)</f>
        <v>0</v>
      </c>
      <c r="AE22">
        <f>站溫!$G25+站溫!$G25*(站溫!$J25/100)</f>
        <v>0</v>
      </c>
      <c r="AF22">
        <f>站溫!$G25-站溫!$G25*(站溫!$J25/100)</f>
        <v>0</v>
      </c>
    </row>
    <row r="23" spans="1:32" x14ac:dyDescent="0.4">
      <c r="A23">
        <v>420</v>
      </c>
      <c r="B23">
        <v>380</v>
      </c>
      <c r="C23">
        <v>421.68000640869138</v>
      </c>
      <c r="D23">
        <v>381.52000579833987</v>
      </c>
      <c r="E23">
        <f>二氧化氮!$G26*(二氧化氮!$J26/100)+二氧化氮!$G26</f>
        <v>0</v>
      </c>
      <c r="F23">
        <f>二氧化氮!$G26-二氧化氮!$G26*(二氧化氮!$J26/100)</f>
        <v>0</v>
      </c>
      <c r="G23">
        <v>421.68000640869138</v>
      </c>
      <c r="H23">
        <v>381.52000579833987</v>
      </c>
      <c r="I23">
        <v>40.834499359130859</v>
      </c>
      <c r="J23">
        <v>36.945499420166016</v>
      </c>
      <c r="K23">
        <v>420</v>
      </c>
      <c r="L23">
        <v>380</v>
      </c>
      <c r="M23">
        <f>總碳氫!$G26*(總碳氫!$J26/100)+總碳氫!$G26</f>
        <v>0</v>
      </c>
      <c r="N23">
        <f>總碳氫!$G26-總碳氫!$G26*(總碳氫!$J26/100)</f>
        <v>0</v>
      </c>
      <c r="O23">
        <v>8.4</v>
      </c>
      <c r="P23">
        <v>7.6</v>
      </c>
      <c r="Q23">
        <v>8.2004999399185188</v>
      </c>
      <c r="R23">
        <v>7.4194999456405641</v>
      </c>
      <c r="S23">
        <f>氨!$G26*(氨!$J26/100)+氨!$G26</f>
        <v>0</v>
      </c>
      <c r="T23">
        <f>氨!$G26-氨!$G26*(氨!$J26/100)</f>
        <v>0</v>
      </c>
      <c r="U23">
        <f>總硫!$G26*(總硫!$J26/100)+總硫!$G26</f>
        <v>0</v>
      </c>
      <c r="V23">
        <f>總硫!$G26-總硫!$G26*(總硫!$J26/100)</f>
        <v>0</v>
      </c>
      <c r="W23">
        <f>TSP!$G26*(TSP!$J26/100)+TSP!$G26</f>
        <v>0</v>
      </c>
      <c r="X23">
        <f>TSP!$G26-TSP!$G26*(TSP!$J26/100)</f>
        <v>0</v>
      </c>
      <c r="Y23">
        <f>'PM10'!$G26*('PM10'!$J26/100)+'PM10'!$G26</f>
        <v>0</v>
      </c>
      <c r="Z23">
        <f>'PM10'!$G26-'PM10'!$G26*('PM10'!$J26/100)</f>
        <v>0</v>
      </c>
      <c r="AA23">
        <f>'PM25'!$G26*('PM25'!$J26/100)+'PM25'!$G26</f>
        <v>0</v>
      </c>
      <c r="AB23">
        <f>'PM25'!$G26-'PM25'!$G26*('PM25'!$J26/100)</f>
        <v>0</v>
      </c>
      <c r="AC23">
        <f>站濕!$G26+站濕!$G26*(站濕!$J26/100)</f>
        <v>0</v>
      </c>
      <c r="AD23">
        <f>站濕!$G26-站濕!$G26*(站濕!$J26/100)</f>
        <v>0</v>
      </c>
      <c r="AE23">
        <f>站溫!$G26+站溫!$G26*(站溫!$J26/100)</f>
        <v>0</v>
      </c>
      <c r="AF23">
        <f>站溫!$G26-站溫!$G26*(站溫!$J26/100)</f>
        <v>0</v>
      </c>
    </row>
    <row r="24" spans="1:32" x14ac:dyDescent="0.4">
      <c r="A24">
        <v>420</v>
      </c>
      <c r="B24">
        <v>380</v>
      </c>
      <c r="C24">
        <v>421.68000640869138</v>
      </c>
      <c r="D24">
        <v>381.52000579833987</v>
      </c>
      <c r="E24">
        <f>二氧化氮!$G27*(二氧化氮!$J27/100)+二氧化氮!$G27</f>
        <v>0</v>
      </c>
      <c r="F24">
        <f>二氧化氮!$G27-二氧化氮!$G27*(二氧化氮!$J27/100)</f>
        <v>0</v>
      </c>
      <c r="G24">
        <v>421.68000640869138</v>
      </c>
      <c r="H24">
        <v>381.52000579833987</v>
      </c>
      <c r="I24">
        <v>40.834499359130859</v>
      </c>
      <c r="J24">
        <v>36.945499420166016</v>
      </c>
      <c r="K24">
        <v>420</v>
      </c>
      <c r="L24">
        <v>380</v>
      </c>
      <c r="M24">
        <f>總碳氫!$G27*(總碳氫!$J27/100)+總碳氫!$G27</f>
        <v>0</v>
      </c>
      <c r="N24">
        <f>總碳氫!$G27-總碳氫!$G27*(總碳氫!$J27/100)</f>
        <v>0</v>
      </c>
      <c r="O24">
        <v>8.4</v>
      </c>
      <c r="P24">
        <v>7.6</v>
      </c>
      <c r="Q24">
        <v>8.2004999399185188</v>
      </c>
      <c r="R24">
        <v>7.4194999456405641</v>
      </c>
      <c r="S24">
        <f>氨!$G27*(氨!$J27/100)+氨!$G27</f>
        <v>0</v>
      </c>
      <c r="T24">
        <f>氨!$G27-氨!$G27*(氨!$J27/100)</f>
        <v>0</v>
      </c>
      <c r="U24">
        <f>總硫!$G27*(總硫!$J27/100)+總硫!$G27</f>
        <v>0</v>
      </c>
      <c r="V24">
        <f>總硫!$G27-總硫!$G27*(總硫!$J27/100)</f>
        <v>0</v>
      </c>
      <c r="W24">
        <f>TSP!$G27*(TSP!$J27/100)+TSP!$G27</f>
        <v>0</v>
      </c>
      <c r="X24">
        <f>TSP!$G27-TSP!$G27*(TSP!$J27/100)</f>
        <v>0</v>
      </c>
      <c r="Y24">
        <f>'PM10'!$G27*('PM10'!$J27/100)+'PM10'!$G27</f>
        <v>0</v>
      </c>
      <c r="Z24">
        <f>'PM10'!$G27-'PM10'!$G27*('PM10'!$J27/100)</f>
        <v>0</v>
      </c>
      <c r="AA24">
        <f>'PM25'!$G27*('PM25'!$J27/100)+'PM25'!$G27</f>
        <v>0</v>
      </c>
      <c r="AB24">
        <f>'PM25'!$G27-'PM25'!$G27*('PM25'!$J27/100)</f>
        <v>0</v>
      </c>
      <c r="AC24">
        <f>站濕!$G27+站濕!$G27*(站濕!$J27/100)</f>
        <v>0</v>
      </c>
      <c r="AD24">
        <f>站濕!$G27-站濕!$G27*(站濕!$J27/100)</f>
        <v>0</v>
      </c>
      <c r="AE24">
        <f>站溫!$G27+站溫!$G27*(站溫!$J27/100)</f>
        <v>0</v>
      </c>
      <c r="AF24">
        <f>站溫!$G27-站溫!$G27*(站溫!$J27/100)</f>
        <v>0</v>
      </c>
    </row>
    <row r="25" spans="1:32" x14ac:dyDescent="0.4">
      <c r="A25">
        <v>420</v>
      </c>
      <c r="B25">
        <v>380</v>
      </c>
      <c r="C25">
        <v>421.68000640869138</v>
      </c>
      <c r="D25">
        <v>381.52000579833987</v>
      </c>
      <c r="E25">
        <f>二氧化氮!$G28*(二氧化氮!$J28/100)+二氧化氮!$G28</f>
        <v>0</v>
      </c>
      <c r="F25">
        <f>二氧化氮!$G28-二氧化氮!$G28*(二氧化氮!$J28/100)</f>
        <v>0</v>
      </c>
      <c r="G25">
        <v>421.68000640869138</v>
      </c>
      <c r="H25">
        <v>381.52000579833987</v>
      </c>
      <c r="I25">
        <v>40.834499359130859</v>
      </c>
      <c r="J25">
        <v>36.945499420166016</v>
      </c>
      <c r="K25">
        <v>420</v>
      </c>
      <c r="L25">
        <v>380</v>
      </c>
      <c r="M25">
        <f>總碳氫!$G28*(總碳氫!$J28/100)+總碳氫!$G28</f>
        <v>0</v>
      </c>
      <c r="N25">
        <f>總碳氫!$G28-總碳氫!$G28*(總碳氫!$J28/100)</f>
        <v>0</v>
      </c>
      <c r="O25">
        <v>8.4</v>
      </c>
      <c r="P25">
        <v>7.6</v>
      </c>
      <c r="Q25">
        <v>8.2004999399185188</v>
      </c>
      <c r="R25">
        <v>7.4194999456405641</v>
      </c>
      <c r="S25">
        <f>氨!$G28*(氨!$J28/100)+氨!$G28</f>
        <v>0</v>
      </c>
      <c r="T25">
        <f>氨!$G28-氨!$G28*(氨!$J28/100)</f>
        <v>0</v>
      </c>
      <c r="U25">
        <f>總硫!$G28*(總硫!$J28/100)+總硫!$G28</f>
        <v>0</v>
      </c>
      <c r="V25">
        <f>總硫!$G28-總硫!$G28*(總硫!$J28/100)</f>
        <v>0</v>
      </c>
      <c r="W25">
        <f>TSP!$G28*(TSP!$J28/100)+TSP!$G28</f>
        <v>0</v>
      </c>
      <c r="X25">
        <f>TSP!$G28-TSP!$G28*(TSP!$J28/100)</f>
        <v>0</v>
      </c>
      <c r="Y25">
        <f>'PM10'!$G28*('PM10'!$J28/100)+'PM10'!$G28</f>
        <v>0</v>
      </c>
      <c r="Z25">
        <f>'PM10'!$G28-'PM10'!$G28*('PM10'!$J28/100)</f>
        <v>0</v>
      </c>
      <c r="AA25">
        <f>'PM25'!$G28*('PM25'!$J28/100)+'PM25'!$G28</f>
        <v>0</v>
      </c>
      <c r="AB25">
        <f>'PM25'!$G28-'PM25'!$G28*('PM25'!$J28/100)</f>
        <v>0</v>
      </c>
      <c r="AC25">
        <f>站濕!$G28+站濕!$G28*(站濕!$J28/100)</f>
        <v>0</v>
      </c>
      <c r="AD25">
        <f>站濕!$G28-站濕!$G28*(站濕!$J28/100)</f>
        <v>0</v>
      </c>
      <c r="AE25">
        <f>站溫!$G28+站溫!$G28*(站溫!$J28/100)</f>
        <v>0</v>
      </c>
      <c r="AF25">
        <f>站溫!$G28-站溫!$G28*(站溫!$J28/100)</f>
        <v>0</v>
      </c>
    </row>
    <row r="26" spans="1:32" x14ac:dyDescent="0.4">
      <c r="A26">
        <v>420</v>
      </c>
      <c r="B26">
        <v>380</v>
      </c>
      <c r="C26">
        <v>421.68000640869138</v>
      </c>
      <c r="D26">
        <v>381.52000579833987</v>
      </c>
      <c r="E26">
        <f>二氧化氮!$G29*(二氧化氮!$J29/100)+二氧化氮!$G29</f>
        <v>0</v>
      </c>
      <c r="F26">
        <f>二氧化氮!$G29-二氧化氮!$G29*(二氧化氮!$J29/100)</f>
        <v>0</v>
      </c>
      <c r="G26">
        <v>421.68000640869138</v>
      </c>
      <c r="H26">
        <v>381.52000579833987</v>
      </c>
      <c r="I26">
        <v>40.834499359130859</v>
      </c>
      <c r="J26">
        <v>36.945499420166016</v>
      </c>
      <c r="K26">
        <v>420</v>
      </c>
      <c r="L26">
        <v>380</v>
      </c>
      <c r="M26">
        <f>總碳氫!$G29*(總碳氫!$J29/100)+總碳氫!$G29</f>
        <v>0</v>
      </c>
      <c r="N26">
        <f>總碳氫!$G29-總碳氫!$G29*(總碳氫!$J29/100)</f>
        <v>0</v>
      </c>
      <c r="O26">
        <v>8.4</v>
      </c>
      <c r="P26">
        <v>7.6</v>
      </c>
      <c r="Q26">
        <v>8.2004999399185188</v>
      </c>
      <c r="R26">
        <v>7.4194999456405641</v>
      </c>
      <c r="S26">
        <f>氨!$G29*(氨!$J29/100)+氨!$G29</f>
        <v>0</v>
      </c>
      <c r="T26">
        <f>氨!$G29-氨!$G29*(氨!$J29/100)</f>
        <v>0</v>
      </c>
      <c r="U26">
        <f>總硫!$G29*(總硫!$J29/100)+總硫!$G29</f>
        <v>0</v>
      </c>
      <c r="V26">
        <f>總硫!$G29-總硫!$G29*(總硫!$J29/100)</f>
        <v>0</v>
      </c>
      <c r="W26">
        <f>TSP!$G29*(TSP!$J29/100)+TSP!$G29</f>
        <v>0</v>
      </c>
      <c r="X26">
        <f>TSP!$G29-TSP!$G29*(TSP!$J29/100)</f>
        <v>0</v>
      </c>
      <c r="Y26">
        <f>'PM10'!$G29*('PM10'!$J29/100)+'PM10'!$G29</f>
        <v>0</v>
      </c>
      <c r="Z26">
        <f>'PM10'!$G29-'PM10'!$G29*('PM10'!$J29/100)</f>
        <v>0</v>
      </c>
      <c r="AA26">
        <f>'PM25'!$G29*('PM25'!$J29/100)+'PM25'!$G29</f>
        <v>0</v>
      </c>
      <c r="AB26">
        <f>'PM25'!$G29-'PM25'!$G29*('PM25'!$J29/100)</f>
        <v>0</v>
      </c>
      <c r="AC26">
        <f>站濕!$G29+站濕!$G29*(站濕!$J29/100)</f>
        <v>0</v>
      </c>
      <c r="AD26">
        <f>站濕!$G29-站濕!$G29*(站濕!$J29/100)</f>
        <v>0</v>
      </c>
      <c r="AE26">
        <f>站溫!$G29+站溫!$G29*(站溫!$J29/100)</f>
        <v>0</v>
      </c>
      <c r="AF26">
        <f>站溫!$G29-站溫!$G29*(站溫!$J29/100)</f>
        <v>0</v>
      </c>
    </row>
    <row r="27" spans="1:32" x14ac:dyDescent="0.4">
      <c r="A27">
        <v>420</v>
      </c>
      <c r="B27">
        <v>380</v>
      </c>
      <c r="C27">
        <v>421.68000640869138</v>
      </c>
      <c r="D27">
        <v>381.52000579833987</v>
      </c>
      <c r="E27">
        <f>二氧化氮!$G30*(二氧化氮!$J30/100)+二氧化氮!$G30</f>
        <v>0</v>
      </c>
      <c r="F27">
        <f>二氧化氮!$G30-二氧化氮!$G30*(二氧化氮!$J30/100)</f>
        <v>0</v>
      </c>
      <c r="G27">
        <v>421.68000640869138</v>
      </c>
      <c r="H27">
        <v>381.52000579833987</v>
      </c>
      <c r="I27">
        <v>40.834499359130859</v>
      </c>
      <c r="J27">
        <v>36.945499420166016</v>
      </c>
      <c r="K27">
        <v>420</v>
      </c>
      <c r="L27">
        <v>380</v>
      </c>
      <c r="M27">
        <f>總碳氫!$G30*(總碳氫!$J30/100)+總碳氫!$G30</f>
        <v>0</v>
      </c>
      <c r="N27">
        <f>總碳氫!$G30-總碳氫!$G30*(總碳氫!$J30/100)</f>
        <v>0</v>
      </c>
      <c r="O27">
        <v>8.4</v>
      </c>
      <c r="P27">
        <v>7.6</v>
      </c>
      <c r="Q27">
        <v>8.2004999399185188</v>
      </c>
      <c r="R27">
        <v>7.4194999456405641</v>
      </c>
      <c r="S27">
        <f>氨!$G30*(氨!$J30/100)+氨!$G30</f>
        <v>0</v>
      </c>
      <c r="T27">
        <f>氨!$G30-氨!$G30*(氨!$J30/100)</f>
        <v>0</v>
      </c>
      <c r="U27">
        <f>總硫!$G30*(總硫!$J30/100)+總硫!$G30</f>
        <v>0</v>
      </c>
      <c r="V27">
        <f>總硫!$G30-總硫!$G30*(總硫!$J30/100)</f>
        <v>0</v>
      </c>
      <c r="W27">
        <f>TSP!$G30*(TSP!$J30/100)+TSP!$G30</f>
        <v>0</v>
      </c>
      <c r="X27">
        <f>TSP!$G30-TSP!$G30*(TSP!$J30/100)</f>
        <v>0</v>
      </c>
      <c r="Y27">
        <f>'PM10'!$G30*('PM10'!$J30/100)+'PM10'!$G30</f>
        <v>0</v>
      </c>
      <c r="Z27">
        <f>'PM10'!$G30-'PM10'!$G30*('PM10'!$J30/100)</f>
        <v>0</v>
      </c>
      <c r="AA27">
        <f>'PM25'!$G30*('PM25'!$J30/100)+'PM25'!$G30</f>
        <v>0</v>
      </c>
      <c r="AB27">
        <f>'PM25'!$G30-'PM25'!$G30*('PM25'!$J30/100)</f>
        <v>0</v>
      </c>
      <c r="AC27">
        <f>站濕!$G30+站濕!$G30*(站濕!$J30/100)</f>
        <v>0</v>
      </c>
      <c r="AD27">
        <f>站濕!$G30-站濕!$G30*(站濕!$J30/100)</f>
        <v>0</v>
      </c>
      <c r="AE27">
        <f>站溫!$G30+站溫!$G30*(站溫!$J30/100)</f>
        <v>0</v>
      </c>
      <c r="AF27">
        <f>站溫!$G30-站溫!$G30*(站溫!$J30/100)</f>
        <v>0</v>
      </c>
    </row>
    <row r="28" spans="1:32" x14ac:dyDescent="0.4">
      <c r="A28">
        <v>420</v>
      </c>
      <c r="B28">
        <v>380</v>
      </c>
      <c r="C28">
        <v>421.68000640869138</v>
      </c>
      <c r="D28">
        <v>381.52000579833987</v>
      </c>
      <c r="E28">
        <f>二氧化氮!$G31*(二氧化氮!$J31/100)+二氧化氮!$G31</f>
        <v>0</v>
      </c>
      <c r="F28">
        <f>二氧化氮!$G31-二氧化氮!$G31*(二氧化氮!$J31/100)</f>
        <v>0</v>
      </c>
      <c r="G28">
        <v>421.68000640869138</v>
      </c>
      <c r="H28">
        <v>381.52000579833987</v>
      </c>
      <c r="I28">
        <v>40.834499359130859</v>
      </c>
      <c r="J28">
        <v>36.945499420166016</v>
      </c>
      <c r="K28">
        <v>420</v>
      </c>
      <c r="L28">
        <v>380</v>
      </c>
      <c r="M28">
        <f>總碳氫!$G31*(總碳氫!$J31/100)+總碳氫!$G31</f>
        <v>0</v>
      </c>
      <c r="N28">
        <f>總碳氫!$G31-總碳氫!$G31*(總碳氫!$J31/100)</f>
        <v>0</v>
      </c>
      <c r="O28">
        <v>8.4</v>
      </c>
      <c r="P28">
        <v>7.6</v>
      </c>
      <c r="Q28">
        <v>8.2004999399185188</v>
      </c>
      <c r="R28">
        <v>7.4194999456405641</v>
      </c>
      <c r="S28">
        <f>氨!$G31*(氨!$J31/100)+氨!$G31</f>
        <v>0</v>
      </c>
      <c r="T28">
        <f>氨!$G31-氨!$G31*(氨!$J31/100)</f>
        <v>0</v>
      </c>
      <c r="U28">
        <f>總硫!$G31*(總硫!$J31/100)+總硫!$G31</f>
        <v>0</v>
      </c>
      <c r="V28">
        <f>總硫!$G31-總硫!$G31*(總硫!$J31/100)</f>
        <v>0</v>
      </c>
      <c r="W28">
        <f>TSP!$G31*(TSP!$J31/100)+TSP!$G31</f>
        <v>0</v>
      </c>
      <c r="X28">
        <f>TSP!$G31-TSP!$G31*(TSP!$J31/100)</f>
        <v>0</v>
      </c>
      <c r="Y28">
        <f>'PM10'!$G31*('PM10'!$J31/100)+'PM10'!$G31</f>
        <v>0</v>
      </c>
      <c r="Z28">
        <f>'PM10'!$G31-'PM10'!$G31*('PM10'!$J31/100)</f>
        <v>0</v>
      </c>
      <c r="AA28">
        <f>'PM25'!$G31*('PM25'!$J31/100)+'PM25'!$G31</f>
        <v>0</v>
      </c>
      <c r="AB28">
        <f>'PM25'!$G31-'PM25'!$G31*('PM25'!$J31/100)</f>
        <v>0</v>
      </c>
      <c r="AC28">
        <f>站濕!$G31+站濕!$G31*(站濕!$J31/100)</f>
        <v>0</v>
      </c>
      <c r="AD28">
        <f>站濕!$G31-站濕!$G31*(站濕!$J31/100)</f>
        <v>0</v>
      </c>
      <c r="AE28">
        <f>站溫!$G31+站溫!$G31*(站溫!$J31/100)</f>
        <v>0</v>
      </c>
      <c r="AF28">
        <f>站溫!$G31-站溫!$G31*(站溫!$J31/100)</f>
        <v>0</v>
      </c>
    </row>
    <row r="29" spans="1:32" x14ac:dyDescent="0.4">
      <c r="A29">
        <v>420</v>
      </c>
      <c r="B29">
        <v>380</v>
      </c>
      <c r="C29">
        <v>421.68000640869138</v>
      </c>
      <c r="D29">
        <v>381.52000579833987</v>
      </c>
      <c r="E29">
        <f>二氧化氮!$G32*(二氧化氮!$J32/100)+二氧化氮!$G32</f>
        <v>0</v>
      </c>
      <c r="F29">
        <f>二氧化氮!$G32-二氧化氮!$G32*(二氧化氮!$J32/100)</f>
        <v>0</v>
      </c>
      <c r="G29">
        <v>421.68000640869138</v>
      </c>
      <c r="H29">
        <v>381.52000579833987</v>
      </c>
      <c r="I29">
        <v>40.834499359130859</v>
      </c>
      <c r="J29">
        <v>36.945499420166016</v>
      </c>
      <c r="K29">
        <v>420</v>
      </c>
      <c r="L29">
        <v>380</v>
      </c>
      <c r="M29">
        <f>總碳氫!$G32*(總碳氫!$J32/100)+總碳氫!$G32</f>
        <v>0</v>
      </c>
      <c r="N29">
        <f>總碳氫!$G32-總碳氫!$G32*(總碳氫!$J32/100)</f>
        <v>0</v>
      </c>
      <c r="O29">
        <v>8.4</v>
      </c>
      <c r="P29">
        <v>7.6</v>
      </c>
      <c r="Q29">
        <v>8.2004999399185188</v>
      </c>
      <c r="R29">
        <v>7.4194999456405641</v>
      </c>
      <c r="S29">
        <f>氨!$G32*(氨!$J32/100)+氨!$G32</f>
        <v>0</v>
      </c>
      <c r="T29">
        <f>氨!$G32-氨!$G32*(氨!$J32/100)</f>
        <v>0</v>
      </c>
      <c r="U29">
        <f>總硫!$G32*(總硫!$J32/100)+總硫!$G32</f>
        <v>0</v>
      </c>
      <c r="V29">
        <f>總硫!$G32-總硫!$G32*(總硫!$J32/100)</f>
        <v>0</v>
      </c>
      <c r="W29">
        <f>TSP!$G32*(TSP!$J32/100)+TSP!$G32</f>
        <v>0</v>
      </c>
      <c r="X29">
        <f>TSP!$G32-TSP!$G32*(TSP!$J32/100)</f>
        <v>0</v>
      </c>
      <c r="Y29">
        <f>'PM10'!$G32*('PM10'!$J32/100)+'PM10'!$G32</f>
        <v>0</v>
      </c>
      <c r="Z29">
        <f>'PM10'!$G32-'PM10'!$G32*('PM10'!$J32/100)</f>
        <v>0</v>
      </c>
      <c r="AA29">
        <f>'PM25'!$G32*('PM25'!$J32/100)+'PM25'!$G32</f>
        <v>0</v>
      </c>
      <c r="AB29">
        <f>'PM25'!$G32-'PM25'!$G32*('PM25'!$J32/100)</f>
        <v>0</v>
      </c>
      <c r="AC29">
        <f>站濕!$G32+站濕!$G32*(站濕!$J32/100)</f>
        <v>0</v>
      </c>
      <c r="AD29">
        <f>站濕!$G32-站濕!$G32*(站濕!$J32/100)</f>
        <v>0</v>
      </c>
      <c r="AE29">
        <f>站溫!$G32+站溫!$G32*(站溫!$J32/100)</f>
        <v>0</v>
      </c>
      <c r="AF29">
        <f>站溫!$G32-站溫!$G32*(站溫!$J32/100)</f>
        <v>0</v>
      </c>
    </row>
    <row r="30" spans="1:32" x14ac:dyDescent="0.4">
      <c r="A30">
        <v>420</v>
      </c>
      <c r="B30">
        <v>380</v>
      </c>
      <c r="C30">
        <v>421.68000640869138</v>
      </c>
      <c r="D30">
        <v>381.52000579833987</v>
      </c>
      <c r="E30">
        <f>二氧化氮!$G33*(二氧化氮!$J33/100)+二氧化氮!$G33</f>
        <v>0</v>
      </c>
      <c r="F30">
        <f>二氧化氮!$G33-二氧化氮!$G33*(二氧化氮!$J33/100)</f>
        <v>0</v>
      </c>
      <c r="G30">
        <v>421.68000640869138</v>
      </c>
      <c r="H30">
        <v>381.52000579833987</v>
      </c>
      <c r="I30">
        <v>40.834499359130859</v>
      </c>
      <c r="J30">
        <v>36.945499420166016</v>
      </c>
      <c r="K30">
        <v>420</v>
      </c>
      <c r="L30">
        <v>380</v>
      </c>
      <c r="M30">
        <f>總碳氫!$G33*(總碳氫!$J33/100)+總碳氫!$G33</f>
        <v>0</v>
      </c>
      <c r="N30">
        <f>總碳氫!$G33-總碳氫!$G33*(總碳氫!$J33/100)</f>
        <v>0</v>
      </c>
      <c r="O30">
        <v>8.4</v>
      </c>
      <c r="P30">
        <v>7.6</v>
      </c>
      <c r="Q30">
        <v>8.2004999399185188</v>
      </c>
      <c r="R30">
        <v>7.4194999456405641</v>
      </c>
      <c r="S30">
        <f>氨!$G33*(氨!$J33/100)+氨!$G33</f>
        <v>0</v>
      </c>
      <c r="T30">
        <f>氨!$G33-氨!$G33*(氨!$J33/100)</f>
        <v>0</v>
      </c>
      <c r="U30">
        <f>總硫!$G33*(總硫!$J33/100)+總硫!$G33</f>
        <v>0</v>
      </c>
      <c r="V30">
        <f>總硫!$G33-總硫!$G33*(總硫!$J33/100)</f>
        <v>0</v>
      </c>
      <c r="W30">
        <f>TSP!$G33*(TSP!$J33/100)+TSP!$G33</f>
        <v>0</v>
      </c>
      <c r="X30">
        <f>TSP!$G33-TSP!$G33*(TSP!$J33/100)</f>
        <v>0</v>
      </c>
      <c r="Y30">
        <f>'PM10'!$G33*('PM10'!$J33/100)+'PM10'!$G33</f>
        <v>0</v>
      </c>
      <c r="Z30">
        <f>'PM10'!$G33-'PM10'!$G33*('PM10'!$J33/100)</f>
        <v>0</v>
      </c>
      <c r="AA30">
        <f>'PM25'!$G33*('PM25'!$J33/100)+'PM25'!$G33</f>
        <v>0</v>
      </c>
      <c r="AB30">
        <f>'PM25'!$G33-'PM25'!$G33*('PM25'!$J33/100)</f>
        <v>0</v>
      </c>
      <c r="AC30">
        <f>站濕!$G33+站濕!$G33*(站濕!$J33/100)</f>
        <v>0</v>
      </c>
      <c r="AD30">
        <f>站濕!$G33-站濕!$G33*(站濕!$J33/100)</f>
        <v>0</v>
      </c>
      <c r="AE30">
        <f>站溫!$G33+站溫!$G33*(站溫!$J33/100)</f>
        <v>0</v>
      </c>
      <c r="AF30">
        <f>站溫!$G33-站溫!$G33*(站溫!$J33/100)</f>
        <v>0</v>
      </c>
    </row>
    <row r="31" spans="1:32" x14ac:dyDescent="0.4">
      <c r="A31">
        <v>420</v>
      </c>
      <c r="B31">
        <v>380</v>
      </c>
      <c r="C31">
        <v>421.68000640869138</v>
      </c>
      <c r="D31">
        <v>381.52000579833987</v>
      </c>
      <c r="E31">
        <f>二氧化氮!$G34*(二氧化氮!$J34/100)+二氧化氮!$G34</f>
        <v>0</v>
      </c>
      <c r="F31">
        <f>二氧化氮!$G34-二氧化氮!$G34*(二氧化氮!$J34/100)</f>
        <v>0</v>
      </c>
      <c r="G31">
        <v>421.68000640869138</v>
      </c>
      <c r="H31">
        <v>381.52000579833987</v>
      </c>
      <c r="I31">
        <v>40.834499359130859</v>
      </c>
      <c r="J31">
        <v>36.945499420166016</v>
      </c>
      <c r="K31">
        <v>420</v>
      </c>
      <c r="L31">
        <v>380</v>
      </c>
      <c r="M31">
        <f>總碳氫!$G34*(總碳氫!$J34/100)+總碳氫!$G34</f>
        <v>0</v>
      </c>
      <c r="N31">
        <f>總碳氫!$G34-總碳氫!$G34*(總碳氫!$J34/100)</f>
        <v>0</v>
      </c>
      <c r="O31">
        <v>8.4</v>
      </c>
      <c r="P31">
        <v>7.6</v>
      </c>
      <c r="Q31">
        <v>8.2004999399185188</v>
      </c>
      <c r="R31">
        <v>7.4194999456405641</v>
      </c>
      <c r="S31">
        <f>氨!$G34*(氨!$J34/100)+氨!$G34</f>
        <v>0</v>
      </c>
      <c r="T31">
        <f>氨!$G34-氨!$G34*(氨!$J34/100)</f>
        <v>0</v>
      </c>
      <c r="U31">
        <f>總硫!$G34*(總硫!$J34/100)+總硫!$G34</f>
        <v>0</v>
      </c>
      <c r="V31">
        <f>總硫!$G34-總硫!$G34*(總硫!$J34/100)</f>
        <v>0</v>
      </c>
      <c r="W31">
        <f>TSP!$G34*(TSP!$J34/100)+TSP!$G34</f>
        <v>0</v>
      </c>
      <c r="X31">
        <f>TSP!$G34-TSP!$G34*(TSP!$J34/100)</f>
        <v>0</v>
      </c>
      <c r="Y31">
        <f>'PM10'!$G34*('PM10'!$J34/100)+'PM10'!$G34</f>
        <v>0</v>
      </c>
      <c r="Z31">
        <f>'PM10'!$G34-'PM10'!$G34*('PM10'!$J34/100)</f>
        <v>0</v>
      </c>
      <c r="AA31">
        <f>'PM25'!$G34*('PM25'!$J34/100)+'PM25'!$G34</f>
        <v>0</v>
      </c>
      <c r="AB31">
        <f>'PM25'!$G34-'PM25'!$G34*('PM25'!$J34/100)</f>
        <v>0</v>
      </c>
      <c r="AC31">
        <f>站濕!$G34+站濕!$G34*(站濕!$J34/100)</f>
        <v>0</v>
      </c>
      <c r="AD31">
        <f>站濕!$G34-站濕!$G34*(站濕!$J34/100)</f>
        <v>0</v>
      </c>
      <c r="AE31">
        <f>站溫!$G34+站溫!$G34*(站溫!$J34/100)</f>
        <v>0</v>
      </c>
      <c r="AF31">
        <f>站溫!$G34-站溫!$G34*(站溫!$J34/100)</f>
        <v>0</v>
      </c>
    </row>
    <row r="32" spans="1:32" x14ac:dyDescent="0.4">
      <c r="A32">
        <v>420</v>
      </c>
      <c r="B32">
        <v>380</v>
      </c>
      <c r="C32">
        <v>421.68000640869138</v>
      </c>
      <c r="D32">
        <v>381.52000579833987</v>
      </c>
      <c r="E32">
        <f>二氧化氮!$G35*(二氧化氮!$J35/100)+二氧化氮!$G35</f>
        <v>0</v>
      </c>
      <c r="F32">
        <f>二氧化氮!$G35-二氧化氮!$G35*(二氧化氮!$J35/100)</f>
        <v>0</v>
      </c>
      <c r="G32">
        <v>421.68000640869138</v>
      </c>
      <c r="H32">
        <v>381.52000579833987</v>
      </c>
      <c r="I32">
        <v>40.834499359130859</v>
      </c>
      <c r="J32">
        <v>36.945499420166016</v>
      </c>
      <c r="K32">
        <v>420</v>
      </c>
      <c r="L32">
        <v>380</v>
      </c>
      <c r="M32">
        <f>總碳氫!$G35*(總碳氫!$J35/100)+總碳氫!$G35</f>
        <v>0</v>
      </c>
      <c r="N32">
        <f>總碳氫!$G35-總碳氫!$G35*(總碳氫!$J35/100)</f>
        <v>0</v>
      </c>
      <c r="O32">
        <v>8.4</v>
      </c>
      <c r="P32">
        <v>7.6</v>
      </c>
      <c r="Q32">
        <v>8.2004999399185188</v>
      </c>
      <c r="R32">
        <v>7.4194999456405641</v>
      </c>
      <c r="S32">
        <f>氨!$G35*(氨!$J35/100)+氨!$G35</f>
        <v>0</v>
      </c>
      <c r="T32">
        <f>氨!$G35-氨!$G35*(氨!$J35/100)</f>
        <v>0</v>
      </c>
      <c r="U32">
        <f>總硫!$G35*(總硫!$J35/100)+總硫!$G35</f>
        <v>0</v>
      </c>
      <c r="V32">
        <f>總硫!$G35-總硫!$G35*(總硫!$J35/100)</f>
        <v>0</v>
      </c>
      <c r="W32">
        <f>TSP!$G35*(TSP!$J35/100)+TSP!$G35</f>
        <v>0</v>
      </c>
      <c r="X32">
        <f>TSP!$G35-TSP!$G35*(TSP!$J35/100)</f>
        <v>0</v>
      </c>
      <c r="Y32">
        <f>'PM10'!$G35*('PM10'!$J35/100)+'PM10'!$G35</f>
        <v>0</v>
      </c>
      <c r="Z32">
        <f>'PM10'!$G35-'PM10'!$G35*('PM10'!$J35/100)</f>
        <v>0</v>
      </c>
      <c r="AA32">
        <f>'PM25'!$G35*('PM25'!$J35/100)+'PM25'!$G35</f>
        <v>0</v>
      </c>
      <c r="AB32">
        <f>'PM25'!$G35-'PM25'!$G35*('PM25'!$J35/100)</f>
        <v>0</v>
      </c>
      <c r="AC32">
        <f>站濕!$G35+站濕!$G35*(站濕!$J35/100)</f>
        <v>0</v>
      </c>
      <c r="AD32">
        <f>站濕!$G35-站濕!$G35*(站濕!$J35/100)</f>
        <v>0</v>
      </c>
      <c r="AE32">
        <f>站溫!$G35+站溫!$G35*(站溫!$J35/100)</f>
        <v>0</v>
      </c>
      <c r="AF32">
        <f>站溫!$G35-站溫!$G35*(站溫!$J35/100)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3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03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85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67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0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64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88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1" workbookViewId="0">
      <selection activeCell="D45" sqref="D45"/>
    </sheetView>
  </sheetViews>
  <sheetFormatPr defaultRowHeight="17" x14ac:dyDescent="0.4"/>
  <cols>
    <col min="1" max="13" width="10.6328125" customWidth="1"/>
  </cols>
  <sheetData>
    <row r="1" spans="1:13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2</v>
      </c>
      <c r="M2" s="14"/>
    </row>
    <row r="3" spans="1:13" x14ac:dyDescent="0.4">
      <c r="A3" s="14" t="s">
        <v>3</v>
      </c>
      <c r="B3" s="14"/>
      <c r="C3" s="14"/>
      <c r="D3" s="14"/>
      <c r="E3" s="14"/>
      <c r="F3" s="14"/>
      <c r="G3" s="14"/>
      <c r="H3" s="14"/>
      <c r="I3" s="2" t="s">
        <v>15</v>
      </c>
      <c r="J3" s="3" t="s">
        <v>16</v>
      </c>
      <c r="K3" s="10"/>
      <c r="L3" s="14" t="s">
        <v>4</v>
      </c>
      <c r="M3" s="14"/>
    </row>
    <row r="4" spans="1:13" ht="27" x14ac:dyDescent="0.4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4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4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4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4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4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4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4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4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4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4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4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4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4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4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4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4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4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4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4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4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4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4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4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4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4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4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4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4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4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4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4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idden="1" x14ac:dyDescent="0.4">
      <c r="A37" s="12" t="s">
        <v>21</v>
      </c>
      <c r="B37" s="12"/>
      <c r="C37" s="12"/>
      <c r="D37" s="12"/>
    </row>
    <row r="38" spans="1:13" hidden="1" x14ac:dyDescent="0.4">
      <c r="A38" s="12" t="s">
        <v>20</v>
      </c>
      <c r="B38" s="12"/>
      <c r="C38" s="12"/>
      <c r="D38" s="12"/>
    </row>
    <row r="39" spans="1:13" hidden="1" x14ac:dyDescent="0.4">
      <c r="A39" s="12" t="s">
        <v>22</v>
      </c>
      <c r="B39" s="12"/>
      <c r="C39" s="12"/>
      <c r="D39" s="12"/>
    </row>
  </sheetData>
  <mergeCells count="8">
    <mergeCell ref="A38:D38"/>
    <mergeCell ref="A39:D39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二氧化硫</vt:lpstr>
      <vt:lpstr>氮氧化物</vt:lpstr>
      <vt:lpstr>二氧化氮</vt:lpstr>
      <vt:lpstr>一氧化氮</vt:lpstr>
      <vt:lpstr>一氧化碳</vt:lpstr>
      <vt:lpstr>臭氧</vt:lpstr>
      <vt:lpstr>總碳氫</vt:lpstr>
      <vt:lpstr>甲烷</vt:lpstr>
      <vt:lpstr>非甲烷</vt:lpstr>
      <vt:lpstr>氨</vt:lpstr>
      <vt:lpstr>總硫</vt:lpstr>
      <vt:lpstr>TSP</vt:lpstr>
      <vt:lpstr>PM10</vt:lpstr>
      <vt:lpstr>PM25</vt:lpstr>
      <vt:lpstr>站濕</vt:lpstr>
      <vt:lpstr>站溫</vt:lpstr>
      <vt:lpstr>圖表用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tsao</cp:lastModifiedBy>
  <cp:lastPrinted>2015-11-30T09:53:20Z</cp:lastPrinted>
  <dcterms:created xsi:type="dcterms:W3CDTF">2015-08-20T13:47:43Z</dcterms:created>
  <dcterms:modified xsi:type="dcterms:W3CDTF">2016-11-22T07:29:10Z</dcterms:modified>
</cp:coreProperties>
</file>