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240" yWindow="30" windowWidth="14940" windowHeight="9675"/>
  </bookViews>
  <sheets>
    <sheet name="監測車" sheetId="13" r:id="rId1"/>
  </sheets>
  <calcPr calcId="171027"/>
</workbook>
</file>

<file path=xl/calcChain.xml><?xml version="1.0" encoding="utf-8"?>
<calcChain xmlns="http://schemas.openxmlformats.org/spreadsheetml/2006/main">
  <c r="Y34" i="13" l="1"/>
  <c r="Y35" i="13" s="1"/>
  <c r="X34" i="13"/>
  <c r="X35" i="13" s="1"/>
  <c r="G34" i="13"/>
  <c r="G35" i="13" s="1"/>
  <c r="F34" i="13"/>
  <c r="F35" i="13" s="1"/>
  <c r="D34" i="13"/>
  <c r="D35" i="13" s="1"/>
  <c r="B34" i="13"/>
  <c r="B35" i="13" s="1"/>
</calcChain>
</file>

<file path=xl/sharedStrings.xml><?xml version="1.0" encoding="utf-8"?>
<sst xmlns="http://schemas.openxmlformats.org/spreadsheetml/2006/main" count="129" uniqueCount="51">
  <si>
    <t>監測日報表</t>
  </si>
  <si>
    <t>小時值</t>
  </si>
  <si>
    <t>二氧化硫_x000D_
ppb</t>
  </si>
  <si>
    <t>氮氧化物_x000D_
ppb</t>
  </si>
  <si>
    <t>二氧化氮_x000D_
ppb</t>
  </si>
  <si>
    <t>一氧化氮_x000D_
ppb</t>
  </si>
  <si>
    <t>一氧化碳_x000D_
ppm</t>
  </si>
  <si>
    <t>甲烷_x000D_
ppm</t>
  </si>
  <si>
    <t>非甲烷_x000D_
ppm</t>
  </si>
  <si>
    <t>TSP_x000D_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</si>
  <si>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</si>
  <si>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</si>
  <si>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</si>
  <si>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</si>
  <si>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</si>
  <si>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</si>
  <si>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</si>
  <si>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</si>
  <si>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</si>
  <si>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</si>
  <si>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有效率(%)</t>
  </si>
  <si>
    <t>限值標準</t>
  </si>
  <si>
    <t>－</t>
  </si>
  <si>
    <t>逾限次數</t>
  </si>
  <si>
    <t>逾限百分比</t>
  </si>
  <si>
    <t>說明</t>
  </si>
  <si>
    <t>底色說明</t>
  </si>
  <si>
    <t>校正</t>
  </si>
  <si>
    <t>維修</t>
  </si>
  <si>
    <t>定保</t>
  </si>
  <si>
    <t>異常</t>
    <phoneticPr fontId="1" type="noConversion"/>
  </si>
  <si>
    <t>人工註記</t>
    <phoneticPr fontId="1" type="noConversion"/>
  </si>
  <si>
    <t>總硫
ppb</t>
    <phoneticPr fontId="1" type="noConversion"/>
  </si>
  <si>
    <t>氨
ppb</t>
    <phoneticPr fontId="1" type="noConversion"/>
  </si>
  <si>
    <t>NOY
ppb</t>
    <phoneticPr fontId="1" type="noConversion"/>
  </si>
  <si>
    <t>NH3
ppb</t>
    <phoneticPr fontId="1" type="noConversion"/>
  </si>
  <si>
    <t>NOY-NO
ppb</t>
    <phoneticPr fontId="1" type="noConversion"/>
  </si>
  <si>
    <t>NOY-NT
ppb</t>
    <phoneticPr fontId="1" type="noConversion"/>
  </si>
  <si>
    <t>NOY-DIFF
ppb</t>
    <phoneticPr fontId="1" type="noConversion"/>
  </si>
  <si>
    <t>NH3_NOx
ppb</t>
    <phoneticPr fontId="1" type="noConversion"/>
  </si>
  <si>
    <t>NH3_NO
ppb</t>
    <phoneticPr fontId="1" type="noConversion"/>
  </si>
  <si>
    <t>NH3_NO2
ppb</t>
    <phoneticPr fontId="1" type="noConversion"/>
  </si>
  <si>
    <t>H2S
ppb</t>
    <phoneticPr fontId="1" type="noConversion"/>
  </si>
  <si>
    <t>H2S_CS
ppb</t>
    <phoneticPr fontId="1" type="noConversion"/>
  </si>
  <si>
    <t>H2S_SO2
ppb</t>
    <phoneticPr fontId="1" type="noConversion"/>
  </si>
  <si>
    <t>碳氫化合物
ppm</t>
    <phoneticPr fontId="1" type="noConversion"/>
  </si>
  <si>
    <t>ASDF</t>
    <phoneticPr fontId="1" type="noConversion"/>
  </si>
  <si>
    <t>臭氧_x000D_
ppb</t>
  </si>
  <si>
    <t>PM10_x000D_
UG/M3</t>
  </si>
  <si>
    <t>PM25
UG/M3</t>
  </si>
  <si>
    <t>測站名稱：台積電監測車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</si>
</sst>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3-4B9F-9FA0-CCB07252B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3-4B9F-9FA0-CCB07252B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0-450E-8551-D3F075359FE4}"/>
            </c:ext>
          </c:extLst>
        </c:ser>
        <c:ser>
          <c:idx val="2"/>
          <c:order val="2"/>
          <c:tx>
            <c:strRef>
              <c:f>監測車!$AI$4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0-450E-8551-D3F075359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60-450E-8551-D3F075359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F-42AF-8834-4F649531D3DE}"/>
            </c:ext>
          </c:extLst>
        </c:ser>
        <c:ser>
          <c:idx val="2"/>
          <c:order val="2"/>
          <c:tx>
            <c:strRef>
              <c:f>監測車!$AJ$4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F-42AF-8834-4F649531D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EF-42AF-8834-4F649531D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4-4754-9BAB-D82A23C5214C}"/>
            </c:ext>
          </c:extLst>
        </c:ser>
        <c:ser>
          <c:idx val="2"/>
          <c:order val="2"/>
          <c:tx>
            <c:strRef>
              <c:f>監測車!$AK$4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4-4754-9BAB-D82A23C5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84-4754-9BAB-D82A23C5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監測車!$G$4</c:f>
              <c:strCache>
                <c:ptCount val="1"/>
                <c:pt idx="0">
                  <c:v>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1-4D75-9509-BBC97B94D96E}"/>
            </c:ext>
          </c:extLst>
        </c:ser>
        <c:ser>
          <c:idx val="2"/>
          <c:order val="2"/>
          <c:tx>
            <c:strRef>
              <c:f>監測車!$AL$4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1-4D75-9509-BBC97B94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E1-4D75-9509-BBC97B94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監測車!$Y$4</c:f>
              <c:strCache>
                <c:ptCount val="1"/>
                <c:pt idx="0">
                  <c:v>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0-4772-9739-E5D8EE0D7582}"/>
            </c:ext>
          </c:extLst>
        </c:ser>
        <c:ser>
          <c:idx val="2"/>
          <c:order val="2"/>
          <c:tx>
            <c:strRef>
              <c:f>監測車!$AM$4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0-4772-9739-E5D8EE0D7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D0-4772-9739-E5D8EE0D7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4-4EDF-B886-6F08EFF58EC1}"/>
            </c:ext>
          </c:extLst>
        </c:ser>
        <c:ser>
          <c:idx val="2"/>
          <c:order val="2"/>
          <c:tx>
            <c:strRef>
              <c:f>監測車!$AN$4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4-4EDF-B886-6F08EFF58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A4-4EDF-B886-6F08EFF58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監測車!$X$4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2-4E62-B1F1-4F1FF4FE473C}"/>
            </c:ext>
          </c:extLst>
        </c:ser>
        <c:ser>
          <c:idx val="2"/>
          <c:order val="2"/>
          <c:tx>
            <c:strRef>
              <c:f>監測車!$AO$4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監測車!$AO$5:$AO$28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2-4E62-B1F1-4F1FF4FE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監測車!$AB$4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監測車!$AB$5:$AB$28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F2-4E62-B1F1-4F1FF4FE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workbookViewId="0">
      <selection activeCell="A3" sqref="A3:B3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 t="s">
        <v>46</v>
      </c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2" t="s">
        <v>26</v>
      </c>
      <c r="D3" s="9" t="s">
        <v>27</v>
      </c>
      <c r="E3" s="10" t="s">
        <v>28</v>
      </c>
      <c r="F3" s="11" t="s">
        <v>29</v>
      </c>
      <c r="G3" s="12" t="s">
        <v>30</v>
      </c>
      <c r="H3" s="13" t="s">
        <v>31</v>
      </c>
      <c r="AA3" s="8"/>
      <c r="AB3" s="8"/>
      <c r="AC3" s="14"/>
      <c r="AD3" s="15"/>
      <c r="AE3" s="23" t="s">
        <v>46</v>
      </c>
      <c r="AF3" s="23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47</v>
      </c>
      <c r="H4" s="3" t="s">
        <v>45</v>
      </c>
      <c r="I4" s="3" t="s">
        <v>7</v>
      </c>
      <c r="J4" s="3" t="s">
        <v>8</v>
      </c>
      <c r="K4" s="3" t="s">
        <v>33</v>
      </c>
      <c r="L4" s="3" t="s">
        <v>34</v>
      </c>
      <c r="M4" s="3" t="s">
        <v>36</v>
      </c>
      <c r="N4" s="3" t="s">
        <v>37</v>
      </c>
      <c r="O4" s="3" t="s">
        <v>38</v>
      </c>
      <c r="P4" s="3" t="s">
        <v>35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32</v>
      </c>
      <c r="X4" s="3" t="s">
        <v>9</v>
      </c>
      <c r="Y4" s="3" t="s">
        <v>48</v>
      </c>
      <c r="Z4" s="3" t="s">
        <v>49</v>
      </c>
      <c r="AA4" s="3" t="s">
        <v>10</v>
      </c>
      <c r="AB4" s="3" t="s">
        <v>11</v>
      </c>
      <c r="AC4" s="3" t="s">
        <v>12</v>
      </c>
      <c r="AD4" s="3" t="s">
        <v>13</v>
      </c>
      <c r="AE4" s="3" t="s">
        <v>14</v>
      </c>
      <c r="AF4" s="3" t="s">
        <v>15</v>
      </c>
      <c r="AG4" s="1"/>
      <c r="AH4" s="1"/>
      <c r="AI4" s="1" t="s">
        <v>19</v>
      </c>
      <c r="AJ4" s="1" t="s">
        <v>19</v>
      </c>
      <c r="AK4" s="1" t="s">
        <v>19</v>
      </c>
      <c r="AL4" s="1" t="s">
        <v>19</v>
      </c>
      <c r="AM4" s="1" t="s">
        <v>19</v>
      </c>
      <c r="AN4" s="1" t="s">
        <v>19</v>
      </c>
      <c r="AO4" s="1" t="s">
        <v>19</v>
      </c>
    </row>
    <row r="5" spans="1:41" ht="20.100000000000001" customHeight="1" x14ac:dyDescent="0.25">
      <c r="A5" s="4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4">
        <v>4.1666666666666664E-2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4">
        <v>8.3333333333333329E-2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4">
        <v>0.125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4">
        <v>0.16666666666666666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4">
        <v>0.20833333333333334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4">
        <v>0.25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4">
        <v>0.29166666666666669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4">
        <v>0.33333333333333331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4">
        <v>0.375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4">
        <v>0.41666666666666669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4">
        <v>0.45833333333333331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4">
        <v>0.5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4">
        <v>0.54166666666666663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4">
        <v>0.58333333333333337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4">
        <v>0.625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4">
        <v>0.66666666666666663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4">
        <v>0.70833333333333337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4">
        <v>0.75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4">
        <v>0.79166666666666663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4">
        <v>0.83333333333333337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4">
        <v>0.875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4">
        <v>0.91666666666666663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4">
        <v>0.95833333333333337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5" t="s">
        <v>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5" t="s">
        <v>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5" t="s">
        <v>18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5" t="s">
        <v>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5" t="s">
        <v>21</v>
      </c>
      <c r="B33" s="6">
        <v>250</v>
      </c>
      <c r="C33" s="6" t="s">
        <v>22</v>
      </c>
      <c r="D33" s="6">
        <v>250</v>
      </c>
      <c r="E33" s="6" t="s">
        <v>22</v>
      </c>
      <c r="F33" s="6">
        <v>35</v>
      </c>
      <c r="G33" s="6">
        <v>120</v>
      </c>
      <c r="H33" s="6" t="s">
        <v>22</v>
      </c>
      <c r="I33" s="6" t="s">
        <v>22</v>
      </c>
      <c r="J33" s="6" t="s">
        <v>22</v>
      </c>
      <c r="K33" s="6" t="s">
        <v>22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 t="s">
        <v>22</v>
      </c>
      <c r="R33" s="6" t="s">
        <v>22</v>
      </c>
      <c r="S33" s="6" t="s">
        <v>22</v>
      </c>
      <c r="T33" s="6" t="s">
        <v>22</v>
      </c>
      <c r="U33" s="6" t="s">
        <v>22</v>
      </c>
      <c r="V33" s="6" t="s">
        <v>22</v>
      </c>
      <c r="W33" s="6" t="s">
        <v>22</v>
      </c>
      <c r="X33" s="6">
        <v>250</v>
      </c>
      <c r="Y33" s="6">
        <v>125</v>
      </c>
      <c r="Z33" s="6"/>
      <c r="AA33" s="6" t="s">
        <v>22</v>
      </c>
      <c r="AB33" s="6" t="s">
        <v>22</v>
      </c>
      <c r="AC33" s="6" t="s">
        <v>22</v>
      </c>
      <c r="AD33" s="6" t="s">
        <v>22</v>
      </c>
      <c r="AE33" s="6" t="s">
        <v>22</v>
      </c>
      <c r="AF33" s="6" t="s">
        <v>22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5" t="s">
        <v>23</v>
      </c>
      <c r="B34" s="6">
        <f>COUNTIF(B5:B28,"&gt;"&amp;B33)</f>
        <v>0</v>
      </c>
      <c r="C34" s="6" t="s">
        <v>22</v>
      </c>
      <c r="D34" s="6">
        <f>COUNTIF(D5:D28,"&gt;"&amp;D33)</f>
        <v>0</v>
      </c>
      <c r="E34" s="6" t="s">
        <v>22</v>
      </c>
      <c r="F34" s="6">
        <f>COUNTIF(F5:F28,"&gt;"&amp;F33)</f>
        <v>0</v>
      </c>
      <c r="G34" s="6">
        <f>COUNTIF(G5:G28,"&gt;"&amp;G33)</f>
        <v>0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6" t="s">
        <v>22</v>
      </c>
      <c r="R34" s="6" t="s">
        <v>22</v>
      </c>
      <c r="S34" s="6" t="s">
        <v>22</v>
      </c>
      <c r="T34" s="6" t="s">
        <v>22</v>
      </c>
      <c r="U34" s="6" t="s">
        <v>22</v>
      </c>
      <c r="V34" s="6" t="s">
        <v>22</v>
      </c>
      <c r="W34" s="6" t="s">
        <v>22</v>
      </c>
      <c r="X34" s="6">
        <f>COUNTIF(X5:X28,"&gt;"&amp;X33)</f>
        <v>0</v>
      </c>
      <c r="Y34" s="6">
        <f>COUNTIF(Y5:Y28,"&gt;"&amp;Y33)</f>
        <v>0</v>
      </c>
      <c r="Z34" s="6"/>
      <c r="AA34" s="6" t="s">
        <v>22</v>
      </c>
      <c r="AB34" s="6" t="s">
        <v>22</v>
      </c>
      <c r="AC34" s="6" t="s">
        <v>22</v>
      </c>
      <c r="AD34" s="6" t="s">
        <v>22</v>
      </c>
      <c r="AE34" s="6" t="s">
        <v>22</v>
      </c>
      <c r="AF34" s="6" t="s">
        <v>22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5" t="s">
        <v>24</v>
      </c>
      <c r="B35" s="6">
        <f>B34/24*100</f>
        <v>0</v>
      </c>
      <c r="C35" s="6" t="s">
        <v>22</v>
      </c>
      <c r="D35" s="6">
        <f>D34/24*100</f>
        <v>0</v>
      </c>
      <c r="E35" s="6" t="s">
        <v>22</v>
      </c>
      <c r="F35" s="6">
        <f>F34/24*100</f>
        <v>0</v>
      </c>
      <c r="G35" s="6">
        <f>G34/24*100</f>
        <v>0</v>
      </c>
      <c r="H35" s="6" t="s">
        <v>22</v>
      </c>
      <c r="I35" s="6" t="s">
        <v>22</v>
      </c>
      <c r="J35" s="6" t="s">
        <v>22</v>
      </c>
      <c r="K35" s="6" t="s">
        <v>22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 t="s">
        <v>22</v>
      </c>
      <c r="R35" s="6" t="s">
        <v>22</v>
      </c>
      <c r="S35" s="6" t="s">
        <v>22</v>
      </c>
      <c r="T35" s="6" t="s">
        <v>22</v>
      </c>
      <c r="U35" s="6" t="s">
        <v>22</v>
      </c>
      <c r="V35" s="6" t="s">
        <v>22</v>
      </c>
      <c r="W35" s="6" t="s">
        <v>22</v>
      </c>
      <c r="X35" s="6">
        <f>X34/24*100</f>
        <v>0</v>
      </c>
      <c r="Y35" s="6">
        <f>Y34/24*100</f>
        <v>0</v>
      </c>
      <c r="Z35" s="6"/>
      <c r="AA35" s="6" t="s">
        <v>22</v>
      </c>
      <c r="AB35" s="6" t="s">
        <v>22</v>
      </c>
      <c r="AC35" s="6" t="s">
        <v>22</v>
      </c>
      <c r="AD35" s="6" t="s">
        <v>22</v>
      </c>
      <c r="AE35" s="6" t="s">
        <v>22</v>
      </c>
      <c r="AF35" s="6" t="s">
        <v>22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25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E3:AF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監測車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2015-12-30T06:37:30Z</cp:lastPrinted>
  <dcterms:created xsi:type="dcterms:W3CDTF">2015-05-14T17:29:35Z</dcterms:created>
  <dcterms:modified xsi:type="dcterms:W3CDTF">2016-06-20T04:00:44Z</dcterms:modified>
</cp:coreProperties>
</file>